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ann\Documents\MIP\2019\Q2 2019+Revizija 2018\DI sostojbi WEB\WEB\Vremenski serii\"/>
    </mc:Choice>
  </mc:AlternateContent>
  <bookViews>
    <workbookView xWindow="0" yWindow="0" windowWidth="28800" windowHeight="12315"/>
  </bookViews>
  <sheets>
    <sheet name="EUR" sheetId="6" r:id="rId1"/>
    <sheet name="USD" sheetId="7" r:id="rId2"/>
    <sheet name="MKD" sheetId="8" r:id="rId3"/>
  </sheets>
  <definedNames>
    <definedName name="_xlnm._FilterDatabase" localSheetId="0" hidden="1">EUR!$A$8:$AP$66</definedName>
    <definedName name="_xlnm._FilterDatabase" localSheetId="2" hidden="1">MKD!$A$8:$AI$66</definedName>
    <definedName name="_xlnm._FilterDatabase" localSheetId="1" hidden="1">USD!$A$8:$AI$66</definedName>
    <definedName name="_xlnm.Print_Area" localSheetId="0">EUR!$A$1:$AQ$69</definedName>
    <definedName name="_xlnm.Print_Area" localSheetId="2">MKD!$A$1:$AG$69</definedName>
    <definedName name="_xlnm.Print_Area" localSheetId="1">USD!$A$1:$AG$69</definedName>
    <definedName name="_xlnm.Print_Titles" localSheetId="0">EUR!$A:$C,EUR!$1:$8</definedName>
    <definedName name="_xlnm.Print_Titles" localSheetId="2">MKD!$A:$C,MKD!$1:$8</definedName>
    <definedName name="_xlnm.Print_Titles" localSheetId="1">USD!$A:$C,USD!$1:$8</definedName>
  </definedNames>
  <calcPr calcId="152511"/>
</workbook>
</file>

<file path=xl/calcChain.xml><?xml version="1.0" encoding="utf-8"?>
<calcChain xmlns="http://schemas.openxmlformats.org/spreadsheetml/2006/main">
  <c r="AK17" i="8" l="1"/>
  <c r="AK25" i="8"/>
  <c r="AK33" i="8"/>
  <c r="AK41" i="8"/>
  <c r="AK49" i="8"/>
  <c r="AK57" i="8"/>
  <c r="AK62" i="8"/>
  <c r="AK12" i="8"/>
  <c r="AK13" i="8"/>
  <c r="AK16" i="8"/>
  <c r="AK20" i="8"/>
  <c r="AK21" i="8"/>
  <c r="AK24" i="8"/>
  <c r="AK28" i="8"/>
  <c r="AK29" i="8"/>
  <c r="AK32" i="8"/>
  <c r="AK36" i="8"/>
  <c r="AK37" i="8"/>
  <c r="AK40" i="8"/>
  <c r="AK44" i="8"/>
  <c r="AK45" i="8"/>
  <c r="AK48" i="8"/>
  <c r="AK52" i="8"/>
  <c r="AK53" i="8"/>
  <c r="AK56" i="8"/>
  <c r="AK60" i="8"/>
  <c r="AK61" i="8"/>
  <c r="AK9" i="8"/>
  <c r="AK12" i="7"/>
  <c r="AK13" i="7"/>
  <c r="AK16" i="7"/>
  <c r="AK17" i="7"/>
  <c r="AK20" i="7"/>
  <c r="AK21" i="7"/>
  <c r="AK24" i="7"/>
  <c r="AK25" i="7"/>
  <c r="AK28" i="7"/>
  <c r="AK29" i="7"/>
  <c r="AK32" i="7"/>
  <c r="AK33" i="7"/>
  <c r="AK36" i="7"/>
  <c r="AK37" i="7"/>
  <c r="AK40" i="7"/>
  <c r="AK41" i="7"/>
  <c r="AK44" i="7"/>
  <c r="AK45" i="7"/>
  <c r="AK48" i="7"/>
  <c r="AK49" i="7"/>
  <c r="AK52" i="7"/>
  <c r="AK53" i="7"/>
  <c r="AK56" i="7"/>
  <c r="AK57" i="7"/>
  <c r="AK60" i="7"/>
  <c r="AK61" i="7"/>
  <c r="AK9" i="7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11" i="6"/>
  <c r="AU9" i="6"/>
  <c r="AK10" i="8"/>
  <c r="AK11" i="8"/>
  <c r="AK14" i="8"/>
  <c r="AK15" i="8"/>
  <c r="AK18" i="8"/>
  <c r="AK19" i="8"/>
  <c r="AK22" i="8"/>
  <c r="AK23" i="8"/>
  <c r="AK26" i="8"/>
  <c r="AK27" i="8"/>
  <c r="AK30" i="8"/>
  <c r="AK31" i="8"/>
  <c r="AK34" i="8"/>
  <c r="AK35" i="8"/>
  <c r="AK38" i="8"/>
  <c r="AK39" i="8"/>
  <c r="AK42" i="8"/>
  <c r="AK43" i="8"/>
  <c r="AK46" i="8"/>
  <c r="AK47" i="8"/>
  <c r="AK50" i="8"/>
  <c r="AK51" i="8"/>
  <c r="AK54" i="8"/>
  <c r="AK55" i="8"/>
  <c r="AK58" i="8"/>
  <c r="AK59" i="8"/>
  <c r="AK63" i="8"/>
  <c r="AK64" i="8"/>
  <c r="AK10" i="7"/>
  <c r="AK11" i="7"/>
  <c r="AK14" i="7"/>
  <c r="AK15" i="7"/>
  <c r="AK18" i="7"/>
  <c r="AK19" i="7"/>
  <c r="AK22" i="7"/>
  <c r="AK23" i="7"/>
  <c r="AK26" i="7"/>
  <c r="AK27" i="7"/>
  <c r="AK30" i="7"/>
  <c r="AK31" i="7"/>
  <c r="AK34" i="7"/>
  <c r="AK35" i="7"/>
  <c r="AK38" i="7"/>
  <c r="AK39" i="7"/>
  <c r="AK42" i="7"/>
  <c r="AK43" i="7"/>
  <c r="AK46" i="7"/>
  <c r="AK47" i="7"/>
  <c r="AK50" i="7"/>
  <c r="AK51" i="7"/>
  <c r="AK54" i="7"/>
  <c r="AK55" i="7"/>
  <c r="AK58" i="7"/>
  <c r="AK59" i="7"/>
  <c r="AK62" i="7"/>
  <c r="AK63" i="7"/>
  <c r="AU10" i="6"/>
  <c r="AU64" i="6"/>
  <c r="AK64" i="7" l="1"/>
  <c r="AS33" i="6"/>
  <c r="AS34" i="6"/>
  <c r="AH64" i="8"/>
  <c r="AI33" i="8" s="1"/>
  <c r="AH64" i="7"/>
  <c r="AI42" i="7" s="1"/>
  <c r="AR64" i="6"/>
  <c r="AS42" i="6" s="1"/>
  <c r="AI42" i="8" l="1"/>
  <c r="AS59" i="6"/>
  <c r="AI34" i="7"/>
  <c r="AI59" i="8"/>
  <c r="AI33" i="7"/>
  <c r="AI34" i="8"/>
  <c r="AI59" i="7"/>
  <c r="AI10" i="8"/>
  <c r="AI11" i="8"/>
  <c r="AI12" i="8"/>
  <c r="AI14" i="8"/>
  <c r="AI15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5" i="8"/>
  <c r="AI36" i="8"/>
  <c r="AI37" i="8"/>
  <c r="AI38" i="8"/>
  <c r="AI39" i="8"/>
  <c r="AI40" i="8"/>
  <c r="AI41" i="8"/>
  <c r="AI43" i="8"/>
  <c r="AI44" i="8"/>
  <c r="AI45" i="8"/>
  <c r="AI46" i="8"/>
  <c r="AI47" i="8"/>
  <c r="AI48" i="8"/>
  <c r="AI49" i="8"/>
  <c r="AI50" i="8"/>
  <c r="AI51" i="8"/>
  <c r="AI52" i="8"/>
  <c r="AI53" i="8"/>
  <c r="AI54" i="8"/>
  <c r="AI55" i="8"/>
  <c r="AI56" i="8"/>
  <c r="AI57" i="8"/>
  <c r="AI58" i="8"/>
  <c r="AI60" i="8"/>
  <c r="AI61" i="8"/>
  <c r="AI62" i="8"/>
  <c r="AI63" i="8"/>
  <c r="AI64" i="8"/>
  <c r="AI9" i="8"/>
  <c r="AI10" i="7"/>
  <c r="AI11" i="7"/>
  <c r="AI12" i="7"/>
  <c r="AI14" i="7"/>
  <c r="AI15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5" i="7"/>
  <c r="AI36" i="7"/>
  <c r="AI37" i="7"/>
  <c r="AI38" i="7"/>
  <c r="AI39" i="7"/>
  <c r="AI40" i="7"/>
  <c r="AI41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60" i="7"/>
  <c r="AI61" i="7"/>
  <c r="AI62" i="7"/>
  <c r="AI63" i="7"/>
  <c r="AI64" i="7"/>
  <c r="AI9" i="7"/>
  <c r="AS10" i="6"/>
  <c r="AS11" i="6"/>
  <c r="AS12" i="6"/>
  <c r="AS14" i="6"/>
  <c r="AS15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5" i="6"/>
  <c r="AS36" i="6"/>
  <c r="AS37" i="6"/>
  <c r="AS38" i="6"/>
  <c r="AS39" i="6"/>
  <c r="AS40" i="6"/>
  <c r="AS41" i="6"/>
  <c r="AS43" i="6"/>
  <c r="AS44" i="6"/>
  <c r="AS45" i="6"/>
  <c r="AS46" i="6"/>
  <c r="AS47" i="6"/>
  <c r="AS48" i="6"/>
  <c r="AS49" i="6"/>
  <c r="AS50" i="6"/>
  <c r="AS51" i="6"/>
  <c r="AS52" i="6"/>
  <c r="AS53" i="6"/>
  <c r="AS54" i="6"/>
  <c r="AS55" i="6"/>
  <c r="AS56" i="6"/>
  <c r="AS57" i="6"/>
  <c r="AS58" i="6"/>
  <c r="AS60" i="6"/>
  <c r="AS61" i="6"/>
  <c r="AS62" i="6"/>
  <c r="AS63" i="6"/>
  <c r="AS64" i="6"/>
  <c r="AS9" i="6"/>
  <c r="AF64" i="8" l="1"/>
  <c r="AG64" i="8" s="1"/>
  <c r="AF64" i="7"/>
  <c r="AG62" i="7" s="1"/>
  <c r="AP64" i="6"/>
  <c r="AQ60" i="6" s="1"/>
  <c r="AG9" i="7" l="1"/>
  <c r="AG14" i="7"/>
  <c r="AG23" i="7"/>
  <c r="AG19" i="7"/>
  <c r="AG10" i="8"/>
  <c r="AG15" i="8"/>
  <c r="AG20" i="8"/>
  <c r="AG24" i="8"/>
  <c r="AG28" i="8"/>
  <c r="AG35" i="8"/>
  <c r="AG39" i="8"/>
  <c r="AG44" i="8"/>
  <c r="AG48" i="8"/>
  <c r="AG52" i="8"/>
  <c r="AG56" i="8"/>
  <c r="AG61" i="8"/>
  <c r="AG17" i="8"/>
  <c r="AG21" i="8"/>
  <c r="AG25" i="8"/>
  <c r="AG29" i="8"/>
  <c r="AG36" i="8"/>
  <c r="AG40" i="8"/>
  <c r="AG45" i="8"/>
  <c r="AG49" i="8"/>
  <c r="AG53" i="8"/>
  <c r="AG57" i="8"/>
  <c r="AG62" i="8"/>
  <c r="AG12" i="8"/>
  <c r="AG18" i="8"/>
  <c r="AG22" i="8"/>
  <c r="AG26" i="8"/>
  <c r="AG30" i="8"/>
  <c r="AG37" i="8"/>
  <c r="AG41" i="8"/>
  <c r="AG46" i="8"/>
  <c r="AG50" i="8"/>
  <c r="AG54" i="8"/>
  <c r="AG58" i="8"/>
  <c r="AG63" i="8"/>
  <c r="AG11" i="8"/>
  <c r="AG9" i="8"/>
  <c r="AG14" i="8"/>
  <c r="AG19" i="8"/>
  <c r="AG23" i="8"/>
  <c r="AG27" i="8"/>
  <c r="AG31" i="8"/>
  <c r="AG38" i="8"/>
  <c r="AG43" i="8"/>
  <c r="AG47" i="8"/>
  <c r="AG51" i="8"/>
  <c r="AG55" i="8"/>
  <c r="AG60" i="8"/>
  <c r="AG12" i="7"/>
  <c r="AG18" i="7"/>
  <c r="AG22" i="7"/>
  <c r="AG26" i="7"/>
  <c r="AG30" i="7"/>
  <c r="AG37" i="7"/>
  <c r="AG41" i="7"/>
  <c r="AG46" i="7"/>
  <c r="AG50" i="7"/>
  <c r="AG54" i="7"/>
  <c r="AG58" i="7"/>
  <c r="AG63" i="7"/>
  <c r="AG27" i="7"/>
  <c r="AG31" i="7"/>
  <c r="AG38" i="7"/>
  <c r="AG43" i="7"/>
  <c r="AG47" i="7"/>
  <c r="AG51" i="7"/>
  <c r="AG55" i="7"/>
  <c r="AG60" i="7"/>
  <c r="AG64" i="7"/>
  <c r="AG10" i="7"/>
  <c r="AG15" i="7"/>
  <c r="AG20" i="7"/>
  <c r="AG24" i="7"/>
  <c r="AG28" i="7"/>
  <c r="AG35" i="7"/>
  <c r="AG39" i="7"/>
  <c r="AG44" i="7"/>
  <c r="AG48" i="7"/>
  <c r="AG52" i="7"/>
  <c r="AG56" i="7"/>
  <c r="AG61" i="7"/>
  <c r="AG11" i="7"/>
  <c r="AG17" i="7"/>
  <c r="AG21" i="7"/>
  <c r="AG25" i="7"/>
  <c r="AG29" i="7"/>
  <c r="AG36" i="7"/>
  <c r="AG40" i="7"/>
  <c r="AG45" i="7"/>
  <c r="AG49" i="7"/>
  <c r="AG53" i="7"/>
  <c r="AG57" i="7"/>
  <c r="AQ17" i="6"/>
  <c r="AQ25" i="6"/>
  <c r="AQ36" i="6"/>
  <c r="AQ45" i="6"/>
  <c r="AQ53" i="6"/>
  <c r="AQ62" i="6"/>
  <c r="AQ10" i="6"/>
  <c r="AQ20" i="6"/>
  <c r="AQ28" i="6"/>
  <c r="AQ39" i="6"/>
  <c r="AQ48" i="6"/>
  <c r="AQ56" i="6"/>
  <c r="AQ24" i="6"/>
  <c r="AQ35" i="6"/>
  <c r="AQ52" i="6"/>
  <c r="AQ11" i="6"/>
  <c r="AQ21" i="6"/>
  <c r="AQ29" i="6"/>
  <c r="AQ40" i="6"/>
  <c r="AQ49" i="6"/>
  <c r="AQ57" i="6"/>
  <c r="AQ15" i="6"/>
  <c r="AQ44" i="6"/>
  <c r="AQ61" i="6"/>
  <c r="AQ12" i="6"/>
  <c r="AQ18" i="6"/>
  <c r="AQ22" i="6"/>
  <c r="AQ26" i="6"/>
  <c r="AQ30" i="6"/>
  <c r="AQ37" i="6"/>
  <c r="AQ41" i="6"/>
  <c r="AQ46" i="6"/>
  <c r="AQ50" i="6"/>
  <c r="AQ54" i="6"/>
  <c r="AQ58" i="6"/>
  <c r="AQ63" i="6"/>
  <c r="AQ9" i="6"/>
  <c r="AQ14" i="6"/>
  <c r="AQ19" i="6"/>
  <c r="AQ23" i="6"/>
  <c r="AQ27" i="6"/>
  <c r="AQ31" i="6"/>
  <c r="AQ38" i="6"/>
  <c r="AQ43" i="6"/>
  <c r="AQ47" i="6"/>
  <c r="AQ51" i="6"/>
  <c r="AQ55" i="6"/>
</calcChain>
</file>

<file path=xl/sharedStrings.xml><?xml version="1.0" encoding="utf-8"?>
<sst xmlns="http://schemas.openxmlformats.org/spreadsheetml/2006/main" count="623" uniqueCount="139">
  <si>
    <t>во милиони евра, in million EUR</t>
  </si>
  <si>
    <r>
      <rPr>
        <vertAlign val="superscript"/>
        <sz val="9"/>
        <rFont val="Tahoma"/>
        <family val="2"/>
        <charset val="204"/>
      </rPr>
      <t>1)</t>
    </r>
    <r>
      <rPr>
        <sz val="9"/>
        <rFont val="Tahoma"/>
        <family val="2"/>
        <charset val="204"/>
      </rPr>
      <t xml:space="preserve"> Во јуни, 2014 година, извршена е ревизија на податоците за 2010, 2011 и 2012 година согласно Прирачникот за платен биланс и меѓународна инвестициска позиција (БПМ6), VI издание, ММФ. </t>
    </r>
  </si>
  <si>
    <t>Country</t>
  </si>
  <si>
    <t>Црна Гора</t>
  </si>
  <si>
    <t>Куракао</t>
  </si>
  <si>
    <t xml:space="preserve">Полска                                            </t>
  </si>
  <si>
    <t xml:space="preserve">Србија                     </t>
  </si>
  <si>
    <t xml:space="preserve">Словачка                                          </t>
  </si>
  <si>
    <t xml:space="preserve">Турција                                           </t>
  </si>
  <si>
    <t>Обединето Кралство</t>
  </si>
  <si>
    <t>Косово</t>
  </si>
  <si>
    <t>ВКУПНО</t>
  </si>
  <si>
    <t>TOTAL</t>
  </si>
  <si>
    <t>Шифра</t>
  </si>
  <si>
    <t>Вредност</t>
  </si>
  <si>
    <t>Учество во %</t>
  </si>
  <si>
    <t>Code</t>
  </si>
  <si>
    <t>Земја</t>
  </si>
  <si>
    <t xml:space="preserve"> Value</t>
  </si>
  <si>
    <t>Share    (%)</t>
  </si>
  <si>
    <t>Албанија</t>
  </si>
  <si>
    <t>Австрија</t>
  </si>
  <si>
    <t>Белгија</t>
  </si>
  <si>
    <t>Босна и Херцеговина</t>
  </si>
  <si>
    <t>Бугарија</t>
  </si>
  <si>
    <t>Канада</t>
  </si>
  <si>
    <t>Кина</t>
  </si>
  <si>
    <t>Хрватска</t>
  </si>
  <si>
    <t>Кипар</t>
  </si>
  <si>
    <t>Чешка</t>
  </si>
  <si>
    <t>Франција</t>
  </si>
  <si>
    <t>Германија</t>
  </si>
  <si>
    <t>Грција</t>
  </si>
  <si>
    <t xml:space="preserve">Иран </t>
  </si>
  <si>
    <t>Италија</t>
  </si>
  <si>
    <t>Луксембург</t>
  </si>
  <si>
    <t>Малта</t>
  </si>
  <si>
    <t>Холандија</t>
  </si>
  <si>
    <t>Нова Каледонија</t>
  </si>
  <si>
    <t>Нов Зеланд</t>
  </si>
  <si>
    <t>Португалија</t>
  </si>
  <si>
    <t>Романија</t>
  </si>
  <si>
    <t>Русија</t>
  </si>
  <si>
    <t>Словенија</t>
  </si>
  <si>
    <t>Шпанија</t>
  </si>
  <si>
    <t>Шведска</t>
  </si>
  <si>
    <t>Швајцарија</t>
  </si>
  <si>
    <t xml:space="preserve">Обединети Арапски Емирати                        </t>
  </si>
  <si>
    <t>Украина</t>
  </si>
  <si>
    <t>Египет</t>
  </si>
  <si>
    <t>СР Југославија</t>
  </si>
  <si>
    <r>
      <rPr>
        <vertAlign val="superscript"/>
        <sz val="9"/>
        <rFont val="Tahoma"/>
        <family val="2"/>
        <charset val="204"/>
      </rPr>
      <t>1)</t>
    </r>
    <r>
      <rPr>
        <sz val="9"/>
        <rFont val="Tahoma"/>
        <family val="2"/>
        <charset val="204"/>
      </rPr>
      <t xml:space="preserve"> In June 2014, a revision of the data for 2010, 2011 and 2012 was done in accordance with the Balance of Payments and International Investment Position Manual (BPM6), 6</t>
    </r>
    <r>
      <rPr>
        <vertAlign val="superscript"/>
        <sz val="9"/>
        <rFont val="Tahoma"/>
        <family val="2"/>
      </rPr>
      <t>th</t>
    </r>
    <r>
      <rPr>
        <sz val="9"/>
        <rFont val="Tahoma"/>
        <family val="2"/>
        <charset val="204"/>
      </rPr>
      <t xml:space="preserve"> edition, IMF.</t>
    </r>
  </si>
  <si>
    <t>000</t>
  </si>
  <si>
    <t>Нераспределено</t>
  </si>
  <si>
    <t>во милиони САД долари, in million USD</t>
  </si>
  <si>
    <t>во милиони денари, in million MKD</t>
  </si>
  <si>
    <t xml:space="preserve">Азербејџан                                        </t>
  </si>
  <si>
    <t>AZERBAIJAN</t>
  </si>
  <si>
    <t xml:space="preserve">Девствени Острови, Британски          </t>
  </si>
  <si>
    <t>VIRGIN ISLANDS, BRITISH</t>
  </si>
  <si>
    <t xml:space="preserve">Данска                                            </t>
  </si>
  <si>
    <t>DENMARK</t>
  </si>
  <si>
    <t xml:space="preserve">Финска                                            </t>
  </si>
  <si>
    <t>FINLAND</t>
  </si>
  <si>
    <t xml:space="preserve">Гибралтар                                         </t>
  </si>
  <si>
    <t>GIBRALTAR</t>
  </si>
  <si>
    <t>ALBANIA</t>
  </si>
  <si>
    <t>AUSTRIA</t>
  </si>
  <si>
    <t>BELGIUM</t>
  </si>
  <si>
    <t>BOSNIA AND HERCEGOVINA</t>
  </si>
  <si>
    <t>BULGARIA</t>
  </si>
  <si>
    <t>CANADA</t>
  </si>
  <si>
    <t>CHINA</t>
  </si>
  <si>
    <t>CROATIA</t>
  </si>
  <si>
    <t>CYPRUS</t>
  </si>
  <si>
    <t>CZECH REPUBLIC</t>
  </si>
  <si>
    <t>FRANCE</t>
  </si>
  <si>
    <t>GERMANY</t>
  </si>
  <si>
    <t>GREECE</t>
  </si>
  <si>
    <t>IRAN</t>
  </si>
  <si>
    <t>ITALY</t>
  </si>
  <si>
    <t>LUXEMBOURG</t>
  </si>
  <si>
    <t>MALTA</t>
  </si>
  <si>
    <t>MONTENEGRO</t>
  </si>
  <si>
    <t>NETHERLANDS</t>
  </si>
  <si>
    <t>CURACAO</t>
  </si>
  <si>
    <t>NEW CALEDONIA</t>
  </si>
  <si>
    <t>NEW ZELAND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</si>
  <si>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</si>
  <si>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</si>
  <si>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</si>
  <si>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</si>
  <si>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</si>
  <si>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</si>
  <si>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</si>
  <si>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</si>
  <si>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>SWEDEN</t>
  </si>
  <si>
    <t>SWITZERLAND</t>
  </si>
  <si>
    <t>UNITED ARAB EMIRATES</t>
  </si>
  <si>
    <t>TURKEY</t>
  </si>
  <si>
    <t>UKRAINE</t>
  </si>
  <si>
    <t>EGYPT</t>
  </si>
  <si>
    <t>UNITED KINGDOM</t>
  </si>
  <si>
    <t>SERBIA AND MONTENEGRO</t>
  </si>
  <si>
    <t>KOSOVO</t>
  </si>
  <si>
    <t>NON ALLOCATED</t>
  </si>
  <si>
    <t>008</t>
  </si>
  <si>
    <t>031</t>
  </si>
  <si>
    <t>040</t>
  </si>
  <si>
    <t>056</t>
  </si>
  <si>
    <t>070</t>
  </si>
  <si>
    <t>092</t>
  </si>
  <si>
    <t>036</t>
  </si>
  <si>
    <t>Австралија</t>
  </si>
  <si>
    <t>AUSTRALIA</t>
  </si>
  <si>
    <t>Северноатланска алијанса за соработка</t>
  </si>
  <si>
    <t>NATO (North Atlantic Treaty Organization)</t>
  </si>
  <si>
    <t>UNITED STATES</t>
  </si>
  <si>
    <t xml:space="preserve">Соединети Американски Држави                                               </t>
  </si>
  <si>
    <t xml:space="preserve">Узбекистан                                        </t>
  </si>
  <si>
    <t>UZBEKISTAN</t>
  </si>
  <si>
    <t xml:space="preserve">Норвешка                                          </t>
  </si>
  <si>
    <t>NORWAY</t>
  </si>
  <si>
    <t xml:space="preserve">Лихтенштајн                                       </t>
  </si>
  <si>
    <t>LIECHTENSTEIN</t>
  </si>
  <si>
    <t xml:space="preserve">Киргистан                                         </t>
  </si>
  <si>
    <t>KYRGYZSTAN</t>
  </si>
  <si>
    <r>
      <t xml:space="preserve">Состојба на директни инвестиции од Република Северна Македонија во странство- по земји- 1997-2018 </t>
    </r>
    <r>
      <rPr>
        <b/>
        <vertAlign val="superscript"/>
        <sz val="11"/>
        <rFont val="Tahoma"/>
        <family val="2"/>
      </rPr>
      <t>1)</t>
    </r>
  </si>
  <si>
    <r>
      <t xml:space="preserve">Stock of direct investment from Republic of North Macedonia to abroad- by country  - 1997 - 2018 </t>
    </r>
    <r>
      <rPr>
        <b/>
        <vertAlign val="superscript"/>
        <sz val="11"/>
        <rFont val="Tahoma"/>
        <family val="2"/>
      </rPr>
      <t>1)</t>
    </r>
  </si>
  <si>
    <t>051</t>
  </si>
  <si>
    <t xml:space="preserve">Ерменија                                          </t>
  </si>
  <si>
    <t>ARMENIA</t>
  </si>
  <si>
    <t>084</t>
  </si>
  <si>
    <t xml:space="preserve">Белизе                                            </t>
  </si>
  <si>
    <t>BELIZE</t>
  </si>
  <si>
    <t xml:space="preserve">Казахстан                                         </t>
  </si>
  <si>
    <t>KAZAKHSTAN</t>
  </si>
  <si>
    <t>Извор: Народна банка на Република Северна Македонија</t>
  </si>
  <si>
    <t>Source: National Bank of the Republic of North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</si>
</sst>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"/>
    <numFmt numFmtId="165" formatCode="_-* #,##0\ _F_B_-;\-* #,##0\ _F_B_-;_-* &quot;-&quot;\ _F_B_-;_-@_-"/>
    <numFmt numFmtId="166" formatCode="_-* #,##0.00\ _F_B_-;\-* #,##0.00\ _F_B_-;_-* &quot;-&quot;??\ _F_B_-;_-@_-"/>
    <numFmt numFmtId="167" formatCode="_-* #,##0\ &quot;FB&quot;_-;\-* #,##0\ &quot;FB&quot;_-;_-* &quot;-&quot;\ &quot;FB&quot;_-;_-@_-"/>
    <numFmt numFmtId="168" formatCode="_-* #,##0.00\ &quot;FB&quot;_-;\-* #,##0.00\ &quot;FB&quot;_-;_-* &quot;-&quot;??\ &quot;FB&quot;_-;_-@_-"/>
    <numFmt numFmtId="169" formatCode="#,##0.000"/>
    <numFmt numFmtId="170" formatCode="_(* #,##0.000000000_);_(* \(#,##0.000000000\);_(* &quot;-&quot;??_);_(@_)"/>
  </numFmts>
  <fonts count="56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name val="Tahoma"/>
      <family val="2"/>
      <charset val="204"/>
    </font>
    <font>
      <sz val="9"/>
      <name val="Tahoma"/>
      <family val="2"/>
    </font>
    <font>
      <vertAlign val="superscript"/>
      <sz val="9"/>
      <name val="Tahoma"/>
      <family val="2"/>
    </font>
    <font>
      <sz val="9"/>
      <color indexed="8"/>
      <name val="Tahoma"/>
      <family val="2"/>
    </font>
    <font>
      <b/>
      <vertAlign val="superscript"/>
      <sz val="11"/>
      <name val="Tahoma"/>
      <family val="2"/>
    </font>
    <font>
      <vertAlign val="superscript"/>
      <sz val="9"/>
      <name val="Tahoma"/>
      <family val="2"/>
      <charset val="204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1"/>
      <color indexed="8"/>
      <name val="Tahom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  <charset val="204"/>
    </font>
    <font>
      <sz val="11"/>
      <color indexed="8"/>
      <name val="Arial"/>
      <family val="2"/>
    </font>
    <font>
      <i/>
      <sz val="11"/>
      <name val="Tahoma"/>
      <family val="2"/>
    </font>
    <font>
      <b/>
      <sz val="11"/>
      <color indexed="8"/>
      <name val="Tahoma"/>
      <family val="2"/>
    </font>
    <font>
      <b/>
      <sz val="11"/>
      <color indexed="8"/>
      <name val="Arial"/>
      <family val="2"/>
    </font>
    <font>
      <sz val="8"/>
      <color indexed="8"/>
      <name val="Times New Roman"/>
      <family val="1"/>
      <charset val="204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2">
    <xf numFmtId="0" fontId="0" fillId="0" borderId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43" fontId="4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43" fontId="46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4" fillId="0" borderId="0"/>
    <xf numFmtId="0" fontId="2" fillId="0" borderId="0"/>
    <xf numFmtId="0" fontId="14" fillId="0" borderId="0"/>
    <xf numFmtId="0" fontId="13" fillId="0" borderId="0"/>
    <xf numFmtId="0" fontId="13" fillId="0" borderId="0"/>
    <xf numFmtId="0" fontId="4" fillId="0" borderId="0"/>
    <xf numFmtId="0" fontId="46" fillId="0" borderId="0"/>
    <xf numFmtId="0" fontId="25" fillId="0" borderId="0"/>
    <xf numFmtId="0" fontId="46" fillId="0" borderId="0"/>
    <xf numFmtId="0" fontId="13" fillId="0" borderId="0"/>
    <xf numFmtId="0" fontId="25" fillId="0" borderId="0"/>
    <xf numFmtId="0" fontId="46" fillId="0" borderId="0"/>
    <xf numFmtId="0" fontId="11" fillId="0" borderId="0"/>
    <xf numFmtId="0" fontId="12" fillId="0" borderId="0"/>
    <xf numFmtId="0" fontId="14" fillId="0" borderId="0"/>
    <xf numFmtId="0" fontId="26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13" fillId="0" borderId="0"/>
    <xf numFmtId="0" fontId="27" fillId="0" borderId="0"/>
    <xf numFmtId="0" fontId="46" fillId="0" borderId="0"/>
    <xf numFmtId="0" fontId="14" fillId="0" borderId="0"/>
    <xf numFmtId="0" fontId="13" fillId="0" borderId="0"/>
    <xf numFmtId="0" fontId="4" fillId="0" borderId="0"/>
    <xf numFmtId="0" fontId="46" fillId="0" borderId="0"/>
    <xf numFmtId="0" fontId="45" fillId="0" borderId="0"/>
    <xf numFmtId="0" fontId="5" fillId="0" borderId="0"/>
    <xf numFmtId="0" fontId="4" fillId="0" borderId="0"/>
    <xf numFmtId="0" fontId="4" fillId="0" borderId="0"/>
    <xf numFmtId="0" fontId="46" fillId="0" borderId="0"/>
    <xf numFmtId="0" fontId="27" fillId="0" borderId="0"/>
    <xf numFmtId="0" fontId="46" fillId="0" borderId="0"/>
    <xf numFmtId="0" fontId="14" fillId="0" borderId="0"/>
    <xf numFmtId="0" fontId="13" fillId="0" borderId="0"/>
    <xf numFmtId="0" fontId="12" fillId="0" borderId="0"/>
    <xf numFmtId="0" fontId="53" fillId="0" borderId="0"/>
    <xf numFmtId="0" fontId="13" fillId="0" borderId="0"/>
    <xf numFmtId="0" fontId="4" fillId="0" borderId="0"/>
    <xf numFmtId="0" fontId="27" fillId="0" borderId="0"/>
    <xf numFmtId="0" fontId="46" fillId="0" borderId="0"/>
    <xf numFmtId="0" fontId="53" fillId="0" borderId="0"/>
    <xf numFmtId="0" fontId="4" fillId="0" borderId="0"/>
    <xf numFmtId="0" fontId="14" fillId="0" borderId="0"/>
    <xf numFmtId="0" fontId="13" fillId="0" borderId="0"/>
    <xf numFmtId="0" fontId="4" fillId="0" borderId="0"/>
    <xf numFmtId="0" fontId="46" fillId="0" borderId="0"/>
    <xf numFmtId="0" fontId="14" fillId="0" borderId="0"/>
    <xf numFmtId="0" fontId="4" fillId="0" borderId="0">
      <alignment vertical="top"/>
    </xf>
    <xf numFmtId="0" fontId="46" fillId="0" borderId="0">
      <alignment vertical="top"/>
    </xf>
    <xf numFmtId="0" fontId="13" fillId="0" borderId="0"/>
    <xf numFmtId="0" fontId="4" fillId="0" borderId="0">
      <alignment vertical="top"/>
    </xf>
    <xf numFmtId="0" fontId="46" fillId="0" borderId="0">
      <alignment vertical="top"/>
    </xf>
    <xf numFmtId="0" fontId="4" fillId="0" borderId="0"/>
    <xf numFmtId="0" fontId="4" fillId="0" borderId="0"/>
    <xf numFmtId="0" fontId="46" fillId="0" borderId="0"/>
    <xf numFmtId="0" fontId="5" fillId="0" borderId="0"/>
    <xf numFmtId="0" fontId="12" fillId="0" borderId="0"/>
    <xf numFmtId="0" fontId="46" fillId="0" borderId="0"/>
    <xf numFmtId="0" fontId="4" fillId="0" borderId="0"/>
    <xf numFmtId="0" fontId="27" fillId="0" borderId="0"/>
    <xf numFmtId="0" fontId="46" fillId="0" borderId="0"/>
    <xf numFmtId="0" fontId="46" fillId="0" borderId="0"/>
    <xf numFmtId="0" fontId="4" fillId="0" borderId="0"/>
    <xf numFmtId="0" fontId="14" fillId="0" borderId="0"/>
    <xf numFmtId="0" fontId="4" fillId="0" borderId="0"/>
    <xf numFmtId="0" fontId="46" fillId="0" borderId="0"/>
    <xf numFmtId="0" fontId="13" fillId="0" borderId="0"/>
    <xf numFmtId="0" fontId="4" fillId="0" borderId="0"/>
    <xf numFmtId="0" fontId="14" fillId="0" borderId="0"/>
    <xf numFmtId="0" fontId="13" fillId="0" borderId="0"/>
    <xf numFmtId="0" fontId="46" fillId="0" borderId="0"/>
    <xf numFmtId="0" fontId="5" fillId="0" borderId="0"/>
    <xf numFmtId="0" fontId="5" fillId="0" borderId="0"/>
    <xf numFmtId="0" fontId="4" fillId="0" borderId="0"/>
    <xf numFmtId="0" fontId="46" fillId="0" borderId="0"/>
    <xf numFmtId="0" fontId="12" fillId="0" borderId="0"/>
    <xf numFmtId="0" fontId="4" fillId="0" borderId="0"/>
    <xf numFmtId="0" fontId="27" fillId="0" borderId="0"/>
    <xf numFmtId="0" fontId="46" fillId="0" borderId="0"/>
    <xf numFmtId="0" fontId="14" fillId="0" borderId="0"/>
    <xf numFmtId="0" fontId="13" fillId="0" borderId="0"/>
    <xf numFmtId="0" fontId="12" fillId="0" borderId="0"/>
    <xf numFmtId="0" fontId="4" fillId="0" borderId="0"/>
    <xf numFmtId="0" fontId="4" fillId="0" borderId="0"/>
    <xf numFmtId="0" fontId="14" fillId="0" borderId="0"/>
    <xf numFmtId="0" fontId="13" fillId="0" borderId="0"/>
    <xf numFmtId="0" fontId="4" fillId="0" borderId="0"/>
    <xf numFmtId="0" fontId="46" fillId="0" borderId="0"/>
    <xf numFmtId="0" fontId="14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13" fillId="0" borderId="0"/>
    <xf numFmtId="0" fontId="4" fillId="0" borderId="0"/>
    <xf numFmtId="0" fontId="46" fillId="0" borderId="0"/>
    <xf numFmtId="0" fontId="25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14" fillId="0" borderId="0"/>
    <xf numFmtId="0" fontId="13" fillId="0" borderId="0"/>
    <xf numFmtId="0" fontId="53" fillId="0" borderId="0"/>
    <xf numFmtId="0" fontId="27" fillId="0" borderId="0"/>
    <xf numFmtId="0" fontId="46" fillId="0" borderId="0"/>
    <xf numFmtId="0" fontId="14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28" fillId="20" borderId="8" applyNumberForma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53">
    <xf numFmtId="0" fontId="0" fillId="0" borderId="0" xfId="0"/>
    <xf numFmtId="0" fontId="32" fillId="24" borderId="0" xfId="209" applyFont="1" applyFill="1" applyBorder="1" applyAlignment="1">
      <alignment horizontal="left"/>
    </xf>
    <xf numFmtId="0" fontId="32" fillId="24" borderId="0" xfId="209" applyFont="1" applyFill="1" applyBorder="1" applyAlignment="1">
      <alignment horizontal="left" vertical="center"/>
    </xf>
    <xf numFmtId="0" fontId="38" fillId="24" borderId="0" xfId="262" applyFont="1" applyFill="1" applyBorder="1" applyAlignment="1">
      <alignment horizontal="left"/>
    </xf>
    <xf numFmtId="0" fontId="39" fillId="24" borderId="0" xfId="262" applyFont="1" applyFill="1"/>
    <xf numFmtId="0" fontId="44" fillId="24" borderId="0" xfId="262" applyFont="1" applyFill="1"/>
    <xf numFmtId="3" fontId="39" fillId="24" borderId="0" xfId="262" applyNumberFormat="1" applyFont="1" applyFill="1"/>
    <xf numFmtId="2" fontId="39" fillId="24" borderId="0" xfId="262" applyNumberFormat="1" applyFont="1" applyFill="1"/>
    <xf numFmtId="0" fontId="47" fillId="24" borderId="0" xfId="262" applyFont="1" applyFill="1"/>
    <xf numFmtId="49" fontId="39" fillId="24" borderId="0" xfId="262" applyNumberFormat="1" applyFont="1" applyFill="1"/>
    <xf numFmtId="4" fontId="39" fillId="24" borderId="0" xfId="262" applyNumberFormat="1" applyFont="1" applyFill="1"/>
    <xf numFmtId="0" fontId="33" fillId="24" borderId="0" xfId="262" applyFont="1" applyFill="1" applyBorder="1"/>
    <xf numFmtId="0" fontId="35" fillId="24" borderId="0" xfId="262" applyFont="1" applyFill="1" applyAlignment="1">
      <alignment horizontal="right"/>
    </xf>
    <xf numFmtId="3" fontId="38" fillId="24" borderId="0" xfId="262" applyNumberFormat="1" applyFont="1" applyFill="1" applyBorder="1"/>
    <xf numFmtId="0" fontId="38" fillId="24" borderId="0" xfId="262" applyFont="1" applyFill="1" applyBorder="1"/>
    <xf numFmtId="2" fontId="38" fillId="24" borderId="0" xfId="262" applyNumberFormat="1" applyFont="1" applyFill="1" applyBorder="1"/>
    <xf numFmtId="3" fontId="39" fillId="24" borderId="0" xfId="262" applyNumberFormat="1" applyFont="1" applyFill="1" applyBorder="1"/>
    <xf numFmtId="0" fontId="39" fillId="24" borderId="0" xfId="262" applyFont="1" applyFill="1" applyBorder="1"/>
    <xf numFmtId="0" fontId="39" fillId="24" borderId="0" xfId="262" applyFont="1" applyFill="1" applyBorder="1" applyAlignment="1">
      <alignment horizontal="left"/>
    </xf>
    <xf numFmtId="0" fontId="48" fillId="24" borderId="0" xfId="262" applyFont="1" applyFill="1" applyAlignment="1">
      <alignment horizontal="right"/>
    </xf>
    <xf numFmtId="169" fontId="39" fillId="24" borderId="0" xfId="262" applyNumberFormat="1" applyFont="1" applyFill="1"/>
    <xf numFmtId="0" fontId="33" fillId="24" borderId="10" xfId="262" applyFont="1" applyFill="1" applyBorder="1" applyAlignment="1"/>
    <xf numFmtId="0" fontId="48" fillId="24" borderId="0" xfId="262" applyFont="1" applyFill="1" applyBorder="1" applyAlignment="1">
      <alignment horizontal="right" vertical="center" wrapText="1"/>
    </xf>
    <xf numFmtId="49" fontId="40" fillId="24" borderId="11" xfId="262" applyNumberFormat="1" applyFont="1" applyFill="1" applyBorder="1" applyAlignment="1">
      <alignment horizontal="centerContinuous" vertical="center" wrapText="1"/>
    </xf>
    <xf numFmtId="3" fontId="43" fillId="24" borderId="11" xfId="262" applyNumberFormat="1" applyFont="1" applyFill="1" applyBorder="1" applyAlignment="1">
      <alignment horizontal="center" vertical="center" wrapText="1"/>
    </xf>
    <xf numFmtId="4" fontId="43" fillId="24" borderId="11" xfId="262" applyNumberFormat="1" applyFont="1" applyFill="1" applyBorder="1" applyAlignment="1">
      <alignment horizontal="center" vertical="center" wrapText="1"/>
    </xf>
    <xf numFmtId="0" fontId="38" fillId="24" borderId="12" xfId="262" applyFont="1" applyFill="1" applyBorder="1" applyAlignment="1">
      <alignment vertical="center" wrapText="1"/>
    </xf>
    <xf numFmtId="0" fontId="39" fillId="24" borderId="13" xfId="262" applyFont="1" applyFill="1" applyBorder="1" applyAlignment="1">
      <alignment wrapText="1"/>
    </xf>
    <xf numFmtId="0" fontId="50" fillId="24" borderId="0" xfId="262" applyFont="1" applyFill="1"/>
    <xf numFmtId="0" fontId="49" fillId="24" borderId="0" xfId="262" applyFont="1" applyFill="1" applyBorder="1"/>
    <xf numFmtId="4" fontId="49" fillId="24" borderId="0" xfId="262" applyNumberFormat="1" applyFont="1" applyFill="1" applyBorder="1" applyAlignment="1">
      <alignment horizontal="right"/>
    </xf>
    <xf numFmtId="4" fontId="47" fillId="24" borderId="0" xfId="262" applyNumberFormat="1" applyFont="1" applyFill="1"/>
    <xf numFmtId="43" fontId="47" fillId="24" borderId="0" xfId="79" applyFont="1" applyFill="1"/>
    <xf numFmtId="0" fontId="3" fillId="24" borderId="0" xfId="245" applyFont="1" applyFill="1"/>
    <xf numFmtId="0" fontId="44" fillId="24" borderId="13" xfId="262" applyFont="1" applyFill="1" applyBorder="1"/>
    <xf numFmtId="0" fontId="39" fillId="24" borderId="15" xfId="220" applyFont="1" applyFill="1" applyBorder="1"/>
    <xf numFmtId="0" fontId="38" fillId="24" borderId="0" xfId="175" applyFont="1" applyFill="1" applyBorder="1" applyAlignment="1">
      <alignment horizontal="left"/>
    </xf>
    <xf numFmtId="3" fontId="43" fillId="24" borderId="11" xfId="175" applyNumberFormat="1" applyFont="1" applyFill="1" applyBorder="1" applyAlignment="1">
      <alignment horizontal="center" vertical="center" wrapText="1"/>
    </xf>
    <xf numFmtId="4" fontId="43" fillId="24" borderId="11" xfId="175" applyNumberFormat="1" applyFont="1" applyFill="1" applyBorder="1" applyAlignment="1">
      <alignment horizontal="center" vertical="center" wrapText="1"/>
    </xf>
    <xf numFmtId="0" fontId="39" fillId="24" borderId="14" xfId="175" applyFont="1" applyFill="1" applyBorder="1" applyAlignment="1">
      <alignment horizontal="left"/>
    </xf>
    <xf numFmtId="0" fontId="54" fillId="24" borderId="15" xfId="175" applyFont="1" applyFill="1" applyBorder="1" applyAlignment="1">
      <alignment wrapText="1"/>
    </xf>
    <xf numFmtId="49" fontId="33" fillId="24" borderId="0" xfId="175" applyNumberFormat="1" applyFont="1" applyFill="1"/>
    <xf numFmtId="170" fontId="47" fillId="24" borderId="0" xfId="79" applyNumberFormat="1" applyFont="1" applyFill="1"/>
    <xf numFmtId="0" fontId="38" fillId="24" borderId="12" xfId="262" applyFont="1" applyFill="1" applyBorder="1"/>
    <xf numFmtId="0" fontId="49" fillId="24" borderId="12" xfId="262" applyFont="1" applyFill="1" applyBorder="1"/>
    <xf numFmtId="0" fontId="39" fillId="24" borderId="16" xfId="262" applyFont="1" applyFill="1" applyBorder="1" applyAlignment="1">
      <alignment horizontal="left"/>
    </xf>
    <xf numFmtId="0" fontId="54" fillId="24" borderId="17" xfId="175" applyFont="1" applyFill="1" applyBorder="1" applyAlignment="1">
      <alignment wrapText="1"/>
    </xf>
    <xf numFmtId="0" fontId="39" fillId="24" borderId="17" xfId="220" applyFont="1" applyFill="1" applyBorder="1"/>
    <xf numFmtId="0" fontId="52" fillId="24" borderId="0" xfId="262" applyFont="1" applyFill="1"/>
    <xf numFmtId="0" fontId="13" fillId="24" borderId="0" xfId="175" applyFill="1"/>
    <xf numFmtId="164" fontId="42" fillId="24" borderId="13" xfId="262" applyNumberFormat="1" applyFont="1" applyFill="1" applyBorder="1" applyAlignment="1">
      <alignment horizontal="right"/>
    </xf>
    <xf numFmtId="164" fontId="43" fillId="24" borderId="13" xfId="262" applyNumberFormat="1" applyFont="1" applyFill="1" applyBorder="1" applyAlignment="1">
      <alignment horizontal="right"/>
    </xf>
    <xf numFmtId="164" fontId="43" fillId="24" borderId="13" xfId="262" applyNumberFormat="1" applyFont="1" applyFill="1" applyBorder="1" applyAlignment="1">
      <alignment horizontal="right" wrapText="1"/>
    </xf>
    <xf numFmtId="164" fontId="43" fillId="24" borderId="13" xfId="220" applyNumberFormat="1" applyFont="1" applyFill="1" applyBorder="1" applyAlignment="1">
      <alignment horizontal="right"/>
    </xf>
    <xf numFmtId="164" fontId="43" fillId="24" borderId="18" xfId="262" applyNumberFormat="1" applyFont="1" applyFill="1" applyBorder="1" applyAlignment="1">
      <alignment horizontal="right"/>
    </xf>
    <xf numFmtId="164" fontId="42" fillId="24" borderId="15" xfId="262" applyNumberFormat="1" applyFont="1" applyFill="1" applyBorder="1" applyAlignment="1">
      <alignment horizontal="right"/>
    </xf>
    <xf numFmtId="164" fontId="43" fillId="24" borderId="15" xfId="262" applyNumberFormat="1" applyFont="1" applyFill="1" applyBorder="1" applyAlignment="1">
      <alignment horizontal="right"/>
    </xf>
    <xf numFmtId="164" fontId="42" fillId="24" borderId="19" xfId="262" applyNumberFormat="1" applyFont="1" applyFill="1" applyBorder="1" applyAlignment="1">
      <alignment horizontal="right"/>
    </xf>
    <xf numFmtId="164" fontId="43" fillId="24" borderId="15" xfId="175" applyNumberFormat="1" applyFont="1" applyFill="1" applyBorder="1"/>
    <xf numFmtId="164" fontId="43" fillId="24" borderId="17" xfId="262" applyNumberFormat="1" applyFont="1" applyFill="1" applyBorder="1"/>
    <xf numFmtId="164" fontId="42" fillId="24" borderId="17" xfId="262" applyNumberFormat="1" applyFont="1" applyFill="1" applyBorder="1" applyAlignment="1">
      <alignment horizontal="right"/>
    </xf>
    <xf numFmtId="164" fontId="43" fillId="24" borderId="17" xfId="262" applyNumberFormat="1" applyFont="1" applyFill="1" applyBorder="1" applyAlignment="1">
      <alignment horizontal="right"/>
    </xf>
    <xf numFmtId="164" fontId="43" fillId="24" borderId="17" xfId="262" applyNumberFormat="1" applyFont="1" applyFill="1" applyBorder="1" applyAlignment="1">
      <alignment horizontal="right" wrapText="1"/>
    </xf>
    <xf numFmtId="164" fontId="43" fillId="24" borderId="17" xfId="220" applyNumberFormat="1" applyFont="1" applyFill="1" applyBorder="1" applyAlignment="1">
      <alignment horizontal="right"/>
    </xf>
    <xf numFmtId="164" fontId="41" fillId="24" borderId="12" xfId="262" applyNumberFormat="1" applyFont="1" applyFill="1" applyBorder="1" applyAlignment="1">
      <alignment horizontal="right"/>
    </xf>
    <xf numFmtId="164" fontId="41" fillId="24" borderId="11" xfId="262" applyNumberFormat="1" applyFont="1" applyFill="1" applyBorder="1" applyAlignment="1">
      <alignment horizontal="right"/>
    </xf>
    <xf numFmtId="49" fontId="39" fillId="24" borderId="22" xfId="262" applyNumberFormat="1" applyFont="1" applyFill="1" applyBorder="1" applyAlignment="1">
      <alignment horizontal="left"/>
    </xf>
    <xf numFmtId="0" fontId="39" fillId="24" borderId="23" xfId="262" applyFont="1" applyFill="1" applyBorder="1" applyAlignment="1">
      <alignment wrapText="1"/>
    </xf>
    <xf numFmtId="0" fontId="44" fillId="24" borderId="23" xfId="262" applyFont="1" applyFill="1" applyBorder="1"/>
    <xf numFmtId="164" fontId="42" fillId="24" borderId="23" xfId="262" applyNumberFormat="1" applyFont="1" applyFill="1" applyBorder="1" applyAlignment="1">
      <alignment horizontal="right"/>
    </xf>
    <xf numFmtId="164" fontId="43" fillId="24" borderId="23" xfId="262" applyNumberFormat="1" applyFont="1" applyFill="1" applyBorder="1" applyAlignment="1">
      <alignment horizontal="right"/>
    </xf>
    <xf numFmtId="164" fontId="43" fillId="24" borderId="23" xfId="262" applyNumberFormat="1" applyFont="1" applyFill="1" applyBorder="1" applyAlignment="1">
      <alignment horizontal="right" wrapText="1"/>
    </xf>
    <xf numFmtId="164" fontId="43" fillId="24" borderId="23" xfId="220" applyNumberFormat="1" applyFont="1" applyFill="1" applyBorder="1" applyAlignment="1">
      <alignment horizontal="right"/>
    </xf>
    <xf numFmtId="164" fontId="43" fillId="24" borderId="24" xfId="262" applyNumberFormat="1" applyFont="1" applyFill="1" applyBorder="1" applyAlignment="1">
      <alignment horizontal="right"/>
    </xf>
    <xf numFmtId="49" fontId="39" fillId="24" borderId="25" xfId="262" applyNumberFormat="1" applyFont="1" applyFill="1" applyBorder="1" applyAlignment="1">
      <alignment horizontal="left"/>
    </xf>
    <xf numFmtId="0" fontId="39" fillId="24" borderId="26" xfId="175" applyFont="1" applyFill="1" applyBorder="1" applyAlignment="1">
      <alignment horizontal="left"/>
    </xf>
    <xf numFmtId="0" fontId="54" fillId="24" borderId="27" xfId="175" applyFont="1" applyFill="1" applyBorder="1" applyAlignment="1">
      <alignment wrapText="1"/>
    </xf>
    <xf numFmtId="0" fontId="39" fillId="24" borderId="27" xfId="220" applyFont="1" applyFill="1" applyBorder="1"/>
    <xf numFmtId="164" fontId="42" fillId="24" borderId="27" xfId="262" applyNumberFormat="1" applyFont="1" applyFill="1" applyBorder="1" applyAlignment="1">
      <alignment horizontal="right"/>
    </xf>
    <xf numFmtId="164" fontId="43" fillId="24" borderId="27" xfId="262" applyNumberFormat="1" applyFont="1" applyFill="1" applyBorder="1" applyAlignment="1">
      <alignment horizontal="right"/>
    </xf>
    <xf numFmtId="164" fontId="43" fillId="24" borderId="27" xfId="175" applyNumberFormat="1" applyFont="1" applyFill="1" applyBorder="1"/>
    <xf numFmtId="164" fontId="42" fillId="24" borderId="28" xfId="262" applyNumberFormat="1" applyFont="1" applyFill="1" applyBorder="1" applyAlignment="1">
      <alignment horizontal="right"/>
    </xf>
    <xf numFmtId="0" fontId="44" fillId="0" borderId="15" xfId="262" applyFont="1" applyFill="1" applyBorder="1" applyAlignment="1">
      <alignment wrapText="1"/>
    </xf>
    <xf numFmtId="0" fontId="38" fillId="24" borderId="11" xfId="262" applyFont="1" applyFill="1" applyBorder="1" applyAlignment="1">
      <alignment horizontal="left"/>
    </xf>
    <xf numFmtId="0" fontId="55" fillId="24" borderId="11" xfId="175" applyFont="1" applyFill="1" applyBorder="1" applyAlignment="1">
      <alignment wrapText="1"/>
    </xf>
    <xf numFmtId="0" fontId="38" fillId="24" borderId="11" xfId="220" applyFont="1" applyFill="1" applyBorder="1"/>
    <xf numFmtId="164" fontId="40" fillId="24" borderId="11" xfId="262" applyNumberFormat="1" applyFont="1" applyFill="1" applyBorder="1"/>
    <xf numFmtId="164" fontId="40" fillId="24" borderId="11" xfId="262" applyNumberFormat="1" applyFont="1" applyFill="1" applyBorder="1" applyAlignment="1">
      <alignment horizontal="right"/>
    </xf>
    <xf numFmtId="164" fontId="40" fillId="24" borderId="11" xfId="262" applyNumberFormat="1" applyFont="1" applyFill="1" applyBorder="1" applyAlignment="1">
      <alignment horizontal="right" wrapText="1"/>
    </xf>
    <xf numFmtId="164" fontId="40" fillId="24" borderId="11" xfId="220" applyNumberFormat="1" applyFont="1" applyFill="1" applyBorder="1" applyAlignment="1">
      <alignment horizontal="right"/>
    </xf>
    <xf numFmtId="49" fontId="39" fillId="0" borderId="22" xfId="262" applyNumberFormat="1" applyFont="1" applyFill="1" applyBorder="1" applyAlignment="1">
      <alignment horizontal="left"/>
    </xf>
    <xf numFmtId="0" fontId="39" fillId="0" borderId="23" xfId="262" applyFont="1" applyFill="1" applyBorder="1" applyAlignment="1">
      <alignment wrapText="1"/>
    </xf>
    <xf numFmtId="0" fontId="44" fillId="0" borderId="23" xfId="262" applyFont="1" applyFill="1" applyBorder="1"/>
    <xf numFmtId="164" fontId="42" fillId="0" borderId="23" xfId="262" applyNumberFormat="1" applyFont="1" applyFill="1" applyBorder="1" applyAlignment="1">
      <alignment horizontal="right"/>
    </xf>
    <xf numFmtId="164" fontId="43" fillId="0" borderId="23" xfId="262" applyNumberFormat="1" applyFont="1" applyFill="1" applyBorder="1" applyAlignment="1">
      <alignment horizontal="right"/>
    </xf>
    <xf numFmtId="164" fontId="43" fillId="0" borderId="23" xfId="262" applyNumberFormat="1" applyFont="1" applyFill="1" applyBorder="1" applyAlignment="1">
      <alignment horizontal="right" wrapText="1"/>
    </xf>
    <xf numFmtId="164" fontId="43" fillId="0" borderId="23" xfId="220" applyNumberFormat="1" applyFont="1" applyFill="1" applyBorder="1" applyAlignment="1">
      <alignment horizontal="right"/>
    </xf>
    <xf numFmtId="0" fontId="13" fillId="0" borderId="0" xfId="175" applyFill="1"/>
    <xf numFmtId="49" fontId="39" fillId="0" borderId="14" xfId="262" applyNumberFormat="1" applyFont="1" applyFill="1" applyBorder="1" applyAlignment="1">
      <alignment horizontal="left"/>
    </xf>
    <xf numFmtId="0" fontId="39" fillId="0" borderId="15" xfId="262" applyFont="1" applyFill="1" applyBorder="1" applyAlignment="1">
      <alignment wrapText="1"/>
    </xf>
    <xf numFmtId="0" fontId="44" fillId="0" borderId="15" xfId="262" applyFont="1" applyFill="1" applyBorder="1"/>
    <xf numFmtId="164" fontId="42" fillId="0" borderId="15" xfId="262" applyNumberFormat="1" applyFont="1" applyFill="1" applyBorder="1" applyAlignment="1">
      <alignment horizontal="right"/>
    </xf>
    <xf numFmtId="164" fontId="43" fillId="0" borderId="15" xfId="262" applyNumberFormat="1" applyFont="1" applyFill="1" applyBorder="1" applyAlignment="1">
      <alignment horizontal="right"/>
    </xf>
    <xf numFmtId="164" fontId="43" fillId="0" borderId="15" xfId="262" applyNumberFormat="1" applyFont="1" applyFill="1" applyBorder="1" applyAlignment="1">
      <alignment horizontal="right" wrapText="1"/>
    </xf>
    <xf numFmtId="164" fontId="43" fillId="0" borderId="15" xfId="220" applyNumberFormat="1" applyFont="1" applyFill="1" applyBorder="1" applyAlignment="1">
      <alignment horizontal="right"/>
    </xf>
    <xf numFmtId="164" fontId="43" fillId="0" borderId="15" xfId="262" applyNumberFormat="1" applyFont="1" applyFill="1" applyBorder="1"/>
    <xf numFmtId="0" fontId="39" fillId="0" borderId="14" xfId="262" applyNumberFormat="1" applyFont="1" applyFill="1" applyBorder="1" applyAlignment="1">
      <alignment horizontal="left"/>
    </xf>
    <xf numFmtId="0" fontId="39" fillId="0" borderId="14" xfId="262" applyFont="1" applyFill="1" applyBorder="1" applyAlignment="1">
      <alignment horizontal="left"/>
    </xf>
    <xf numFmtId="0" fontId="54" fillId="0" borderId="15" xfId="262" applyFont="1" applyFill="1" applyBorder="1" applyAlignment="1">
      <alignment wrapText="1"/>
    </xf>
    <xf numFmtId="0" fontId="39" fillId="0" borderId="14" xfId="175" applyFont="1" applyFill="1" applyBorder="1" applyAlignment="1">
      <alignment horizontal="left"/>
    </xf>
    <xf numFmtId="0" fontId="54" fillId="0" borderId="15" xfId="175" applyFont="1" applyFill="1" applyBorder="1" applyAlignment="1">
      <alignment wrapText="1"/>
    </xf>
    <xf numFmtId="0" fontId="39" fillId="0" borderId="15" xfId="220" applyFont="1" applyFill="1" applyBorder="1"/>
    <xf numFmtId="164" fontId="43" fillId="0" borderId="24" xfId="262" applyNumberFormat="1" applyFont="1" applyFill="1" applyBorder="1" applyAlignment="1">
      <alignment horizontal="right"/>
    </xf>
    <xf numFmtId="0" fontId="47" fillId="0" borderId="0" xfId="262" applyFont="1" applyFill="1"/>
    <xf numFmtId="164" fontId="43" fillId="0" borderId="19" xfId="262" applyNumberFormat="1" applyFont="1" applyFill="1" applyBorder="1" applyAlignment="1">
      <alignment horizontal="right"/>
    </xf>
    <xf numFmtId="164" fontId="42" fillId="0" borderId="19" xfId="262" applyNumberFormat="1" applyFont="1" applyFill="1" applyBorder="1" applyAlignment="1">
      <alignment horizontal="right"/>
    </xf>
    <xf numFmtId="164" fontId="43" fillId="0" borderId="19" xfId="262" applyNumberFormat="1" applyFont="1" applyFill="1" applyBorder="1" applyAlignment="1">
      <alignment horizontal="right" wrapText="1"/>
    </xf>
    <xf numFmtId="164" fontId="43" fillId="0" borderId="15" xfId="175" applyNumberFormat="1" applyFont="1" applyFill="1" applyBorder="1"/>
    <xf numFmtId="0" fontId="39" fillId="24" borderId="27" xfId="220" applyFont="1" applyFill="1" applyBorder="1" applyAlignment="1">
      <alignment wrapText="1"/>
    </xf>
    <xf numFmtId="164" fontId="43" fillId="24" borderId="29" xfId="262" applyNumberFormat="1" applyFont="1" applyFill="1" applyBorder="1" applyAlignment="1">
      <alignment horizontal="right"/>
    </xf>
    <xf numFmtId="164" fontId="43" fillId="24" borderId="30" xfId="262" applyNumberFormat="1" applyFont="1" applyFill="1" applyBorder="1" applyAlignment="1">
      <alignment horizontal="right"/>
    </xf>
    <xf numFmtId="164" fontId="43" fillId="0" borderId="30" xfId="262" applyNumberFormat="1" applyFont="1" applyFill="1" applyBorder="1" applyAlignment="1">
      <alignment horizontal="right"/>
    </xf>
    <xf numFmtId="164" fontId="43" fillId="0" borderId="31" xfId="262" applyNumberFormat="1" applyFont="1" applyFill="1" applyBorder="1" applyAlignment="1">
      <alignment horizontal="right"/>
    </xf>
    <xf numFmtId="164" fontId="42" fillId="0" borderId="31" xfId="262" applyNumberFormat="1" applyFont="1" applyFill="1" applyBorder="1" applyAlignment="1">
      <alignment horizontal="right"/>
    </xf>
    <xf numFmtId="164" fontId="43" fillId="0" borderId="31" xfId="262" applyNumberFormat="1" applyFont="1" applyFill="1" applyBorder="1" applyAlignment="1">
      <alignment horizontal="right" wrapText="1"/>
    </xf>
    <xf numFmtId="164" fontId="43" fillId="0" borderId="31" xfId="175" applyNumberFormat="1" applyFont="1" applyFill="1" applyBorder="1"/>
    <xf numFmtId="164" fontId="43" fillId="24" borderId="31" xfId="175" applyNumberFormat="1" applyFont="1" applyFill="1" applyBorder="1"/>
    <xf numFmtId="164" fontId="43" fillId="24" borderId="32" xfId="175" applyNumberFormat="1" applyFont="1" applyFill="1" applyBorder="1"/>
    <xf numFmtId="164" fontId="43" fillId="24" borderId="33" xfId="262" applyNumberFormat="1" applyFont="1" applyFill="1" applyBorder="1" applyAlignment="1">
      <alignment horizontal="right"/>
    </xf>
    <xf numFmtId="164" fontId="41" fillId="24" borderId="34" xfId="262" applyNumberFormat="1" applyFont="1" applyFill="1" applyBorder="1" applyAlignment="1">
      <alignment horizontal="right"/>
    </xf>
    <xf numFmtId="49" fontId="39" fillId="24" borderId="14" xfId="262" applyNumberFormat="1" applyFont="1" applyFill="1" applyBorder="1" applyAlignment="1">
      <alignment horizontal="left"/>
    </xf>
    <xf numFmtId="0" fontId="39" fillId="24" borderId="15" xfId="262" applyFont="1" applyFill="1" applyBorder="1" applyAlignment="1">
      <alignment wrapText="1"/>
    </xf>
    <xf numFmtId="0" fontId="44" fillId="24" borderId="15" xfId="262" applyFont="1" applyFill="1" applyBorder="1"/>
    <xf numFmtId="164" fontId="42" fillId="24" borderId="31" xfId="262" applyNumberFormat="1" applyFont="1" applyFill="1" applyBorder="1" applyAlignment="1">
      <alignment horizontal="right"/>
    </xf>
    <xf numFmtId="164" fontId="43" fillId="24" borderId="35" xfId="262" applyNumberFormat="1" applyFont="1" applyFill="1" applyBorder="1" applyAlignment="1">
      <alignment horizontal="right"/>
    </xf>
    <xf numFmtId="164" fontId="43" fillId="24" borderId="19" xfId="262" applyNumberFormat="1" applyFont="1" applyFill="1" applyBorder="1" applyAlignment="1">
      <alignment horizontal="right"/>
    </xf>
    <xf numFmtId="164" fontId="42" fillId="24" borderId="30" xfId="262" applyNumberFormat="1" applyFont="1" applyFill="1" applyBorder="1" applyAlignment="1">
      <alignment horizontal="right"/>
    </xf>
    <xf numFmtId="0" fontId="40" fillId="24" borderId="11" xfId="262" applyNumberFormat="1" applyFont="1" applyFill="1" applyBorder="1" applyAlignment="1">
      <alignment horizontal="center" vertical="center" shrinkToFit="1"/>
    </xf>
    <xf numFmtId="49" fontId="40" fillId="24" borderId="11" xfId="262" applyNumberFormat="1" applyFont="1" applyFill="1" applyBorder="1" applyAlignment="1">
      <alignment horizontal="center" vertical="center" shrinkToFit="1"/>
    </xf>
    <xf numFmtId="0" fontId="39" fillId="24" borderId="0" xfId="262" applyFont="1" applyFill="1" applyBorder="1" applyAlignment="1">
      <alignment horizontal="left" vertical="center" wrapText="1"/>
    </xf>
    <xf numFmtId="0" fontId="39" fillId="24" borderId="0" xfId="262" applyFont="1" applyFill="1" applyBorder="1" applyAlignment="1"/>
    <xf numFmtId="0" fontId="38" fillId="24" borderId="20" xfId="262" applyFont="1" applyFill="1" applyBorder="1" applyAlignment="1">
      <alignment horizontal="center" vertical="center" wrapText="1"/>
    </xf>
    <xf numFmtId="0" fontId="38" fillId="24" borderId="21" xfId="262" applyFont="1" applyFill="1" applyBorder="1" applyAlignment="1">
      <alignment horizontal="center" vertical="center" wrapText="1"/>
    </xf>
    <xf numFmtId="0" fontId="38" fillId="24" borderId="12" xfId="262" applyFont="1" applyFill="1" applyBorder="1" applyAlignment="1">
      <alignment horizontal="center" vertical="center" wrapText="1"/>
    </xf>
    <xf numFmtId="0" fontId="49" fillId="24" borderId="20" xfId="262" applyFont="1" applyFill="1" applyBorder="1" applyAlignment="1">
      <alignment horizontal="center" vertical="center"/>
    </xf>
    <xf numFmtId="0" fontId="49" fillId="24" borderId="21" xfId="262" applyFont="1" applyFill="1" applyBorder="1" applyAlignment="1">
      <alignment horizontal="center" vertical="center"/>
    </xf>
    <xf numFmtId="0" fontId="49" fillId="24" borderId="12" xfId="262" applyFont="1" applyFill="1" applyBorder="1" applyAlignment="1">
      <alignment horizontal="center" vertical="center"/>
    </xf>
    <xf numFmtId="49" fontId="40" fillId="24" borderId="11" xfId="262" applyNumberFormat="1" applyFont="1" applyFill="1" applyBorder="1" applyAlignment="1">
      <alignment horizontal="center" vertical="center" wrapText="1"/>
    </xf>
    <xf numFmtId="49" fontId="40" fillId="24" borderId="11" xfId="262" applyNumberFormat="1" applyFont="1" applyFill="1" applyBorder="1" applyAlignment="1">
      <alignment horizontal="center" vertical="center"/>
    </xf>
    <xf numFmtId="164" fontId="42" fillId="24" borderId="32" xfId="262" applyNumberFormat="1" applyFont="1" applyFill="1" applyBorder="1" applyAlignment="1">
      <alignment horizontal="right"/>
    </xf>
    <xf numFmtId="164" fontId="40" fillId="24" borderId="36" xfId="216" applyNumberFormat="1" applyFont="1" applyFill="1" applyBorder="1"/>
    <xf numFmtId="164" fontId="40" fillId="24" borderId="37" xfId="262" applyNumberFormat="1" applyFont="1" applyFill="1" applyBorder="1" applyAlignment="1">
      <alignment horizontal="right"/>
    </xf>
    <xf numFmtId="164" fontId="41" fillId="24" borderId="38" xfId="262" applyNumberFormat="1" applyFont="1" applyFill="1" applyBorder="1" applyAlignment="1">
      <alignment horizontal="right"/>
    </xf>
  </cellXfs>
  <cellStyles count="292">
    <cellStyle name="20% - Accent1 2" xfId="1"/>
    <cellStyle name="20% - Accent1 2 2" xfId="2"/>
    <cellStyle name="20% - Accent1 3" xfId="3"/>
    <cellStyle name="20% - Accent1 3 2" xfId="4"/>
    <cellStyle name="20% - Accent2 2" xfId="5"/>
    <cellStyle name="20% - Accent2 2 2" xfId="6"/>
    <cellStyle name="20% - Accent2 3" xfId="7"/>
    <cellStyle name="20% - Accent2 3 2" xfId="8"/>
    <cellStyle name="20% - Accent3 2" xfId="9"/>
    <cellStyle name="20% - Accent3 2 2" xfId="10"/>
    <cellStyle name="20% - Accent3 3" xfId="11"/>
    <cellStyle name="20% - Accent3 3 2" xfId="12"/>
    <cellStyle name="20% - Accent4 2" xfId="13"/>
    <cellStyle name="20% - Accent4 2 2" xfId="14"/>
    <cellStyle name="20% - Accent4 3" xfId="15"/>
    <cellStyle name="20% - Accent4 3 2" xfId="16"/>
    <cellStyle name="20% - Accent5 2" xfId="17"/>
    <cellStyle name="20% - Accent5 2 2" xfId="18"/>
    <cellStyle name="20% - Accent5 3" xfId="19"/>
    <cellStyle name="20% - Accent5 3 2" xfId="20"/>
    <cellStyle name="20% - Accent6 2" xfId="21"/>
    <cellStyle name="20% - Accent6 2 2" xfId="22"/>
    <cellStyle name="20% - Accent6 3" xfId="23"/>
    <cellStyle name="20% - Accent6 3 2" xfId="24"/>
    <cellStyle name="40% - Accent1 2" xfId="25"/>
    <cellStyle name="40% - Accent1 2 2" xfId="26"/>
    <cellStyle name="40% - Accent1 3" xfId="27"/>
    <cellStyle name="40% - Accent1 3 2" xfId="28"/>
    <cellStyle name="40% - Accent2 2" xfId="29"/>
    <cellStyle name="40% - Accent2 2 2" xfId="30"/>
    <cellStyle name="40% - Accent2 3" xfId="31"/>
    <cellStyle name="40% - Accent2 3 2" xfId="32"/>
    <cellStyle name="40% - Accent3 2" xfId="33"/>
    <cellStyle name="40% - Accent3 2 2" xfId="34"/>
    <cellStyle name="40% - Accent3 3" xfId="35"/>
    <cellStyle name="40% - Accent3 3 2" xfId="36"/>
    <cellStyle name="40% - Accent4 2" xfId="37"/>
    <cellStyle name="40% - Accent4 2 2" xfId="38"/>
    <cellStyle name="40% - Accent4 3" xfId="39"/>
    <cellStyle name="40% - Accent4 3 2" xfId="40"/>
    <cellStyle name="40% - Accent5 2" xfId="41"/>
    <cellStyle name="40% - Accent5 2 2" xfId="42"/>
    <cellStyle name="40% - Accent5 3" xfId="43"/>
    <cellStyle name="40% - Accent5 3 2" xfId="44"/>
    <cellStyle name="40% - Accent6 2" xfId="45"/>
    <cellStyle name="40% - Accent6 2 2" xfId="46"/>
    <cellStyle name="40% - Accent6 3" xfId="47"/>
    <cellStyle name="40% - Accent6 3 2" xfId="48"/>
    <cellStyle name="60% - Accent1 2" xfId="49"/>
    <cellStyle name="60% - Accent1 3" xfId="50"/>
    <cellStyle name="60% - Accent2 2" xfId="51"/>
    <cellStyle name="60% - Accent2 3" xfId="52"/>
    <cellStyle name="60% - Accent3 2" xfId="53"/>
    <cellStyle name="60% - Accent3 3" xfId="54"/>
    <cellStyle name="60% - Accent4 2" xfId="55"/>
    <cellStyle name="60% - Accent4 3" xfId="56"/>
    <cellStyle name="60% - Accent5 2" xfId="57"/>
    <cellStyle name="60% - Accent5 3" xfId="58"/>
    <cellStyle name="60% - Accent6 2" xfId="59"/>
    <cellStyle name="60% - Accent6 3" xfId="60"/>
    <cellStyle name="Accent1 2" xfId="61"/>
    <cellStyle name="Accent1 3" xfId="62"/>
    <cellStyle name="Accent2 2" xfId="63"/>
    <cellStyle name="Accent2 3" xfId="64"/>
    <cellStyle name="Accent3 2" xfId="65"/>
    <cellStyle name="Accent3 3" xfId="66"/>
    <cellStyle name="Accent4 2" xfId="67"/>
    <cellStyle name="Accent4 3" xfId="68"/>
    <cellStyle name="Accent5 2" xfId="69"/>
    <cellStyle name="Accent5 3" xfId="70"/>
    <cellStyle name="Accent6 2" xfId="71"/>
    <cellStyle name="Accent6 3" xfId="72"/>
    <cellStyle name="Bad 2" xfId="73"/>
    <cellStyle name="Bad 3" xfId="74"/>
    <cellStyle name="Calculation 2" xfId="75"/>
    <cellStyle name="Calculation 3" xfId="76"/>
    <cellStyle name="Check Cell 2" xfId="77"/>
    <cellStyle name="Check Cell 3" xfId="78"/>
    <cellStyle name="Comma" xfId="79" builtinId="3"/>
    <cellStyle name="Comma 10" xfId="80"/>
    <cellStyle name="Comma 10 2" xfId="81"/>
    <cellStyle name="Comma 11" xfId="82"/>
    <cellStyle name="Comma 11 2" xfId="83"/>
    <cellStyle name="Comma 2" xfId="84"/>
    <cellStyle name="Comma 2 2" xfId="85"/>
    <cellStyle name="Comma 2 2 2" xfId="86"/>
    <cellStyle name="Comma 2 2 2 2" xfId="87"/>
    <cellStyle name="Comma 2 2 3" xfId="88"/>
    <cellStyle name="Comma 2 2 3 2" xfId="89"/>
    <cellStyle name="Comma 2 2 3 3" xfId="90"/>
    <cellStyle name="Comma 2 2 4" xfId="91"/>
    <cellStyle name="Comma 2 3" xfId="92"/>
    <cellStyle name="Comma 2 3 2" xfId="93"/>
    <cellStyle name="Comma 2 3 2 2" xfId="94"/>
    <cellStyle name="Comma 2 3 2 2 2" xfId="95"/>
    <cellStyle name="Comma 2 3 3" xfId="96"/>
    <cellStyle name="Comma 2 3 3 2" xfId="97"/>
    <cellStyle name="Comma 2 4" xfId="98"/>
    <cellStyle name="Comma 2 4 2" xfId="99"/>
    <cellStyle name="Comma 2 5" xfId="100"/>
    <cellStyle name="Comma 2 6" xfId="101"/>
    <cellStyle name="Comma 2 6 2" xfId="102"/>
    <cellStyle name="Comma 3" xfId="103"/>
    <cellStyle name="Comma 3 2" xfId="104"/>
    <cellStyle name="Comma 3 2 2" xfId="105"/>
    <cellStyle name="Comma 3 2 2 2" xfId="106"/>
    <cellStyle name="Comma 3 2 3" xfId="107"/>
    <cellStyle name="Comma 3 2 3 2" xfId="108"/>
    <cellStyle name="Comma 3 2 4" xfId="109"/>
    <cellStyle name="Comma 3 3" xfId="110"/>
    <cellStyle name="Comma 3 3 2" xfId="111"/>
    <cellStyle name="Comma 3 3 2 2" xfId="112"/>
    <cellStyle name="Comma 3 3 3" xfId="113"/>
    <cellStyle name="Comma 3 4" xfId="114"/>
    <cellStyle name="Comma 3 4 2" xfId="115"/>
    <cellStyle name="Comma 3 4 2 2" xfId="116"/>
    <cellStyle name="Comma 3 4 3" xfId="117"/>
    <cellStyle name="Comma 3 5" xfId="118"/>
    <cellStyle name="Comma 3 5 2" xfId="119"/>
    <cellStyle name="Comma 3 6" xfId="120"/>
    <cellStyle name="Comma 3 6 2" xfId="121"/>
    <cellStyle name="Comma 3 7" xfId="122"/>
    <cellStyle name="Comma 4" xfId="123"/>
    <cellStyle name="Comma 4 2" xfId="124"/>
    <cellStyle name="Comma 4 2 2" xfId="125"/>
    <cellStyle name="Comma 4 3" xfId="126"/>
    <cellStyle name="Comma 4 3 2" xfId="127"/>
    <cellStyle name="Comma 4 4" xfId="128"/>
    <cellStyle name="Comma 5" xfId="129"/>
    <cellStyle name="Comma 5 2" xfId="130"/>
    <cellStyle name="Comma 5 2 2" xfId="131"/>
    <cellStyle name="Comma 5 3" xfId="132"/>
    <cellStyle name="Comma 5 4" xfId="133"/>
    <cellStyle name="Comma 6" xfId="134"/>
    <cellStyle name="Comma 6 2" xfId="135"/>
    <cellStyle name="Comma 6 2 2" xfId="136"/>
    <cellStyle name="Comma 6 3" xfId="137"/>
    <cellStyle name="Comma 7" xfId="138"/>
    <cellStyle name="Comma 7 2" xfId="139"/>
    <cellStyle name="Comma 7 2 2" xfId="140"/>
    <cellStyle name="Comma 7 3" xfId="141"/>
    <cellStyle name="Comma 7 3 2" xfId="142"/>
    <cellStyle name="Comma 7 4" xfId="143"/>
    <cellStyle name="Comma 8" xfId="144"/>
    <cellStyle name="Comma 8 2" xfId="145"/>
    <cellStyle name="Comma 8 2 2" xfId="146"/>
    <cellStyle name="Comma 8 3" xfId="147"/>
    <cellStyle name="Comma 9" xfId="148"/>
    <cellStyle name="Comma 9 2" xfId="149"/>
    <cellStyle name="Explanatory Text 2" xfId="150"/>
    <cellStyle name="Explanatory Text 3" xfId="151"/>
    <cellStyle name="Good 2" xfId="152"/>
    <cellStyle name="Good 3" xfId="153"/>
    <cellStyle name="Heading 1 2" xfId="154"/>
    <cellStyle name="Heading 1 3" xfId="155"/>
    <cellStyle name="Heading 2 2" xfId="156"/>
    <cellStyle name="Heading 2 3" xfId="157"/>
    <cellStyle name="Heading 3 2" xfId="158"/>
    <cellStyle name="Heading 3 3" xfId="159"/>
    <cellStyle name="Heading 4 2" xfId="160"/>
    <cellStyle name="Heading 4 3" xfId="161"/>
    <cellStyle name="Input 2" xfId="162"/>
    <cellStyle name="Input 3" xfId="163"/>
    <cellStyle name="Linked Cell 2" xfId="164"/>
    <cellStyle name="Linked Cell 3" xfId="165"/>
    <cellStyle name="Milliers [0]_Y1 post" xfId="166"/>
    <cellStyle name="Milliers_Y1 post" xfId="167"/>
    <cellStyle name="Monétaire [0]_Y1 post" xfId="168"/>
    <cellStyle name="Monétaire_Y1 post" xfId="169"/>
    <cellStyle name="Neutral 2" xfId="170"/>
    <cellStyle name="Neutral 3" xfId="171"/>
    <cellStyle name="Normal" xfId="0" builtinId="0"/>
    <cellStyle name="Normal 10" xfId="172"/>
    <cellStyle name="Normal 10 2" xfId="173"/>
    <cellStyle name="Normal 10 2 2" xfId="174"/>
    <cellStyle name="Normal 10 2 2 2" xfId="175"/>
    <cellStyle name="Normal 10 2 3" xfId="176"/>
    <cellStyle name="Normal 10 3" xfId="177"/>
    <cellStyle name="Normal 10 3 2" xfId="178"/>
    <cellStyle name="Normal 10 4" xfId="179"/>
    <cellStyle name="Normal 10 4 2" xfId="180"/>
    <cellStyle name="Normal 10 5" xfId="181"/>
    <cellStyle name="Normal 11" xfId="182"/>
    <cellStyle name="Normal 11 2" xfId="183"/>
    <cellStyle name="Normal 12" xfId="184"/>
    <cellStyle name="Normal 12 2" xfId="185"/>
    <cellStyle name="Normal 2" xfId="186"/>
    <cellStyle name="Normal 2 2" xfId="187"/>
    <cellStyle name="Normal 2 2 2" xfId="188"/>
    <cellStyle name="Normal 2 2 2 2" xfId="189"/>
    <cellStyle name="Normal 2 2 2 2 2" xfId="190"/>
    <cellStyle name="Normal 2 2 2 3" xfId="191"/>
    <cellStyle name="Normal 2 2 2 3 2" xfId="192"/>
    <cellStyle name="Normal 2 2 2 4" xfId="193"/>
    <cellStyle name="Normal 2 2 2 5" xfId="194"/>
    <cellStyle name="Normal 2 2 2 6" xfId="195"/>
    <cellStyle name="Normal 2 2 3" xfId="196"/>
    <cellStyle name="Normal 2 2 3 2" xfId="197"/>
    <cellStyle name="Normal 2 2 4" xfId="198"/>
    <cellStyle name="Normal 2 2 4 2" xfId="199"/>
    <cellStyle name="Normal 2 2 5" xfId="200"/>
    <cellStyle name="Normal 2 3" xfId="201"/>
    <cellStyle name="Normal 2 3 2" xfId="202"/>
    <cellStyle name="Normal 2 3 2 2" xfId="203"/>
    <cellStyle name="Normal 2 3 2 2 2" xfId="204"/>
    <cellStyle name="Normal 2 3 2 3" xfId="205"/>
    <cellStyle name="Normal 2 3 2 4" xfId="206"/>
    <cellStyle name="Normal 2 3 3" xfId="207"/>
    <cellStyle name="Normal 2 3 3 2" xfId="208"/>
    <cellStyle name="Normal 2 3 4" xfId="209"/>
    <cellStyle name="Normal 2 4" xfId="210"/>
    <cellStyle name="Normal 2 4 2" xfId="211"/>
    <cellStyle name="Normal 2 5" xfId="212"/>
    <cellStyle name="Normal 2 5 2" xfId="213"/>
    <cellStyle name="Normal 2 5 3" xfId="214"/>
    <cellStyle name="Normal 3" xfId="215"/>
    <cellStyle name="Normal 3 2" xfId="216"/>
    <cellStyle name="Normal 3 2 2" xfId="217"/>
    <cellStyle name="Normal 3 2 2 2" xfId="218"/>
    <cellStyle name="Normal 3 2 3" xfId="219"/>
    <cellStyle name="Normal 3 2 4" xfId="220"/>
    <cellStyle name="Normal 3 3" xfId="221"/>
    <cellStyle name="Normal 3 3 2" xfId="222"/>
    <cellStyle name="Normal 3 3 2 2" xfId="223"/>
    <cellStyle name="Normal 3 3 3" xfId="224"/>
    <cellStyle name="Normal 3 4" xfId="225"/>
    <cellStyle name="Normal 3 4 2" xfId="226"/>
    <cellStyle name="Normal 4" xfId="227"/>
    <cellStyle name="Normal 4 2" xfId="228"/>
    <cellStyle name="Normal 4 2 2" xfId="229"/>
    <cellStyle name="Normal 4 3" xfId="230"/>
    <cellStyle name="Normal 4 3 2" xfId="231"/>
    <cellStyle name="Normal 4 4" xfId="232"/>
    <cellStyle name="Normal 5" xfId="233"/>
    <cellStyle name="Normal 5 2" xfId="234"/>
    <cellStyle name="Normal 5 2 2" xfId="235"/>
    <cellStyle name="Normal 5 3" xfId="236"/>
    <cellStyle name="Normal 6" xfId="237"/>
    <cellStyle name="Normal 6 2" xfId="238"/>
    <cellStyle name="Normal 6 2 2" xfId="239"/>
    <cellStyle name="Normal 6 2 2 2" xfId="240"/>
    <cellStyle name="Normal 6 2 3" xfId="241"/>
    <cellStyle name="Normal 6 3" xfId="242"/>
    <cellStyle name="Normal 6 3 2" xfId="243"/>
    <cellStyle name="Normal 6 3 2 2" xfId="244"/>
    <cellStyle name="Normal 6 3 3" xfId="245"/>
    <cellStyle name="Normal 7" xfId="246"/>
    <cellStyle name="Normal 7 2" xfId="247"/>
    <cellStyle name="Normal 7 2 2" xfId="248"/>
    <cellStyle name="Normal 7 2 2 2" xfId="249"/>
    <cellStyle name="Normal 7 2 3" xfId="250"/>
    <cellStyle name="Normal 7 3" xfId="251"/>
    <cellStyle name="Normal 7 3 2" xfId="252"/>
    <cellStyle name="Normal 7 3 3" xfId="253"/>
    <cellStyle name="Normal 7 4" xfId="254"/>
    <cellStyle name="Normal 7 4 2" xfId="255"/>
    <cellStyle name="Normal 7 5" xfId="256"/>
    <cellStyle name="Normal 8" xfId="257"/>
    <cellStyle name="Normal 8 2" xfId="258"/>
    <cellStyle name="Normal 8 2 2" xfId="259"/>
    <cellStyle name="Normal 8 2 2 2" xfId="260"/>
    <cellStyle name="Normal 8 2 3" xfId="261"/>
    <cellStyle name="Normal 8 2 4" xfId="262"/>
    <cellStyle name="Normal 8 3" xfId="263"/>
    <cellStyle name="Normal 8 3 2" xfId="264"/>
    <cellStyle name="Normal 8 3 2 2" xfId="265"/>
    <cellStyle name="Normal 8 3 3" xfId="266"/>
    <cellStyle name="Normal 8 3 3 2" xfId="267"/>
    <cellStyle name="Normal 8 3 4" xfId="268"/>
    <cellStyle name="Normal 8 4" xfId="269"/>
    <cellStyle name="Normal 8 4 2" xfId="270"/>
    <cellStyle name="Normal 9" xfId="271"/>
    <cellStyle name="Normal 9 2" xfId="272"/>
    <cellStyle name="Normal 9 2 2" xfId="273"/>
    <cellStyle name="Normal 9 3" xfId="274"/>
    <cellStyle name="Normal 9 3 2" xfId="275"/>
    <cellStyle name="Normal 9 4" xfId="276"/>
    <cellStyle name="Normal 9 4 2" xfId="277"/>
    <cellStyle name="Normal 9 5" xfId="278"/>
    <cellStyle name="Normal 9 6" xfId="279"/>
    <cellStyle name="Normal 9 7" xfId="280"/>
    <cellStyle name="Note 2" xfId="281"/>
    <cellStyle name="Note 2 2" xfId="282"/>
    <cellStyle name="Note 3" xfId="283"/>
    <cellStyle name="Output 2" xfId="284"/>
    <cellStyle name="Output 3" xfId="285"/>
    <cellStyle name="Title 2" xfId="286"/>
    <cellStyle name="Title 3" xfId="287"/>
    <cellStyle name="Total 2" xfId="288"/>
    <cellStyle name="Total 3" xfId="289"/>
    <cellStyle name="Warning Text 2" xfId="290"/>
    <cellStyle name="Warning Text 3" xfId="2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5"/>
  <sheetViews>
    <sheetView showGridLines="0" tabSelected="1" zoomScaleNormal="100" workbookViewId="0">
      <selection activeCell="A4" sqref="A4"/>
    </sheetView>
  </sheetViews>
  <sheetFormatPr defaultRowHeight="14.25" x14ac:dyDescent="0.2"/>
  <cols>
    <col min="1" max="1" width="11.5703125" style="8" customWidth="1"/>
    <col min="2" max="2" width="18.7109375" style="8" customWidth="1"/>
    <col min="3" max="3" width="18.7109375" style="5" customWidth="1"/>
    <col min="4" max="47" width="8.85546875" style="8" customWidth="1"/>
    <col min="48" max="16384" width="9.140625" style="8"/>
  </cols>
  <sheetData>
    <row r="1" spans="1:47" ht="15.75" customHeight="1" x14ac:dyDescent="0.2">
      <c r="A1" s="3" t="s">
        <v>127</v>
      </c>
      <c r="B1" s="4"/>
      <c r="D1" s="6"/>
      <c r="E1" s="4"/>
      <c r="F1" s="6"/>
      <c r="G1" s="7"/>
      <c r="H1" s="6"/>
      <c r="I1" s="4"/>
      <c r="J1" s="6"/>
      <c r="K1" s="4"/>
      <c r="L1" s="6"/>
      <c r="M1" s="4"/>
      <c r="N1" s="3"/>
      <c r="O1" s="4"/>
      <c r="P1" s="6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47" ht="15.75" customHeight="1" x14ac:dyDescent="0.2">
      <c r="A2" s="36" t="s">
        <v>128</v>
      </c>
      <c r="B2" s="4"/>
      <c r="D2" s="6"/>
      <c r="E2" s="4"/>
      <c r="F2" s="6"/>
      <c r="G2" s="7"/>
      <c r="H2" s="6"/>
      <c r="I2" s="4"/>
      <c r="J2" s="6"/>
      <c r="K2" s="4"/>
      <c r="L2" s="6"/>
      <c r="M2" s="4"/>
      <c r="N2" s="3"/>
      <c r="O2" s="4"/>
      <c r="P2" s="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47" x14ac:dyDescent="0.2">
      <c r="A3" s="9"/>
      <c r="B3" s="4"/>
      <c r="D3" s="6"/>
      <c r="E3" s="10"/>
      <c r="F3" s="6"/>
      <c r="G3" s="10"/>
      <c r="H3" s="6"/>
      <c r="I3" s="10"/>
      <c r="J3" s="6"/>
      <c r="K3" s="10"/>
      <c r="L3" s="6"/>
      <c r="M3" s="10"/>
      <c r="N3" s="9"/>
      <c r="O3" s="4"/>
      <c r="P3" s="6"/>
      <c r="Q3" s="10"/>
      <c r="R3" s="6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47" x14ac:dyDescent="0.2">
      <c r="A4" s="1"/>
      <c r="B4" s="11"/>
      <c r="C4" s="12"/>
      <c r="D4" s="13"/>
      <c r="E4" s="14"/>
      <c r="F4" s="13"/>
      <c r="G4" s="15"/>
      <c r="H4" s="16"/>
      <c r="I4" s="17"/>
      <c r="J4" s="6"/>
      <c r="K4" s="4"/>
      <c r="L4" s="6"/>
      <c r="M4" s="4"/>
      <c r="N4" s="18"/>
      <c r="O4" s="17"/>
      <c r="P4" s="6"/>
      <c r="Q4" s="4"/>
      <c r="R4" s="19"/>
      <c r="S4" s="10"/>
      <c r="T4" s="10"/>
      <c r="U4" s="20"/>
      <c r="V4" s="10"/>
      <c r="W4" s="20"/>
      <c r="X4" s="10"/>
      <c r="Y4" s="20"/>
      <c r="Z4" s="10"/>
      <c r="AA4" s="20"/>
      <c r="AB4" s="20"/>
      <c r="AC4" s="20"/>
    </row>
    <row r="5" spans="1:47" ht="14.25" customHeight="1" x14ac:dyDescent="0.2">
      <c r="A5" s="2" t="s">
        <v>0</v>
      </c>
      <c r="B5" s="21"/>
      <c r="C5" s="12"/>
      <c r="D5" s="6"/>
      <c r="E5" s="4"/>
      <c r="F5" s="6"/>
      <c r="G5" s="7"/>
      <c r="H5" s="6"/>
      <c r="I5" s="4"/>
      <c r="J5" s="6"/>
      <c r="K5" s="4"/>
      <c r="L5" s="6"/>
      <c r="M5" s="4"/>
      <c r="N5" s="139"/>
      <c r="O5" s="140"/>
      <c r="P5" s="6"/>
      <c r="Q5" s="4"/>
      <c r="R5" s="22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47" x14ac:dyDescent="0.2">
      <c r="A6" s="141" t="s">
        <v>13</v>
      </c>
      <c r="B6" s="141" t="s">
        <v>17</v>
      </c>
      <c r="C6" s="144" t="s">
        <v>2</v>
      </c>
      <c r="D6" s="147">
        <v>1997</v>
      </c>
      <c r="E6" s="147"/>
      <c r="F6" s="148">
        <v>1998</v>
      </c>
      <c r="G6" s="148"/>
      <c r="H6" s="148">
        <v>1999</v>
      </c>
      <c r="I6" s="148"/>
      <c r="J6" s="147">
        <v>2000</v>
      </c>
      <c r="K6" s="147"/>
      <c r="L6" s="23">
        <v>2001</v>
      </c>
      <c r="M6" s="23"/>
      <c r="N6" s="138">
        <v>2002</v>
      </c>
      <c r="O6" s="138"/>
      <c r="P6" s="138">
        <v>2003</v>
      </c>
      <c r="Q6" s="138"/>
      <c r="R6" s="137">
        <v>2004</v>
      </c>
      <c r="S6" s="138"/>
      <c r="T6" s="137">
        <v>2005</v>
      </c>
      <c r="U6" s="138"/>
      <c r="V6" s="137">
        <v>2006</v>
      </c>
      <c r="W6" s="138"/>
      <c r="X6" s="137">
        <v>2007</v>
      </c>
      <c r="Y6" s="138"/>
      <c r="Z6" s="137">
        <v>2008</v>
      </c>
      <c r="AA6" s="138"/>
      <c r="AB6" s="137">
        <v>2009</v>
      </c>
      <c r="AC6" s="138"/>
      <c r="AD6" s="137">
        <v>2010</v>
      </c>
      <c r="AE6" s="138"/>
      <c r="AF6" s="137">
        <v>2011</v>
      </c>
      <c r="AG6" s="138"/>
      <c r="AH6" s="137">
        <v>2012</v>
      </c>
      <c r="AI6" s="138"/>
      <c r="AJ6" s="137">
        <v>2013</v>
      </c>
      <c r="AK6" s="138"/>
      <c r="AL6" s="137">
        <v>2014</v>
      </c>
      <c r="AM6" s="138"/>
      <c r="AN6" s="137">
        <v>2015</v>
      </c>
      <c r="AO6" s="138"/>
      <c r="AP6" s="137">
        <v>2016</v>
      </c>
      <c r="AQ6" s="138"/>
      <c r="AR6" s="137">
        <v>2017</v>
      </c>
      <c r="AS6" s="138"/>
      <c r="AT6" s="137">
        <v>2018</v>
      </c>
      <c r="AU6" s="138"/>
    </row>
    <row r="7" spans="1:47" ht="34.5" customHeight="1" x14ac:dyDescent="0.2">
      <c r="A7" s="142"/>
      <c r="B7" s="142"/>
      <c r="C7" s="145"/>
      <c r="D7" s="24" t="s">
        <v>14</v>
      </c>
      <c r="E7" s="25" t="s">
        <v>15</v>
      </c>
      <c r="F7" s="24" t="s">
        <v>14</v>
      </c>
      <c r="G7" s="25" t="s">
        <v>15</v>
      </c>
      <c r="H7" s="24" t="s">
        <v>14</v>
      </c>
      <c r="I7" s="25" t="s">
        <v>15</v>
      </c>
      <c r="J7" s="24" t="s">
        <v>14</v>
      </c>
      <c r="K7" s="25" t="s">
        <v>15</v>
      </c>
      <c r="L7" s="24" t="s">
        <v>14</v>
      </c>
      <c r="M7" s="25" t="s">
        <v>15</v>
      </c>
      <c r="N7" s="24" t="s">
        <v>14</v>
      </c>
      <c r="O7" s="25" t="s">
        <v>15</v>
      </c>
      <c r="P7" s="24" t="s">
        <v>14</v>
      </c>
      <c r="Q7" s="25" t="s">
        <v>15</v>
      </c>
      <c r="R7" s="24" t="s">
        <v>14</v>
      </c>
      <c r="S7" s="25" t="s">
        <v>15</v>
      </c>
      <c r="T7" s="24" t="s">
        <v>14</v>
      </c>
      <c r="U7" s="25" t="s">
        <v>15</v>
      </c>
      <c r="V7" s="24" t="s">
        <v>14</v>
      </c>
      <c r="W7" s="25" t="s">
        <v>15</v>
      </c>
      <c r="X7" s="24" t="s">
        <v>14</v>
      </c>
      <c r="Y7" s="25" t="s">
        <v>15</v>
      </c>
      <c r="Z7" s="24" t="s">
        <v>14</v>
      </c>
      <c r="AA7" s="25" t="s">
        <v>15</v>
      </c>
      <c r="AB7" s="24" t="s">
        <v>14</v>
      </c>
      <c r="AC7" s="25" t="s">
        <v>15</v>
      </c>
      <c r="AD7" s="24" t="s">
        <v>14</v>
      </c>
      <c r="AE7" s="25" t="s">
        <v>15</v>
      </c>
      <c r="AF7" s="24" t="s">
        <v>14</v>
      </c>
      <c r="AG7" s="25" t="s">
        <v>15</v>
      </c>
      <c r="AH7" s="24" t="s">
        <v>14</v>
      </c>
      <c r="AI7" s="25" t="s">
        <v>15</v>
      </c>
      <c r="AJ7" s="24" t="s">
        <v>14</v>
      </c>
      <c r="AK7" s="25" t="s">
        <v>15</v>
      </c>
      <c r="AL7" s="24" t="s">
        <v>14</v>
      </c>
      <c r="AM7" s="25" t="s">
        <v>15</v>
      </c>
      <c r="AN7" s="24" t="s">
        <v>14</v>
      </c>
      <c r="AO7" s="25" t="s">
        <v>15</v>
      </c>
      <c r="AP7" s="24" t="s">
        <v>14</v>
      </c>
      <c r="AQ7" s="25" t="s">
        <v>15</v>
      </c>
      <c r="AR7" s="24" t="s">
        <v>14</v>
      </c>
      <c r="AS7" s="25" t="s">
        <v>15</v>
      </c>
      <c r="AT7" s="24" t="s">
        <v>14</v>
      </c>
      <c r="AU7" s="25" t="s">
        <v>15</v>
      </c>
    </row>
    <row r="8" spans="1:47" ht="34.5" customHeight="1" x14ac:dyDescent="0.2">
      <c r="A8" s="26" t="s">
        <v>16</v>
      </c>
      <c r="B8" s="143"/>
      <c r="C8" s="146"/>
      <c r="D8" s="37" t="s">
        <v>18</v>
      </c>
      <c r="E8" s="38" t="s">
        <v>19</v>
      </c>
      <c r="F8" s="37" t="s">
        <v>18</v>
      </c>
      <c r="G8" s="38" t="s">
        <v>19</v>
      </c>
      <c r="H8" s="37" t="s">
        <v>18</v>
      </c>
      <c r="I8" s="38" t="s">
        <v>19</v>
      </c>
      <c r="J8" s="37" t="s">
        <v>18</v>
      </c>
      <c r="K8" s="38" t="s">
        <v>19</v>
      </c>
      <c r="L8" s="37" t="s">
        <v>18</v>
      </c>
      <c r="M8" s="38" t="s">
        <v>19</v>
      </c>
      <c r="N8" s="37" t="s">
        <v>18</v>
      </c>
      <c r="O8" s="38" t="s">
        <v>19</v>
      </c>
      <c r="P8" s="37" t="s">
        <v>18</v>
      </c>
      <c r="Q8" s="38" t="s">
        <v>19</v>
      </c>
      <c r="R8" s="37" t="s">
        <v>18</v>
      </c>
      <c r="S8" s="38" t="s">
        <v>19</v>
      </c>
      <c r="T8" s="37" t="s">
        <v>18</v>
      </c>
      <c r="U8" s="38" t="s">
        <v>19</v>
      </c>
      <c r="V8" s="37" t="s">
        <v>18</v>
      </c>
      <c r="W8" s="38" t="s">
        <v>19</v>
      </c>
      <c r="X8" s="37" t="s">
        <v>18</v>
      </c>
      <c r="Y8" s="38" t="s">
        <v>19</v>
      </c>
      <c r="Z8" s="37" t="s">
        <v>18</v>
      </c>
      <c r="AA8" s="38" t="s">
        <v>19</v>
      </c>
      <c r="AB8" s="37" t="s">
        <v>18</v>
      </c>
      <c r="AC8" s="38" t="s">
        <v>19</v>
      </c>
      <c r="AD8" s="37" t="s">
        <v>18</v>
      </c>
      <c r="AE8" s="38" t="s">
        <v>19</v>
      </c>
      <c r="AF8" s="37" t="s">
        <v>18</v>
      </c>
      <c r="AG8" s="38" t="s">
        <v>19</v>
      </c>
      <c r="AH8" s="37" t="s">
        <v>18</v>
      </c>
      <c r="AI8" s="38" t="s">
        <v>19</v>
      </c>
      <c r="AJ8" s="37" t="s">
        <v>18</v>
      </c>
      <c r="AK8" s="38" t="s">
        <v>19</v>
      </c>
      <c r="AL8" s="37" t="s">
        <v>18</v>
      </c>
      <c r="AM8" s="38" t="s">
        <v>19</v>
      </c>
      <c r="AN8" s="37" t="s">
        <v>18</v>
      </c>
      <c r="AO8" s="38" t="s">
        <v>19</v>
      </c>
      <c r="AP8" s="37" t="s">
        <v>18</v>
      </c>
      <c r="AQ8" s="38" t="s">
        <v>19</v>
      </c>
      <c r="AR8" s="37" t="s">
        <v>18</v>
      </c>
      <c r="AS8" s="38" t="s">
        <v>19</v>
      </c>
      <c r="AT8" s="37" t="s">
        <v>18</v>
      </c>
      <c r="AU8" s="38" t="s">
        <v>19</v>
      </c>
    </row>
    <row r="9" spans="1:47" ht="18" customHeight="1" x14ac:dyDescent="0.2">
      <c r="A9" s="74" t="s">
        <v>106</v>
      </c>
      <c r="B9" s="27" t="s">
        <v>20</v>
      </c>
      <c r="C9" s="34" t="s">
        <v>66</v>
      </c>
      <c r="D9" s="50">
        <v>0.19531719</v>
      </c>
      <c r="E9" s="50">
        <v>3.8726772227389308</v>
      </c>
      <c r="F9" s="50">
        <v>9.7281880000000001E-2</v>
      </c>
      <c r="G9" s="50">
        <v>1.9823091901006233</v>
      </c>
      <c r="H9" s="50">
        <v>0.17168157000000001</v>
      </c>
      <c r="I9" s="50">
        <v>1.451677543456521</v>
      </c>
      <c r="J9" s="50">
        <v>0.20316716000000001</v>
      </c>
      <c r="K9" s="50">
        <v>1.1734233325088974</v>
      </c>
      <c r="L9" s="50">
        <v>0.18065803</v>
      </c>
      <c r="M9" s="50">
        <v>0.98253521777927444</v>
      </c>
      <c r="N9" s="50">
        <v>0.22987315</v>
      </c>
      <c r="O9" s="50">
        <v>0.61136320621482676</v>
      </c>
      <c r="P9" s="50">
        <v>0.30017459000000002</v>
      </c>
      <c r="Q9" s="50">
        <v>0.89381762378081353</v>
      </c>
      <c r="R9" s="50">
        <v>1.05512055</v>
      </c>
      <c r="S9" s="50">
        <v>2.6478378667463334</v>
      </c>
      <c r="T9" s="50">
        <v>11.033474980000001</v>
      </c>
      <c r="U9" s="50">
        <v>20.976294496005245</v>
      </c>
      <c r="V9" s="51">
        <v>2.8964582700000001</v>
      </c>
      <c r="W9" s="50">
        <v>9.9345856708439975</v>
      </c>
      <c r="X9" s="50">
        <v>5.1326949999999996E-2</v>
      </c>
      <c r="Y9" s="50">
        <v>0.11157909289541677</v>
      </c>
      <c r="Z9" s="52">
        <v>0.28264934000000003</v>
      </c>
      <c r="AA9" s="50">
        <v>0.4643225071751545</v>
      </c>
      <c r="AB9" s="50">
        <v>0.36425271928000003</v>
      </c>
      <c r="AC9" s="50">
        <v>0.54606400825852164</v>
      </c>
      <c r="AD9" s="53">
        <v>0.28203339708999997</v>
      </c>
      <c r="AE9" s="50">
        <v>0.37747937505081769</v>
      </c>
      <c r="AF9" s="51">
        <v>0.39460556999999996</v>
      </c>
      <c r="AG9" s="51">
        <v>0.41853702785754804</v>
      </c>
      <c r="AH9" s="51">
        <v>1.5620481419385366</v>
      </c>
      <c r="AI9" s="51">
        <v>2.1608860895153597</v>
      </c>
      <c r="AJ9" s="51">
        <v>2.4263983891982441</v>
      </c>
      <c r="AK9" s="51">
        <v>2.1644400173605711</v>
      </c>
      <c r="AL9" s="51">
        <v>3.1499488738092309</v>
      </c>
      <c r="AM9" s="51">
        <v>2.6050958685553698</v>
      </c>
      <c r="AN9" s="51">
        <v>6.9125183669800006</v>
      </c>
      <c r="AO9" s="51">
        <v>6.6622870187707264</v>
      </c>
      <c r="AP9" s="51">
        <v>1.1439896297599992</v>
      </c>
      <c r="AQ9" s="51">
        <f>AP9/$AP$64*100</f>
        <v>1.4848779598512989</v>
      </c>
      <c r="AR9" s="119">
        <v>-7.1752700000000003E-2</v>
      </c>
      <c r="AS9" s="51">
        <f>AR9/$AR$64*100</f>
        <v>-0.10658282973981009</v>
      </c>
      <c r="AT9" s="119">
        <v>-0.55448799999999998</v>
      </c>
      <c r="AU9" s="134">
        <f>AT9/$AT$64*100</f>
        <v>-0.89654382109586928</v>
      </c>
    </row>
    <row r="10" spans="1:47" ht="18" customHeight="1" x14ac:dyDescent="0.2">
      <c r="A10" s="66" t="s">
        <v>107</v>
      </c>
      <c r="B10" s="67" t="s">
        <v>56</v>
      </c>
      <c r="C10" s="68" t="s">
        <v>57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69">
        <v>0</v>
      </c>
      <c r="V10" s="70">
        <v>0</v>
      </c>
      <c r="W10" s="69">
        <v>0</v>
      </c>
      <c r="X10" s="69">
        <v>0</v>
      </c>
      <c r="Y10" s="69">
        <v>0</v>
      </c>
      <c r="Z10" s="71">
        <v>0</v>
      </c>
      <c r="AA10" s="69">
        <v>0</v>
      </c>
      <c r="AB10" s="69">
        <v>0</v>
      </c>
      <c r="AC10" s="69">
        <v>0</v>
      </c>
      <c r="AD10" s="72">
        <v>0</v>
      </c>
      <c r="AE10" s="69">
        <v>0</v>
      </c>
      <c r="AF10" s="70">
        <v>0</v>
      </c>
      <c r="AG10" s="70">
        <v>0</v>
      </c>
      <c r="AH10" s="70">
        <v>0</v>
      </c>
      <c r="AI10" s="70">
        <v>0</v>
      </c>
      <c r="AJ10" s="70">
        <v>0</v>
      </c>
      <c r="AK10" s="70">
        <v>0</v>
      </c>
      <c r="AL10" s="70">
        <v>0</v>
      </c>
      <c r="AM10" s="70">
        <v>0</v>
      </c>
      <c r="AN10" s="70">
        <v>2.1918E-2</v>
      </c>
      <c r="AO10" s="70">
        <v>2.1124574160258328E-2</v>
      </c>
      <c r="AP10" s="70">
        <v>-9.7795300000000002E-2</v>
      </c>
      <c r="AQ10" s="70">
        <f>AP10/$AP$64*100</f>
        <v>-0.12693654013062217</v>
      </c>
      <c r="AR10" s="120">
        <v>-0.108783</v>
      </c>
      <c r="AS10" s="70">
        <f>AR10/$AR$64*100</f>
        <v>-0.16158834395898358</v>
      </c>
      <c r="AT10" s="120">
        <v>-0.189915</v>
      </c>
      <c r="AU10" s="135">
        <f>AT10/$AT$64*100</f>
        <v>-0.3070708830189689</v>
      </c>
    </row>
    <row r="11" spans="1:47" ht="18" customHeight="1" x14ac:dyDescent="0.2">
      <c r="A11" s="90" t="s">
        <v>112</v>
      </c>
      <c r="B11" s="91" t="s">
        <v>113</v>
      </c>
      <c r="C11" s="92" t="s">
        <v>114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4">
        <v>0</v>
      </c>
      <c r="W11" s="93">
        <v>0</v>
      </c>
      <c r="X11" s="93">
        <v>0</v>
      </c>
      <c r="Y11" s="93">
        <v>0</v>
      </c>
      <c r="Z11" s="95">
        <v>0</v>
      </c>
      <c r="AA11" s="93">
        <v>0</v>
      </c>
      <c r="AB11" s="93">
        <v>0</v>
      </c>
      <c r="AC11" s="93">
        <v>0</v>
      </c>
      <c r="AD11" s="96">
        <v>0</v>
      </c>
      <c r="AE11" s="93">
        <v>0</v>
      </c>
      <c r="AF11" s="94">
        <v>0</v>
      </c>
      <c r="AG11" s="94">
        <v>0</v>
      </c>
      <c r="AH11" s="94">
        <v>0</v>
      </c>
      <c r="AI11" s="94">
        <v>0</v>
      </c>
      <c r="AJ11" s="94">
        <v>0</v>
      </c>
      <c r="AK11" s="94">
        <v>0</v>
      </c>
      <c r="AL11" s="94">
        <v>0</v>
      </c>
      <c r="AM11" s="94">
        <v>0</v>
      </c>
      <c r="AN11" s="94">
        <v>0</v>
      </c>
      <c r="AO11" s="94">
        <v>0</v>
      </c>
      <c r="AP11" s="94">
        <v>0.242669</v>
      </c>
      <c r="AQ11" s="94">
        <f>AP11/$AP$64*100</f>
        <v>0.31497999655359665</v>
      </c>
      <c r="AR11" s="94">
        <v>0.35735600000000001</v>
      </c>
      <c r="AS11" s="102">
        <f>AR11/$AR$64*100</f>
        <v>0.53082342134163008</v>
      </c>
      <c r="AT11" s="121">
        <v>0.33820499999999998</v>
      </c>
      <c r="AU11" s="135">
        <f>AT11/$AT$64*100</f>
        <v>0.54683889103772931</v>
      </c>
    </row>
    <row r="12" spans="1:47" ht="18" customHeight="1" x14ac:dyDescent="0.2">
      <c r="A12" s="90" t="s">
        <v>108</v>
      </c>
      <c r="B12" s="91" t="s">
        <v>21</v>
      </c>
      <c r="C12" s="92" t="s">
        <v>67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4.3750000000000004E-3</v>
      </c>
      <c r="O12" s="93">
        <v>1.1635608713718271E-2</v>
      </c>
      <c r="P12" s="93">
        <v>4.3750000000000004E-3</v>
      </c>
      <c r="Q12" s="93">
        <v>1.3027258916356175E-2</v>
      </c>
      <c r="R12" s="93">
        <v>4.3750000000000004E-3</v>
      </c>
      <c r="S12" s="93">
        <v>1.097911576740232E-2</v>
      </c>
      <c r="T12" s="93">
        <v>4.3750000000000004E-3</v>
      </c>
      <c r="U12" s="93">
        <v>8.3175326528019122E-3</v>
      </c>
      <c r="V12" s="94">
        <v>9.6249999999999999E-3</v>
      </c>
      <c r="W12" s="93">
        <v>3.3012865426807432E-2</v>
      </c>
      <c r="X12" s="93">
        <v>0</v>
      </c>
      <c r="Y12" s="93">
        <v>0</v>
      </c>
      <c r="Z12" s="95">
        <v>0.32111200000000001</v>
      </c>
      <c r="AA12" s="93">
        <v>0.52750708324324469</v>
      </c>
      <c r="AB12" s="93">
        <v>8.182E-3</v>
      </c>
      <c r="AC12" s="93">
        <v>1.2265922748367367E-2</v>
      </c>
      <c r="AD12" s="96">
        <v>0.111375</v>
      </c>
      <c r="AE12" s="93">
        <v>0.14906662058489772</v>
      </c>
      <c r="AF12" s="94">
        <v>0.13463</v>
      </c>
      <c r="AG12" s="94">
        <v>0.14279484210134613</v>
      </c>
      <c r="AH12" s="94">
        <v>0</v>
      </c>
      <c r="AI12" s="94">
        <v>0</v>
      </c>
      <c r="AJ12" s="94">
        <v>0</v>
      </c>
      <c r="AK12" s="94">
        <v>0</v>
      </c>
      <c r="AL12" s="94">
        <v>2.1496501380905444E-2</v>
      </c>
      <c r="AM12" s="94">
        <v>1.7778208212017824E-2</v>
      </c>
      <c r="AN12" s="94">
        <v>1.9446399999999999E-2</v>
      </c>
      <c r="AO12" s="94">
        <v>1.8742445430698397E-2</v>
      </c>
      <c r="AP12" s="94">
        <v>0.17790149999999999</v>
      </c>
      <c r="AQ12" s="94">
        <f>AP12/$AP$64*100</f>
        <v>0.23091294667584106</v>
      </c>
      <c r="AR12" s="94">
        <v>1.2165178455284553</v>
      </c>
      <c r="AS12" s="94">
        <f>AR12/$AR$64*100</f>
        <v>1.8070388209140555</v>
      </c>
      <c r="AT12" s="121">
        <v>1.4243699999999999</v>
      </c>
      <c r="AU12" s="135">
        <f t="shared" ref="AU12:AU63" si="0">AT12/$AT$64*100</f>
        <v>2.3030437492864104</v>
      </c>
    </row>
    <row r="13" spans="1:47" ht="18" customHeight="1" x14ac:dyDescent="0.2">
      <c r="A13" s="66" t="s">
        <v>129</v>
      </c>
      <c r="B13" s="67" t="s">
        <v>130</v>
      </c>
      <c r="C13" s="68" t="s">
        <v>131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69">
        <v>0</v>
      </c>
      <c r="AK13" s="69">
        <v>0</v>
      </c>
      <c r="AL13" s="69">
        <v>0</v>
      </c>
      <c r="AM13" s="69">
        <v>0</v>
      </c>
      <c r="AN13" s="69">
        <v>0</v>
      </c>
      <c r="AO13" s="69">
        <v>0</v>
      </c>
      <c r="AP13" s="69">
        <v>0</v>
      </c>
      <c r="AQ13" s="69">
        <v>0</v>
      </c>
      <c r="AR13" s="69">
        <v>0</v>
      </c>
      <c r="AS13" s="69">
        <v>0</v>
      </c>
      <c r="AT13" s="136">
        <v>1.6743399999999999</v>
      </c>
      <c r="AU13" s="135">
        <f t="shared" si="0"/>
        <v>2.7072167141825569</v>
      </c>
    </row>
    <row r="14" spans="1:47" s="113" customFormat="1" x14ac:dyDescent="0.2">
      <c r="A14" s="90" t="s">
        <v>109</v>
      </c>
      <c r="B14" s="91" t="s">
        <v>22</v>
      </c>
      <c r="C14" s="92" t="s">
        <v>68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4">
        <v>4.6139199999999997E-3</v>
      </c>
      <c r="W14" s="93">
        <v>1.5825321563642115E-2</v>
      </c>
      <c r="X14" s="93">
        <v>0</v>
      </c>
      <c r="Y14" s="93">
        <v>0</v>
      </c>
      <c r="Z14" s="95">
        <v>0</v>
      </c>
      <c r="AA14" s="93">
        <v>0</v>
      </c>
      <c r="AB14" s="93">
        <v>0</v>
      </c>
      <c r="AC14" s="93">
        <v>0</v>
      </c>
      <c r="AD14" s="96">
        <v>7.7299999999999999E-3</v>
      </c>
      <c r="AE14" s="93">
        <v>1.0345993060572475E-2</v>
      </c>
      <c r="AF14" s="94">
        <v>1.7129999999999999E-2</v>
      </c>
      <c r="AG14" s="94">
        <v>1.8168875029310402E-2</v>
      </c>
      <c r="AH14" s="94">
        <v>9.4007642276422755E-3</v>
      </c>
      <c r="AI14" s="94">
        <v>1.3004708436908796E-2</v>
      </c>
      <c r="AJ14" s="94">
        <v>0</v>
      </c>
      <c r="AK14" s="94">
        <v>0</v>
      </c>
      <c r="AL14" s="94">
        <v>0</v>
      </c>
      <c r="AM14" s="94">
        <v>0</v>
      </c>
      <c r="AN14" s="94">
        <v>0</v>
      </c>
      <c r="AO14" s="94">
        <v>0</v>
      </c>
      <c r="AP14" s="94">
        <v>0</v>
      </c>
      <c r="AQ14" s="94">
        <f>AP14/$AP$64*100</f>
        <v>0</v>
      </c>
      <c r="AR14" s="121">
        <v>0</v>
      </c>
      <c r="AS14" s="94">
        <f>AR14/$AR$64*100</f>
        <v>0</v>
      </c>
      <c r="AT14" s="121">
        <v>0</v>
      </c>
      <c r="AU14" s="135">
        <f t="shared" si="0"/>
        <v>0</v>
      </c>
    </row>
    <row r="15" spans="1:47" s="113" customFormat="1" ht="28.5" x14ac:dyDescent="0.2">
      <c r="A15" s="98" t="s">
        <v>110</v>
      </c>
      <c r="B15" s="99" t="s">
        <v>23</v>
      </c>
      <c r="C15" s="82" t="s">
        <v>69</v>
      </c>
      <c r="D15" s="101">
        <v>4.5800000000000002E-6</v>
      </c>
      <c r="E15" s="101">
        <v>9.0810551186735312E-5</v>
      </c>
      <c r="F15" s="101">
        <v>4.6E-6</v>
      </c>
      <c r="G15" s="101">
        <v>9.3734026053596679E-5</v>
      </c>
      <c r="H15" s="101">
        <v>0.21487251999999998</v>
      </c>
      <c r="I15" s="101">
        <v>1.8168846661287645</v>
      </c>
      <c r="J15" s="101">
        <v>0.31994961999999999</v>
      </c>
      <c r="K15" s="101">
        <v>1.8479184792234891</v>
      </c>
      <c r="L15" s="101">
        <v>0.23959822</v>
      </c>
      <c r="M15" s="101">
        <v>1.3030900938487289</v>
      </c>
      <c r="N15" s="101">
        <v>0.28888659999999999</v>
      </c>
      <c r="O15" s="101">
        <v>0.76831347205404432</v>
      </c>
      <c r="P15" s="101">
        <v>0.39016886000000001</v>
      </c>
      <c r="Q15" s="101">
        <v>1.1617898880730342</v>
      </c>
      <c r="R15" s="101">
        <v>0.40598582</v>
      </c>
      <c r="S15" s="101">
        <v>1.0188263583322879</v>
      </c>
      <c r="T15" s="101">
        <v>0.64779081000000005</v>
      </c>
      <c r="U15" s="101">
        <v>1.2315477061394287</v>
      </c>
      <c r="V15" s="102">
        <v>0.33913359000000004</v>
      </c>
      <c r="W15" s="101">
        <v>1.1631970460654637</v>
      </c>
      <c r="X15" s="101">
        <v>-0.26146306000000002</v>
      </c>
      <c r="Y15" s="101">
        <v>-0.56839167455810125</v>
      </c>
      <c r="Z15" s="103">
        <v>-0.31927584000000003</v>
      </c>
      <c r="AA15" s="101">
        <v>-0.52449072942909924</v>
      </c>
      <c r="AB15" s="101">
        <v>0.54625016000000004</v>
      </c>
      <c r="AC15" s="101">
        <v>0.81890274551983788</v>
      </c>
      <c r="AD15" s="104">
        <v>1.04186278</v>
      </c>
      <c r="AE15" s="101">
        <v>1.394450852774741</v>
      </c>
      <c r="AF15" s="102">
        <v>1.4125692300000001</v>
      </c>
      <c r="AG15" s="102">
        <v>1.498236649744263</v>
      </c>
      <c r="AH15" s="102">
        <v>0.89422613146341434</v>
      </c>
      <c r="AI15" s="102">
        <v>1.2370430567923292</v>
      </c>
      <c r="AJ15" s="102">
        <v>12.381733724308333</v>
      </c>
      <c r="AK15" s="102">
        <v>11.044979289675211</v>
      </c>
      <c r="AL15" s="102">
        <v>11.677181228741308</v>
      </c>
      <c r="AM15" s="102">
        <v>9.6573556568806147</v>
      </c>
      <c r="AN15" s="102">
        <v>18.002632599999998</v>
      </c>
      <c r="AO15" s="102">
        <v>17.350942031142626</v>
      </c>
      <c r="AP15" s="102">
        <v>20.394681900000002</v>
      </c>
      <c r="AQ15" s="102">
        <f>AP15/$AP$64*100</f>
        <v>26.471930220068078</v>
      </c>
      <c r="AR15" s="122">
        <v>12.313499999999999</v>
      </c>
      <c r="AS15" s="102">
        <f>AR15/$AR$64*100</f>
        <v>18.290707861880481</v>
      </c>
      <c r="AT15" s="122">
        <v>12.5001</v>
      </c>
      <c r="AU15" s="135">
        <f t="shared" si="0"/>
        <v>20.211235262224747</v>
      </c>
    </row>
    <row r="16" spans="1:47" s="113" customFormat="1" ht="18" customHeight="1" x14ac:dyDescent="0.2">
      <c r="A16" s="130" t="s">
        <v>132</v>
      </c>
      <c r="B16" s="131" t="s">
        <v>133</v>
      </c>
      <c r="C16" s="132" t="s">
        <v>134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55">
        <v>0</v>
      </c>
      <c r="AO16" s="55">
        <v>0</v>
      </c>
      <c r="AP16" s="55">
        <v>0</v>
      </c>
      <c r="AQ16" s="55">
        <v>0</v>
      </c>
      <c r="AR16" s="133">
        <v>0</v>
      </c>
      <c r="AS16" s="55">
        <v>0</v>
      </c>
      <c r="AT16" s="133">
        <v>7.7874399999999996E-2</v>
      </c>
      <c r="AU16" s="135">
        <f t="shared" si="0"/>
        <v>0.12591401823222173</v>
      </c>
    </row>
    <row r="17" spans="1:47" s="113" customFormat="1" ht="28.5" customHeight="1" x14ac:dyDescent="0.2">
      <c r="A17" s="98" t="s">
        <v>111</v>
      </c>
      <c r="B17" s="99" t="s">
        <v>58</v>
      </c>
      <c r="C17" s="82" t="s">
        <v>59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2">
        <v>0</v>
      </c>
      <c r="W17" s="101">
        <v>0</v>
      </c>
      <c r="X17" s="101">
        <v>0</v>
      </c>
      <c r="Y17" s="101">
        <v>0</v>
      </c>
      <c r="Z17" s="103">
        <v>0</v>
      </c>
      <c r="AA17" s="101">
        <v>0</v>
      </c>
      <c r="AB17" s="101">
        <v>0</v>
      </c>
      <c r="AC17" s="101">
        <v>0</v>
      </c>
      <c r="AD17" s="104">
        <v>0</v>
      </c>
      <c r="AE17" s="101">
        <v>0</v>
      </c>
      <c r="AF17" s="102">
        <v>0</v>
      </c>
      <c r="AG17" s="102">
        <v>0</v>
      </c>
      <c r="AH17" s="102">
        <v>0</v>
      </c>
      <c r="AI17" s="102">
        <v>0</v>
      </c>
      <c r="AJ17" s="102">
        <v>0</v>
      </c>
      <c r="AK17" s="102">
        <v>0</v>
      </c>
      <c r="AL17" s="102">
        <v>0</v>
      </c>
      <c r="AM17" s="102">
        <v>0</v>
      </c>
      <c r="AN17" s="102">
        <v>2.0592899999999997E-2</v>
      </c>
      <c r="AO17" s="102">
        <v>1.9847442432009473E-2</v>
      </c>
      <c r="AP17" s="102">
        <v>0.29896</v>
      </c>
      <c r="AQ17" s="102">
        <f t="shared" ref="AQ17:AQ31" si="1">AP17/$AP$64*100</f>
        <v>0.38804470191768725</v>
      </c>
      <c r="AR17" s="122">
        <v>-7.7722100000000002E-2</v>
      </c>
      <c r="AS17" s="102">
        <f t="shared" ref="AS17:AS31" si="2">AR17/$AR$64*100</f>
        <v>-0.11544989040580347</v>
      </c>
      <c r="AT17" s="122">
        <v>-7.6730999999999994E-2</v>
      </c>
      <c r="AU17" s="135">
        <f t="shared" si="0"/>
        <v>-0.12406527091029407</v>
      </c>
    </row>
    <row r="18" spans="1:47" s="113" customFormat="1" x14ac:dyDescent="0.2">
      <c r="A18" s="98">
        <v>100</v>
      </c>
      <c r="B18" s="99" t="s">
        <v>24</v>
      </c>
      <c r="C18" s="100" t="s">
        <v>70</v>
      </c>
      <c r="D18" s="101">
        <v>-2.5501599999999997E-3</v>
      </c>
      <c r="E18" s="101">
        <v>-5.0563632142874425E-2</v>
      </c>
      <c r="F18" s="101">
        <v>-4.2859849999999998E-2</v>
      </c>
      <c r="G18" s="101">
        <v>-0.87335354272896648</v>
      </c>
      <c r="H18" s="101">
        <v>0.12939563000000001</v>
      </c>
      <c r="I18" s="101">
        <v>1.0941228595032588</v>
      </c>
      <c r="J18" s="101">
        <v>0.19207532999999999</v>
      </c>
      <c r="K18" s="101">
        <v>1.1093607540773134</v>
      </c>
      <c r="L18" s="101">
        <v>0.22264961999999999</v>
      </c>
      <c r="M18" s="101">
        <v>1.2109126445980434</v>
      </c>
      <c r="N18" s="101">
        <v>0.23859199</v>
      </c>
      <c r="O18" s="101">
        <v>0.6345515515125445</v>
      </c>
      <c r="P18" s="101">
        <v>0.22544514000000002</v>
      </c>
      <c r="Q18" s="101">
        <v>0.67129879090609512</v>
      </c>
      <c r="R18" s="101">
        <v>0.26692646999999997</v>
      </c>
      <c r="S18" s="101">
        <v>0.66985522640320949</v>
      </c>
      <c r="T18" s="105">
        <v>0.12079864999999999</v>
      </c>
      <c r="U18" s="101">
        <v>0.22965639218043193</v>
      </c>
      <c r="V18" s="102">
        <v>0.16618892000000002</v>
      </c>
      <c r="W18" s="101">
        <v>0.57001272222197064</v>
      </c>
      <c r="X18" s="101">
        <v>0.33659831000000001</v>
      </c>
      <c r="Y18" s="101">
        <v>0.73172736934359628</v>
      </c>
      <c r="Z18" s="103">
        <v>3.7179089100000002</v>
      </c>
      <c r="AA18" s="101">
        <v>6.1075988592085366</v>
      </c>
      <c r="AB18" s="101">
        <v>13.233699602486579</v>
      </c>
      <c r="AC18" s="101">
        <v>19.839102542067991</v>
      </c>
      <c r="AD18" s="104">
        <v>1.6677888300000001</v>
      </c>
      <c r="AE18" s="101">
        <v>2.2322033197516542</v>
      </c>
      <c r="AF18" s="102">
        <v>-3.0732295700000005</v>
      </c>
      <c r="AG18" s="102">
        <v>-3.2596102740053334</v>
      </c>
      <c r="AH18" s="102">
        <v>-4.912677717723577</v>
      </c>
      <c r="AI18" s="102">
        <v>-6.7960369834226597</v>
      </c>
      <c r="AJ18" s="102">
        <v>-5.3855135247063375</v>
      </c>
      <c r="AK18" s="102">
        <v>-4.804083714695623</v>
      </c>
      <c r="AL18" s="102">
        <v>-4.2427960618447198</v>
      </c>
      <c r="AM18" s="102">
        <v>-3.5089110759021365</v>
      </c>
      <c r="AN18" s="102">
        <v>-3.8152240000000015</v>
      </c>
      <c r="AO18" s="102">
        <v>-3.677113893877062</v>
      </c>
      <c r="AP18" s="102">
        <v>-1.2416659999999986</v>
      </c>
      <c r="AQ18" s="102">
        <f t="shared" si="1"/>
        <v>-1.6116601312929038</v>
      </c>
      <c r="AR18" s="122">
        <v>-0.82898885365853658</v>
      </c>
      <c r="AS18" s="102">
        <f t="shared" si="2"/>
        <v>-1.2313958616984191</v>
      </c>
      <c r="AT18" s="122">
        <v>-0.50603600000000004</v>
      </c>
      <c r="AU18" s="135">
        <f t="shared" si="0"/>
        <v>-0.81820246615268377</v>
      </c>
    </row>
    <row r="19" spans="1:47" s="113" customFormat="1" ht="18" customHeight="1" x14ac:dyDescent="0.2">
      <c r="A19" s="98">
        <v>124</v>
      </c>
      <c r="B19" s="99" t="s">
        <v>25</v>
      </c>
      <c r="C19" s="100" t="s">
        <v>71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1.023686E-2</v>
      </c>
      <c r="Y19" s="101">
        <v>2.2253797525420393E-2</v>
      </c>
      <c r="Z19" s="103">
        <v>1.0668180000000001E-2</v>
      </c>
      <c r="AA19" s="101">
        <v>1.752516416488303E-2</v>
      </c>
      <c r="AB19" s="101">
        <v>1.048961153E-2</v>
      </c>
      <c r="AC19" s="101">
        <v>1.5725344009699781E-2</v>
      </c>
      <c r="AD19" s="102">
        <v>0</v>
      </c>
      <c r="AE19" s="101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102">
        <f t="shared" si="1"/>
        <v>0</v>
      </c>
      <c r="AR19" s="122">
        <v>0</v>
      </c>
      <c r="AS19" s="102">
        <f t="shared" si="2"/>
        <v>0</v>
      </c>
      <c r="AT19" s="122">
        <v>1.8360800000000001E-4</v>
      </c>
      <c r="AU19" s="135">
        <f t="shared" si="0"/>
        <v>2.9687318373665503E-4</v>
      </c>
    </row>
    <row r="20" spans="1:47" s="113" customFormat="1" ht="18" customHeight="1" x14ac:dyDescent="0.2">
      <c r="A20" s="98">
        <v>156</v>
      </c>
      <c r="B20" s="99" t="s">
        <v>26</v>
      </c>
      <c r="C20" s="100" t="s">
        <v>72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5.5459629999999996E-2</v>
      </c>
      <c r="O20" s="101">
        <v>0.14749864093430654</v>
      </c>
      <c r="P20" s="101">
        <v>0</v>
      </c>
      <c r="Q20" s="101">
        <v>0</v>
      </c>
      <c r="R20" s="101">
        <v>1.12466854</v>
      </c>
      <c r="S20" s="101">
        <v>2.8223693944263646</v>
      </c>
      <c r="T20" s="101">
        <v>2.16156807</v>
      </c>
      <c r="U20" s="101">
        <v>4.1094658293666306</v>
      </c>
      <c r="V20" s="102">
        <v>1.9876772899999999</v>
      </c>
      <c r="W20" s="101">
        <v>6.8175504297861078</v>
      </c>
      <c r="X20" s="101">
        <v>1.7697694499999999</v>
      </c>
      <c r="Y20" s="101">
        <v>3.8472823704704964</v>
      </c>
      <c r="Z20" s="103">
        <v>1.8709341100000001</v>
      </c>
      <c r="AA20" s="101">
        <v>3.0734790207354323</v>
      </c>
      <c r="AB20" s="101">
        <v>3.4239100000000001E-2</v>
      </c>
      <c r="AC20" s="101">
        <v>5.1329033924911407E-2</v>
      </c>
      <c r="AD20" s="104">
        <v>3.5560653329999997E-2</v>
      </c>
      <c r="AE20" s="101">
        <v>4.7595119350789583E-2</v>
      </c>
      <c r="AF20" s="102">
        <v>0.12607722999999998</v>
      </c>
      <c r="AG20" s="102">
        <v>0.13372337629373171</v>
      </c>
      <c r="AH20" s="102">
        <v>-2.3961414634146343E-2</v>
      </c>
      <c r="AI20" s="102">
        <v>-3.3147433922093517E-2</v>
      </c>
      <c r="AJ20" s="102">
        <v>-3.2727726450261986E-2</v>
      </c>
      <c r="AK20" s="102">
        <v>-2.919438173118135E-2</v>
      </c>
      <c r="AL20" s="102">
        <v>-4.276389281961699E-2</v>
      </c>
      <c r="AM20" s="102">
        <v>-3.5366936090301691E-2</v>
      </c>
      <c r="AN20" s="102">
        <v>-4.4641300000000002E-2</v>
      </c>
      <c r="AO20" s="102">
        <v>-4.3025296672157133E-2</v>
      </c>
      <c r="AP20" s="102">
        <v>0</v>
      </c>
      <c r="AQ20" s="102">
        <f t="shared" si="1"/>
        <v>0</v>
      </c>
      <c r="AR20" s="122">
        <v>0</v>
      </c>
      <c r="AS20" s="102">
        <f t="shared" si="2"/>
        <v>0</v>
      </c>
      <c r="AT20" s="122">
        <v>0</v>
      </c>
      <c r="AU20" s="135">
        <f t="shared" si="0"/>
        <v>0</v>
      </c>
    </row>
    <row r="21" spans="1:47" s="113" customFormat="1" ht="18" customHeight="1" x14ac:dyDescent="0.2">
      <c r="A21" s="98">
        <v>191</v>
      </c>
      <c r="B21" s="99" t="s">
        <v>27</v>
      </c>
      <c r="C21" s="100" t="s">
        <v>73</v>
      </c>
      <c r="D21" s="101">
        <v>3.3361576500000001</v>
      </c>
      <c r="E21" s="101">
        <v>66.14810372103571</v>
      </c>
      <c r="F21" s="101">
        <v>3.33569301</v>
      </c>
      <c r="G21" s="101">
        <v>67.971290327421812</v>
      </c>
      <c r="H21" s="101">
        <v>5.2525065800000004</v>
      </c>
      <c r="I21" s="101">
        <v>44.413304520943115</v>
      </c>
      <c r="J21" s="101">
        <v>4.0516101899999999</v>
      </c>
      <c r="K21" s="101">
        <v>23.400700837560588</v>
      </c>
      <c r="L21" s="101">
        <v>5.0526650999999996</v>
      </c>
      <c r="M21" s="101">
        <v>27.479660906267156</v>
      </c>
      <c r="N21" s="101">
        <v>4.2865859999999998</v>
      </c>
      <c r="O21" s="101">
        <v>11.400465694560626</v>
      </c>
      <c r="P21" s="101">
        <v>3.8054364600000001</v>
      </c>
      <c r="Q21" s="101">
        <v>11.331292812379857</v>
      </c>
      <c r="R21" s="101">
        <v>6.26615258</v>
      </c>
      <c r="S21" s="101">
        <v>15.72498619246325</v>
      </c>
      <c r="T21" s="101">
        <v>7.3749993600000003</v>
      </c>
      <c r="U21" s="101">
        <v>14.020982397987019</v>
      </c>
      <c r="V21" s="102">
        <v>1.80468278</v>
      </c>
      <c r="W21" s="101">
        <v>6.1898960783601797</v>
      </c>
      <c r="X21" s="101">
        <v>0.73526391000000002</v>
      </c>
      <c r="Y21" s="101">
        <v>1.5983821387504493</v>
      </c>
      <c r="Z21" s="103">
        <v>3.8110338800000005</v>
      </c>
      <c r="AA21" s="101">
        <v>6.2605800037992543</v>
      </c>
      <c r="AB21" s="101">
        <v>3.3292456474100001</v>
      </c>
      <c r="AC21" s="101">
        <v>4.9909887462074503</v>
      </c>
      <c r="AD21" s="104">
        <v>2.1681013</v>
      </c>
      <c r="AE21" s="101">
        <v>2.9018319539997623</v>
      </c>
      <c r="AF21" s="102">
        <v>2.6516140400000001</v>
      </c>
      <c r="AG21" s="102">
        <v>2.8124252258450015</v>
      </c>
      <c r="AH21" s="102">
        <v>4.0736211002439022</v>
      </c>
      <c r="AI21" s="102">
        <v>5.6353136200713001</v>
      </c>
      <c r="AJ21" s="102">
        <v>3.8683585613152376</v>
      </c>
      <c r="AK21" s="102">
        <v>3.4507235534296181</v>
      </c>
      <c r="AL21" s="102">
        <v>3.0063241088315813</v>
      </c>
      <c r="AM21" s="102">
        <v>2.4863141686438266</v>
      </c>
      <c r="AN21" s="102">
        <v>3.2882660000000001</v>
      </c>
      <c r="AO21" s="102">
        <v>3.1692316349874989</v>
      </c>
      <c r="AP21" s="102">
        <v>2.6677813888499999</v>
      </c>
      <c r="AQ21" s="102">
        <f t="shared" si="1"/>
        <v>3.4627322511969898</v>
      </c>
      <c r="AR21" s="122">
        <v>4.7730899999999998</v>
      </c>
      <c r="AS21" s="102">
        <f t="shared" si="2"/>
        <v>7.0900389644262889</v>
      </c>
      <c r="AT21" s="122">
        <v>3.8938600000000001</v>
      </c>
      <c r="AU21" s="135">
        <f t="shared" si="0"/>
        <v>6.2959272756351119</v>
      </c>
    </row>
    <row r="22" spans="1:47" s="113" customFormat="1" ht="18" customHeight="1" x14ac:dyDescent="0.2">
      <c r="A22" s="98">
        <v>196</v>
      </c>
      <c r="B22" s="99" t="s">
        <v>28</v>
      </c>
      <c r="C22" s="100" t="s">
        <v>74</v>
      </c>
      <c r="D22" s="101">
        <v>0.1709292</v>
      </c>
      <c r="E22" s="101">
        <v>3.3891211497615101</v>
      </c>
      <c r="F22" s="101">
        <v>0.13365957000000001</v>
      </c>
      <c r="G22" s="101">
        <v>2.723576003628811</v>
      </c>
      <c r="H22" s="101">
        <v>0.14601225000000001</v>
      </c>
      <c r="I22" s="101">
        <v>1.2346270155530348</v>
      </c>
      <c r="J22" s="101">
        <v>0.12027834</v>
      </c>
      <c r="K22" s="101">
        <v>0.69468614195049139</v>
      </c>
      <c r="L22" s="101">
        <v>0.11331769999999999</v>
      </c>
      <c r="M22" s="101">
        <v>0.61629494713158595</v>
      </c>
      <c r="N22" s="101">
        <v>8.1958400000000001E-2</v>
      </c>
      <c r="O22" s="101">
        <v>0.217973913874836</v>
      </c>
      <c r="P22" s="101">
        <v>5.6648560000000001E-2</v>
      </c>
      <c r="Q22" s="101">
        <v>0.16868010476771148</v>
      </c>
      <c r="R22" s="101">
        <v>4.122903E-2</v>
      </c>
      <c r="S22" s="101">
        <v>0.10346475276518929</v>
      </c>
      <c r="T22" s="101">
        <v>4.7544330000000003E-2</v>
      </c>
      <c r="U22" s="101">
        <v>9.0388918224134765E-2</v>
      </c>
      <c r="V22" s="102">
        <v>4.2587720000000003E-2</v>
      </c>
      <c r="W22" s="101">
        <v>0.14607196563060318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v>0</v>
      </c>
      <c r="AD22" s="104">
        <v>1E-3</v>
      </c>
      <c r="AE22" s="101">
        <v>1.3384208357791042E-3</v>
      </c>
      <c r="AF22" s="101">
        <v>1E-3</v>
      </c>
      <c r="AG22" s="101">
        <v>1.0606465282726448E-3</v>
      </c>
      <c r="AH22" s="101">
        <v>0</v>
      </c>
      <c r="AI22" s="101">
        <v>0</v>
      </c>
      <c r="AJ22" s="101">
        <v>0</v>
      </c>
      <c r="AK22" s="101">
        <v>0</v>
      </c>
      <c r="AL22" s="101">
        <v>2.9983669857875712E-2</v>
      </c>
      <c r="AM22" s="101">
        <v>2.4797334052098885E-2</v>
      </c>
      <c r="AN22" s="101">
        <v>3.6004399999999999E-3</v>
      </c>
      <c r="AO22" s="101">
        <v>3.4701050182297877E-3</v>
      </c>
      <c r="AP22" s="101">
        <v>0.88012299999999999</v>
      </c>
      <c r="AQ22" s="101">
        <f t="shared" si="1"/>
        <v>1.1423838211998283</v>
      </c>
      <c r="AR22" s="123">
        <v>1.6133599999999999</v>
      </c>
      <c r="AS22" s="101">
        <f t="shared" si="2"/>
        <v>2.3965157295686437</v>
      </c>
      <c r="AT22" s="123">
        <v>1.6221099999999999</v>
      </c>
      <c r="AU22" s="135">
        <f t="shared" si="0"/>
        <v>2.6227667643624759</v>
      </c>
    </row>
    <row r="23" spans="1:47" s="113" customFormat="1" ht="18" customHeight="1" x14ac:dyDescent="0.2">
      <c r="A23" s="106">
        <v>203</v>
      </c>
      <c r="B23" s="99" t="s">
        <v>29</v>
      </c>
      <c r="C23" s="100" t="s">
        <v>75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0.23977599999999999</v>
      </c>
      <c r="U23" s="101">
        <v>0.45585021928188146</v>
      </c>
      <c r="V23" s="102">
        <v>0.23977599999999999</v>
      </c>
      <c r="W23" s="101">
        <v>0.82240964369643421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0.222862</v>
      </c>
      <c r="AG23" s="101">
        <v>0.23637780658389815</v>
      </c>
      <c r="AH23" s="101">
        <v>0</v>
      </c>
      <c r="AI23" s="101">
        <v>0</v>
      </c>
      <c r="AJ23" s="101">
        <v>0</v>
      </c>
      <c r="AK23" s="101">
        <v>0</v>
      </c>
      <c r="AL23" s="101">
        <v>1.1380747998581686E-2</v>
      </c>
      <c r="AM23" s="101">
        <v>9.4121970799867973E-3</v>
      </c>
      <c r="AN23" s="101">
        <v>0.56646281999999992</v>
      </c>
      <c r="AO23" s="101">
        <v>0.54595701478780279</v>
      </c>
      <c r="AP23" s="101">
        <v>0.639845</v>
      </c>
      <c r="AQ23" s="101">
        <f t="shared" si="1"/>
        <v>0.83050729963380587</v>
      </c>
      <c r="AR23" s="123">
        <v>0.67944899999999997</v>
      </c>
      <c r="AS23" s="101">
        <f t="shared" si="2"/>
        <v>1.0092665096070841</v>
      </c>
      <c r="AT23" s="123">
        <v>0.93148900000000001</v>
      </c>
      <c r="AU23" s="135">
        <f t="shared" si="0"/>
        <v>1.5061114169626215</v>
      </c>
    </row>
    <row r="24" spans="1:47" s="113" customFormat="1" ht="18" customHeight="1" x14ac:dyDescent="0.2">
      <c r="A24" s="106">
        <v>208</v>
      </c>
      <c r="B24" s="99" t="s">
        <v>60</v>
      </c>
      <c r="C24" s="100" t="s">
        <v>61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2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0</v>
      </c>
      <c r="AJ24" s="101">
        <v>0</v>
      </c>
      <c r="AK24" s="101">
        <v>0</v>
      </c>
      <c r="AL24" s="101">
        <v>0</v>
      </c>
      <c r="AM24" s="101">
        <v>0</v>
      </c>
      <c r="AN24" s="101">
        <v>2.6420100000000002E-3</v>
      </c>
      <c r="AO24" s="101">
        <v>2.5463699323452918E-3</v>
      </c>
      <c r="AP24" s="101">
        <v>1.79452E-3</v>
      </c>
      <c r="AQ24" s="101">
        <f t="shared" si="1"/>
        <v>2.3292546778342525E-3</v>
      </c>
      <c r="AR24" s="123">
        <v>3.0765800000000002E-3</v>
      </c>
      <c r="AS24" s="101">
        <f t="shared" si="2"/>
        <v>4.5700106382185616E-3</v>
      </c>
      <c r="AT24" s="123">
        <v>0</v>
      </c>
      <c r="AU24" s="135">
        <f t="shared" si="0"/>
        <v>0</v>
      </c>
    </row>
    <row r="25" spans="1:47" s="113" customFormat="1" ht="18" customHeight="1" x14ac:dyDescent="0.2">
      <c r="A25" s="106">
        <v>246</v>
      </c>
      <c r="B25" s="99" t="s">
        <v>62</v>
      </c>
      <c r="C25" s="100" t="s">
        <v>63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2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v>0</v>
      </c>
      <c r="AD25" s="101">
        <v>0</v>
      </c>
      <c r="AE25" s="101">
        <v>0</v>
      </c>
      <c r="AF25" s="101">
        <v>0</v>
      </c>
      <c r="AG25" s="101">
        <v>0</v>
      </c>
      <c r="AH25" s="101">
        <v>0</v>
      </c>
      <c r="AI25" s="101">
        <v>0</v>
      </c>
      <c r="AJ25" s="101">
        <v>0</v>
      </c>
      <c r="AK25" s="101">
        <v>0</v>
      </c>
      <c r="AL25" s="101">
        <v>0</v>
      </c>
      <c r="AM25" s="101">
        <v>0</v>
      </c>
      <c r="AN25" s="101">
        <v>-0.26255299999999998</v>
      </c>
      <c r="AO25" s="101">
        <v>-0.25304865040141911</v>
      </c>
      <c r="AP25" s="101">
        <v>-0.10832600000000001</v>
      </c>
      <c r="AQ25" s="101">
        <f t="shared" si="1"/>
        <v>-0.14060519929065893</v>
      </c>
      <c r="AR25" s="123">
        <v>-4.5837700000000002E-2</v>
      </c>
      <c r="AS25" s="101">
        <f t="shared" si="2"/>
        <v>-6.8088194238885694E-2</v>
      </c>
      <c r="AT25" s="123">
        <v>-0.104366</v>
      </c>
      <c r="AU25" s="135">
        <f t="shared" si="0"/>
        <v>-0.16874791236688888</v>
      </c>
    </row>
    <row r="26" spans="1:47" s="113" customFormat="1" ht="18" customHeight="1" x14ac:dyDescent="0.2">
      <c r="A26" s="98">
        <v>250</v>
      </c>
      <c r="B26" s="99" t="s">
        <v>30</v>
      </c>
      <c r="C26" s="100" t="s">
        <v>76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2">
        <v>0</v>
      </c>
      <c r="W26" s="101">
        <v>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v>0</v>
      </c>
      <c r="AD26" s="102">
        <v>0</v>
      </c>
      <c r="AE26" s="101">
        <v>0</v>
      </c>
      <c r="AF26" s="102">
        <v>0</v>
      </c>
      <c r="AG26" s="102">
        <v>0</v>
      </c>
      <c r="AH26" s="102">
        <v>0</v>
      </c>
      <c r="AI26" s="102">
        <v>0</v>
      </c>
      <c r="AJ26" s="102">
        <v>0</v>
      </c>
      <c r="AK26" s="102">
        <v>0</v>
      </c>
      <c r="AL26" s="102">
        <v>0</v>
      </c>
      <c r="AM26" s="102">
        <v>0</v>
      </c>
      <c r="AN26" s="102">
        <v>0</v>
      </c>
      <c r="AO26" s="102">
        <v>0</v>
      </c>
      <c r="AP26" s="102">
        <v>0</v>
      </c>
      <c r="AQ26" s="102">
        <f t="shared" si="1"/>
        <v>0</v>
      </c>
      <c r="AR26" s="122">
        <v>0</v>
      </c>
      <c r="AS26" s="102">
        <f t="shared" si="2"/>
        <v>0</v>
      </c>
      <c r="AT26" s="122">
        <v>2.4299999999999999E-2</v>
      </c>
      <c r="AU26" s="135">
        <f t="shared" si="0"/>
        <v>3.9290327027148686E-2</v>
      </c>
    </row>
    <row r="27" spans="1:47" s="113" customFormat="1" ht="18" customHeight="1" x14ac:dyDescent="0.2">
      <c r="A27" s="107">
        <v>276</v>
      </c>
      <c r="B27" s="99" t="s">
        <v>31</v>
      </c>
      <c r="C27" s="100" t="s">
        <v>77</v>
      </c>
      <c r="D27" s="105">
        <v>0</v>
      </c>
      <c r="E27" s="101">
        <v>0</v>
      </c>
      <c r="F27" s="105">
        <v>0</v>
      </c>
      <c r="G27" s="101">
        <v>0</v>
      </c>
      <c r="H27" s="105">
        <v>-8.5370399999999999E-2</v>
      </c>
      <c r="I27" s="101">
        <v>-0.72186136552630875</v>
      </c>
      <c r="J27" s="105">
        <v>0.48365321999999999</v>
      </c>
      <c r="K27" s="101">
        <v>2.7934139217728831</v>
      </c>
      <c r="L27" s="105">
        <v>-0.37131221999999997</v>
      </c>
      <c r="M27" s="101">
        <v>-2.0194360192115779</v>
      </c>
      <c r="N27" s="105">
        <v>0.26578212000000001</v>
      </c>
      <c r="O27" s="101">
        <v>0.70686554318228911</v>
      </c>
      <c r="P27" s="105">
        <v>0.76405347999999995</v>
      </c>
      <c r="Q27" s="101">
        <v>2.2750908594063914</v>
      </c>
      <c r="R27" s="101">
        <v>0.62225430000000004</v>
      </c>
      <c r="S27" s="101">
        <v>1.5615547420488898</v>
      </c>
      <c r="T27" s="101">
        <v>0.57305238999999997</v>
      </c>
      <c r="U27" s="101">
        <v>1.0894587349922686</v>
      </c>
      <c r="V27" s="102">
        <v>0.79751931000000009</v>
      </c>
      <c r="W27" s="101">
        <v>2.7354179383179558</v>
      </c>
      <c r="X27" s="101">
        <v>-0.19924029999999998</v>
      </c>
      <c r="Y27" s="101">
        <v>-0.43312629996932811</v>
      </c>
      <c r="Z27" s="103">
        <v>0.86842149999999996</v>
      </c>
      <c r="AA27" s="101">
        <v>1.4266003528075046</v>
      </c>
      <c r="AB27" s="101">
        <v>0.36053599999999997</v>
      </c>
      <c r="AC27" s="101">
        <v>0.5404921442196744</v>
      </c>
      <c r="AD27" s="104">
        <v>0.36660300000000001</v>
      </c>
      <c r="AE27" s="101">
        <v>0.49066909365912698</v>
      </c>
      <c r="AF27" s="102">
        <v>0.40903299999999998</v>
      </c>
      <c r="AG27" s="102">
        <v>0.4338394313989446</v>
      </c>
      <c r="AH27" s="102">
        <v>1.3961341360975608</v>
      </c>
      <c r="AI27" s="102">
        <v>1.9313661037660075</v>
      </c>
      <c r="AJ27" s="102">
        <v>1.155226170480562</v>
      </c>
      <c r="AK27" s="102">
        <v>1.0305058574146795</v>
      </c>
      <c r="AL27" s="102">
        <v>3.6085346744894879</v>
      </c>
      <c r="AM27" s="102">
        <v>2.9843591590371585</v>
      </c>
      <c r="AN27" s="102">
        <v>3.3066500000000003</v>
      </c>
      <c r="AO27" s="102">
        <v>3.1869501390189887</v>
      </c>
      <c r="AP27" s="102">
        <v>4.1621109999999994</v>
      </c>
      <c r="AQ27" s="102">
        <f t="shared" si="1"/>
        <v>5.4023452045200937</v>
      </c>
      <c r="AR27" s="122">
        <v>2.8883100000000002</v>
      </c>
      <c r="AS27" s="102">
        <f t="shared" si="2"/>
        <v>4.2903507877165721</v>
      </c>
      <c r="AT27" s="122">
        <v>3.3039000000000001</v>
      </c>
      <c r="AU27" s="135">
        <f t="shared" si="0"/>
        <v>5.3420292783949206</v>
      </c>
    </row>
    <row r="28" spans="1:47" s="113" customFormat="1" ht="18" customHeight="1" x14ac:dyDescent="0.2">
      <c r="A28" s="107">
        <v>292</v>
      </c>
      <c r="B28" s="99" t="s">
        <v>64</v>
      </c>
      <c r="C28" s="100" t="s">
        <v>65</v>
      </c>
      <c r="D28" s="105">
        <v>0</v>
      </c>
      <c r="E28" s="101">
        <v>0</v>
      </c>
      <c r="F28" s="105">
        <v>0</v>
      </c>
      <c r="G28" s="101">
        <v>0</v>
      </c>
      <c r="H28" s="105">
        <v>0</v>
      </c>
      <c r="I28" s="101">
        <v>0</v>
      </c>
      <c r="J28" s="105">
        <v>0</v>
      </c>
      <c r="K28" s="101">
        <v>0</v>
      </c>
      <c r="L28" s="105">
        <v>0</v>
      </c>
      <c r="M28" s="101">
        <v>0</v>
      </c>
      <c r="N28" s="105">
        <v>0</v>
      </c>
      <c r="O28" s="101">
        <v>0</v>
      </c>
      <c r="P28" s="105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2">
        <v>0</v>
      </c>
      <c r="W28" s="101">
        <v>0</v>
      </c>
      <c r="X28" s="101">
        <v>0</v>
      </c>
      <c r="Y28" s="101">
        <v>0</v>
      </c>
      <c r="Z28" s="103">
        <v>0</v>
      </c>
      <c r="AA28" s="101">
        <v>0</v>
      </c>
      <c r="AB28" s="101">
        <v>0</v>
      </c>
      <c r="AC28" s="101">
        <v>0</v>
      </c>
      <c r="AD28" s="104">
        <v>0</v>
      </c>
      <c r="AE28" s="101">
        <v>0</v>
      </c>
      <c r="AF28" s="102">
        <v>0</v>
      </c>
      <c r="AG28" s="102">
        <v>0</v>
      </c>
      <c r="AH28" s="102">
        <v>0</v>
      </c>
      <c r="AI28" s="102">
        <v>0</v>
      </c>
      <c r="AJ28" s="102">
        <v>0</v>
      </c>
      <c r="AK28" s="102">
        <v>0</v>
      </c>
      <c r="AL28" s="102">
        <v>0</v>
      </c>
      <c r="AM28" s="102">
        <v>0</v>
      </c>
      <c r="AN28" s="102">
        <v>0.09</v>
      </c>
      <c r="AO28" s="102">
        <v>8.6742023652853772E-2</v>
      </c>
      <c r="AP28" s="102">
        <v>0.36099999999999999</v>
      </c>
      <c r="AQ28" s="102">
        <f t="shared" si="1"/>
        <v>0.46857150586126944</v>
      </c>
      <c r="AR28" s="122">
        <v>0.34200000000000003</v>
      </c>
      <c r="AS28" s="102">
        <f t="shared" si="2"/>
        <v>0.50801332592383364</v>
      </c>
      <c r="AT28" s="122">
        <v>0.34200000000000003</v>
      </c>
      <c r="AU28" s="135">
        <f t="shared" si="0"/>
        <v>0.55297497297468523</v>
      </c>
    </row>
    <row r="29" spans="1:47" s="113" customFormat="1" ht="18" customHeight="1" x14ac:dyDescent="0.2">
      <c r="A29" s="107">
        <v>300</v>
      </c>
      <c r="B29" s="99" t="s">
        <v>32</v>
      </c>
      <c r="C29" s="100" t="s">
        <v>78</v>
      </c>
      <c r="D29" s="101">
        <v>0</v>
      </c>
      <c r="E29" s="101">
        <v>0</v>
      </c>
      <c r="F29" s="101">
        <v>0</v>
      </c>
      <c r="G29" s="101">
        <v>0</v>
      </c>
      <c r="H29" s="101">
        <v>4.5310999999999997E-2</v>
      </c>
      <c r="I29" s="101">
        <v>0.38313350216658904</v>
      </c>
      <c r="J29" s="101">
        <v>2.9489000000000001E-2</v>
      </c>
      <c r="K29" s="101">
        <v>0.17031827708944139</v>
      </c>
      <c r="L29" s="101">
        <v>0.86144541000000008</v>
      </c>
      <c r="M29" s="101">
        <v>4.6850973273610164</v>
      </c>
      <c r="N29" s="101">
        <v>0.88468100000000005</v>
      </c>
      <c r="O29" s="101">
        <v>2.3528690177053702</v>
      </c>
      <c r="P29" s="101">
        <v>0.78723399999999999</v>
      </c>
      <c r="Q29" s="101">
        <v>2.3441145476019969</v>
      </c>
      <c r="R29" s="101">
        <v>0.69579886000000002</v>
      </c>
      <c r="S29" s="101">
        <v>1.7461157108037848</v>
      </c>
      <c r="T29" s="101">
        <v>0.69051472999999997</v>
      </c>
      <c r="U29" s="101">
        <v>1.3127723003464449</v>
      </c>
      <c r="V29" s="102">
        <v>-0.27371765999999997</v>
      </c>
      <c r="W29" s="101">
        <v>-0.93882641813201362</v>
      </c>
      <c r="X29" s="101">
        <v>0.94572551000000005</v>
      </c>
      <c r="Y29" s="101">
        <v>2.0559022995493677</v>
      </c>
      <c r="Z29" s="103">
        <v>1.2408581899999997</v>
      </c>
      <c r="AA29" s="101">
        <v>2.0384211257299381</v>
      </c>
      <c r="AB29" s="101">
        <v>0.80742754992999988</v>
      </c>
      <c r="AC29" s="101">
        <v>1.2104429176662079</v>
      </c>
      <c r="AD29" s="104">
        <v>11.664016164700001</v>
      </c>
      <c r="AE29" s="101">
        <v>15.611362263698759</v>
      </c>
      <c r="AF29" s="102">
        <v>12.030095550000002</v>
      </c>
      <c r="AG29" s="102">
        <v>12.759679079895694</v>
      </c>
      <c r="AH29" s="102">
        <v>4.7646614744998379</v>
      </c>
      <c r="AI29" s="102">
        <v>6.5912761745736033</v>
      </c>
      <c r="AJ29" s="102">
        <v>4.9267830027133233</v>
      </c>
      <c r="AK29" s="102">
        <v>4.3948785720420016</v>
      </c>
      <c r="AL29" s="102">
        <v>4.8961477874414054</v>
      </c>
      <c r="AM29" s="102">
        <v>4.0492512367274029</v>
      </c>
      <c r="AN29" s="102">
        <v>4.7320919999999997</v>
      </c>
      <c r="AO29" s="102">
        <v>4.5607915132386685</v>
      </c>
      <c r="AP29" s="102">
        <v>-0.27278800000000003</v>
      </c>
      <c r="AQ29" s="102">
        <f t="shared" si="1"/>
        <v>-0.35407391673375066</v>
      </c>
      <c r="AR29" s="122">
        <v>-0.29454599999999997</v>
      </c>
      <c r="AS29" s="102">
        <f t="shared" si="2"/>
        <v>-0.43752424882327917</v>
      </c>
      <c r="AT29" s="122">
        <v>-1.7217899999999999</v>
      </c>
      <c r="AU29" s="135">
        <f t="shared" si="0"/>
        <v>-2.78393794946808</v>
      </c>
    </row>
    <row r="30" spans="1:47" s="113" customFormat="1" ht="18" customHeight="1" x14ac:dyDescent="0.2">
      <c r="A30" s="107">
        <v>364</v>
      </c>
      <c r="B30" s="82" t="s">
        <v>33</v>
      </c>
      <c r="C30" s="100" t="s">
        <v>79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2">
        <v>0</v>
      </c>
      <c r="W30" s="101">
        <v>0</v>
      </c>
      <c r="X30" s="101">
        <v>0</v>
      </c>
      <c r="Y30" s="101">
        <v>0</v>
      </c>
      <c r="Z30" s="103">
        <v>0</v>
      </c>
      <c r="AA30" s="101">
        <v>0</v>
      </c>
      <c r="AB30" s="101">
        <v>5.5939379999999997E-2</v>
      </c>
      <c r="AC30" s="101">
        <v>8.3860683655776883E-2</v>
      </c>
      <c r="AD30" s="104">
        <v>0.17926824</v>
      </c>
      <c r="AE30" s="101">
        <v>0.23993634760944904</v>
      </c>
      <c r="AF30" s="102">
        <v>0.12483133</v>
      </c>
      <c r="AG30" s="102">
        <v>0.13240191678415683</v>
      </c>
      <c r="AH30" s="102">
        <v>9.2665679999999986E-2</v>
      </c>
      <c r="AI30" s="102">
        <v>0.1281906578365628</v>
      </c>
      <c r="AJ30" s="102">
        <v>9.3160835476099518E-2</v>
      </c>
      <c r="AK30" s="102">
        <v>8.3103022674624549E-2</v>
      </c>
      <c r="AL30" s="102">
        <v>3.3346170000000001E-2</v>
      </c>
      <c r="AM30" s="102">
        <v>2.7578215767703307E-2</v>
      </c>
      <c r="AN30" s="102">
        <v>0</v>
      </c>
      <c r="AO30" s="102">
        <v>0</v>
      </c>
      <c r="AP30" s="102">
        <v>0</v>
      </c>
      <c r="AQ30" s="102">
        <f t="shared" si="1"/>
        <v>0</v>
      </c>
      <c r="AR30" s="122">
        <v>0</v>
      </c>
      <c r="AS30" s="102">
        <f t="shared" si="2"/>
        <v>0</v>
      </c>
      <c r="AT30" s="122">
        <v>0</v>
      </c>
      <c r="AU30" s="135">
        <f t="shared" si="0"/>
        <v>0</v>
      </c>
    </row>
    <row r="31" spans="1:47" s="113" customFormat="1" ht="18" customHeight="1" x14ac:dyDescent="0.2">
      <c r="A31" s="107">
        <v>380</v>
      </c>
      <c r="B31" s="99" t="s">
        <v>34</v>
      </c>
      <c r="C31" s="100" t="s">
        <v>80</v>
      </c>
      <c r="D31" s="101">
        <v>0</v>
      </c>
      <c r="E31" s="101">
        <v>0</v>
      </c>
      <c r="F31" s="101">
        <v>0</v>
      </c>
      <c r="G31" s="101">
        <v>0</v>
      </c>
      <c r="H31" s="101">
        <v>-2.65843658</v>
      </c>
      <c r="I31" s="101">
        <v>-22.478782573396519</v>
      </c>
      <c r="J31" s="101">
        <v>-0.38065412999999998</v>
      </c>
      <c r="K31" s="101">
        <v>-2.198526758743268</v>
      </c>
      <c r="L31" s="101">
        <v>-0.38334993000000001</v>
      </c>
      <c r="M31" s="101">
        <v>-2.084904872250736</v>
      </c>
      <c r="N31" s="101">
        <v>0.13716012</v>
      </c>
      <c r="O31" s="101">
        <v>0.36478662570208992</v>
      </c>
      <c r="P31" s="101">
        <v>0.1539488</v>
      </c>
      <c r="Q31" s="101">
        <v>0.45840705770567619</v>
      </c>
      <c r="R31" s="101">
        <v>0</v>
      </c>
      <c r="S31" s="101">
        <v>0</v>
      </c>
      <c r="T31" s="101">
        <v>0</v>
      </c>
      <c r="U31" s="101">
        <v>0</v>
      </c>
      <c r="V31" s="101">
        <v>0</v>
      </c>
      <c r="W31" s="101">
        <v>0</v>
      </c>
      <c r="X31" s="101">
        <v>8.3346309999999993E-2</v>
      </c>
      <c r="Y31" s="101">
        <v>0.18118562793971205</v>
      </c>
      <c r="Z31" s="103">
        <v>0.124889</v>
      </c>
      <c r="AA31" s="101">
        <v>0.20516153902428313</v>
      </c>
      <c r="AB31" s="101">
        <v>0</v>
      </c>
      <c r="AC31" s="101">
        <v>0</v>
      </c>
      <c r="AD31" s="104">
        <v>1.8710999999999998E-2</v>
      </c>
      <c r="AE31" s="101">
        <v>2.5043192258262816E-2</v>
      </c>
      <c r="AF31" s="103">
        <v>0</v>
      </c>
      <c r="AG31" s="103">
        <v>0</v>
      </c>
      <c r="AH31" s="103">
        <v>0</v>
      </c>
      <c r="AI31" s="103">
        <v>0</v>
      </c>
      <c r="AJ31" s="103">
        <v>0</v>
      </c>
      <c r="AK31" s="103">
        <v>0</v>
      </c>
      <c r="AL31" s="103">
        <v>0</v>
      </c>
      <c r="AM31" s="103">
        <v>0</v>
      </c>
      <c r="AN31" s="103">
        <v>3.7746000000000002E-2</v>
      </c>
      <c r="AO31" s="103">
        <v>3.6379604720006876E-2</v>
      </c>
      <c r="AP31" s="103">
        <v>-0.38960400000000001</v>
      </c>
      <c r="AQ31" s="103">
        <f t="shared" si="1"/>
        <v>-0.5056989832952189</v>
      </c>
      <c r="AR31" s="124">
        <v>1.2618100000000001</v>
      </c>
      <c r="AS31" s="103">
        <f t="shared" si="2"/>
        <v>1.8743166514150658</v>
      </c>
      <c r="AT31" s="124">
        <v>1.6042000000000001</v>
      </c>
      <c r="AU31" s="135">
        <f t="shared" si="0"/>
        <v>2.5938083381461698</v>
      </c>
    </row>
    <row r="32" spans="1:47" s="113" customFormat="1" ht="18" customHeight="1" x14ac:dyDescent="0.2">
      <c r="A32" s="130">
        <v>398</v>
      </c>
      <c r="B32" s="131" t="s">
        <v>135</v>
      </c>
      <c r="C32" s="132" t="s">
        <v>136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0</v>
      </c>
      <c r="AC32" s="55">
        <v>0</v>
      </c>
      <c r="AD32" s="55">
        <v>0</v>
      </c>
      <c r="AE32" s="55">
        <v>0</v>
      </c>
      <c r="AF32" s="55">
        <v>0</v>
      </c>
      <c r="AG32" s="55">
        <v>0</v>
      </c>
      <c r="AH32" s="55">
        <v>0</v>
      </c>
      <c r="AI32" s="55">
        <v>0</v>
      </c>
      <c r="AJ32" s="55">
        <v>0</v>
      </c>
      <c r="AK32" s="55">
        <v>0</v>
      </c>
      <c r="AL32" s="55">
        <v>0</v>
      </c>
      <c r="AM32" s="55">
        <v>0</v>
      </c>
      <c r="AN32" s="55">
        <v>0</v>
      </c>
      <c r="AO32" s="55">
        <v>0</v>
      </c>
      <c r="AP32" s="55">
        <v>0</v>
      </c>
      <c r="AQ32" s="55">
        <v>0</v>
      </c>
      <c r="AR32" s="133">
        <v>0</v>
      </c>
      <c r="AS32" s="55">
        <v>0</v>
      </c>
      <c r="AT32" s="133">
        <v>0.03</v>
      </c>
      <c r="AU32" s="135">
        <f t="shared" si="0"/>
        <v>4.8506576576726773E-2</v>
      </c>
    </row>
    <row r="33" spans="1:47" s="113" customFormat="1" ht="18" customHeight="1" x14ac:dyDescent="0.2">
      <c r="A33" s="107">
        <v>417</v>
      </c>
      <c r="B33" s="99" t="s">
        <v>125</v>
      </c>
      <c r="C33" s="100" t="s">
        <v>126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101">
        <v>0</v>
      </c>
      <c r="Z33" s="103">
        <v>0</v>
      </c>
      <c r="AA33" s="101">
        <v>0</v>
      </c>
      <c r="AB33" s="101">
        <v>0</v>
      </c>
      <c r="AC33" s="101">
        <v>0</v>
      </c>
      <c r="AD33" s="104">
        <v>0</v>
      </c>
      <c r="AE33" s="101">
        <v>0</v>
      </c>
      <c r="AF33" s="103">
        <v>0</v>
      </c>
      <c r="AG33" s="103">
        <v>0</v>
      </c>
      <c r="AH33" s="103">
        <v>0</v>
      </c>
      <c r="AI33" s="103">
        <v>0</v>
      </c>
      <c r="AJ33" s="103"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24">
        <v>-1.2724399999999999E-3</v>
      </c>
      <c r="AS33" s="103">
        <f t="shared" ref="AS33:AS64" si="3">AR33/$AR$64*100</f>
        <v>-1.8901066562529902E-3</v>
      </c>
      <c r="AT33" s="124">
        <v>-7.3262199999999996E-3</v>
      </c>
      <c r="AU33" s="135">
        <f t="shared" si="0"/>
        <v>-1.1845661714931574E-2</v>
      </c>
    </row>
    <row r="34" spans="1:47" s="113" customFormat="1" ht="18" customHeight="1" x14ac:dyDescent="0.2">
      <c r="A34" s="107">
        <v>438</v>
      </c>
      <c r="B34" s="82" t="s">
        <v>123</v>
      </c>
      <c r="C34" s="100" t="s">
        <v>124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101">
        <v>0</v>
      </c>
      <c r="Z34" s="103">
        <v>0</v>
      </c>
      <c r="AA34" s="101">
        <v>0</v>
      </c>
      <c r="AB34" s="101">
        <v>0</v>
      </c>
      <c r="AC34" s="101">
        <v>0</v>
      </c>
      <c r="AD34" s="104">
        <v>0</v>
      </c>
      <c r="AE34" s="101">
        <v>0</v>
      </c>
      <c r="AF34" s="102">
        <v>0</v>
      </c>
      <c r="AG34" s="102">
        <v>0</v>
      </c>
      <c r="AH34" s="102">
        <v>0</v>
      </c>
      <c r="AI34" s="102">
        <v>0</v>
      </c>
      <c r="AJ34" s="102">
        <v>0</v>
      </c>
      <c r="AK34" s="102">
        <v>0</v>
      </c>
      <c r="AL34" s="102">
        <v>0</v>
      </c>
      <c r="AM34" s="102">
        <v>0</v>
      </c>
      <c r="AN34" s="102">
        <v>0</v>
      </c>
      <c r="AO34" s="102">
        <v>0</v>
      </c>
      <c r="AP34" s="102">
        <v>0</v>
      </c>
      <c r="AQ34" s="102">
        <v>0</v>
      </c>
      <c r="AR34" s="122">
        <v>9.9984878048780396E-2</v>
      </c>
      <c r="AS34" s="103">
        <f t="shared" si="3"/>
        <v>0.14851944572997025</v>
      </c>
      <c r="AT34" s="122">
        <v>0</v>
      </c>
      <c r="AU34" s="135">
        <f t="shared" si="0"/>
        <v>0</v>
      </c>
    </row>
    <row r="35" spans="1:47" s="113" customFormat="1" ht="18" customHeight="1" x14ac:dyDescent="0.2">
      <c r="A35" s="107">
        <v>442</v>
      </c>
      <c r="B35" s="108" t="s">
        <v>35</v>
      </c>
      <c r="C35" s="100" t="s">
        <v>81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101">
        <v>0</v>
      </c>
      <c r="Z35" s="103">
        <v>-0.89035699999999995</v>
      </c>
      <c r="AA35" s="101">
        <v>-1.4626349190164356</v>
      </c>
      <c r="AB35" s="101">
        <v>-0.98833099999999996</v>
      </c>
      <c r="AC35" s="101">
        <v>-1.4816416152305876</v>
      </c>
      <c r="AD35" s="104">
        <v>-1.1710775600000001</v>
      </c>
      <c r="AE35" s="101">
        <v>-1.5673946066173541</v>
      </c>
      <c r="AF35" s="102">
        <v>-1.1992895699999999</v>
      </c>
      <c r="AG35" s="102">
        <v>-1.2720223188140927</v>
      </c>
      <c r="AH35" s="102">
        <v>-1.24837818</v>
      </c>
      <c r="AI35" s="102">
        <v>-1.7269653675774144</v>
      </c>
      <c r="AJ35" s="102">
        <v>-1.2065966323007156</v>
      </c>
      <c r="AK35" s="102">
        <v>-1.0763302709853519</v>
      </c>
      <c r="AL35" s="102">
        <v>-1.1375892870670479</v>
      </c>
      <c r="AM35" s="102">
        <v>-0.94081817533356382</v>
      </c>
      <c r="AN35" s="102">
        <v>-1.1632899999999999</v>
      </c>
      <c r="AO35" s="102">
        <v>-1.1211792077236475</v>
      </c>
      <c r="AP35" s="102">
        <v>-1.1138948900000001</v>
      </c>
      <c r="AQ35" s="102">
        <f t="shared" ref="AQ35:AQ41" si="4">AP35/$AP$64*100</f>
        <v>-1.4458155290262413</v>
      </c>
      <c r="AR35" s="122">
        <v>-1.0807800000000001</v>
      </c>
      <c r="AS35" s="102">
        <f t="shared" si="3"/>
        <v>-1.6054112350642131</v>
      </c>
      <c r="AT35" s="122">
        <v>-1.0349900000000001</v>
      </c>
      <c r="AU35" s="135">
        <f t="shared" si="0"/>
        <v>-1.673460723038215</v>
      </c>
    </row>
    <row r="36" spans="1:47" s="113" customFormat="1" ht="18" customHeight="1" x14ac:dyDescent="0.2">
      <c r="A36" s="107">
        <v>470</v>
      </c>
      <c r="B36" s="82" t="s">
        <v>36</v>
      </c>
      <c r="C36" s="100" t="s">
        <v>82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v>0</v>
      </c>
      <c r="W36" s="101">
        <v>0</v>
      </c>
      <c r="X36" s="101">
        <v>0</v>
      </c>
      <c r="Y36" s="101">
        <v>0</v>
      </c>
      <c r="Z36" s="103">
        <v>0</v>
      </c>
      <c r="AA36" s="101">
        <v>0</v>
      </c>
      <c r="AB36" s="101">
        <v>4.2500000000000003E-2</v>
      </c>
      <c r="AC36" s="101">
        <v>6.3713238426498786E-2</v>
      </c>
      <c r="AD36" s="104">
        <v>4.2500000000000003E-2</v>
      </c>
      <c r="AE36" s="101">
        <v>5.688288552061193E-2</v>
      </c>
      <c r="AF36" s="102">
        <v>4.4825739999999996E-2</v>
      </c>
      <c r="AG36" s="102">
        <v>4.7544265508252213E-2</v>
      </c>
      <c r="AH36" s="102">
        <v>0.49359220999999998</v>
      </c>
      <c r="AI36" s="102">
        <v>0.68281924983341047</v>
      </c>
      <c r="AJ36" s="102">
        <v>0.63146596677044708</v>
      </c>
      <c r="AK36" s="102">
        <v>0.56329175545276344</v>
      </c>
      <c r="AL36" s="102">
        <v>0.76985858340893343</v>
      </c>
      <c r="AM36" s="102">
        <v>0.63669459262847816</v>
      </c>
      <c r="AN36" s="102">
        <v>0.90620000000000001</v>
      </c>
      <c r="AO36" s="102">
        <v>0.87339579815795665</v>
      </c>
      <c r="AP36" s="102">
        <v>1.0122660000000001</v>
      </c>
      <c r="AQ36" s="102">
        <f t="shared" si="4"/>
        <v>1.313903058039235</v>
      </c>
      <c r="AR36" s="122">
        <v>1.04938</v>
      </c>
      <c r="AS36" s="102">
        <f t="shared" si="3"/>
        <v>1.5587690759004458</v>
      </c>
      <c r="AT36" s="122">
        <v>1.05307</v>
      </c>
      <c r="AU36" s="135">
        <f t="shared" si="0"/>
        <v>1.7026940198551221</v>
      </c>
    </row>
    <row r="37" spans="1:47" s="113" customFormat="1" ht="18" customHeight="1" x14ac:dyDescent="0.2">
      <c r="A37" s="107">
        <v>499</v>
      </c>
      <c r="B37" s="99" t="s">
        <v>3</v>
      </c>
      <c r="C37" s="100" t="s">
        <v>83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v>0</v>
      </c>
      <c r="W37" s="101">
        <v>0</v>
      </c>
      <c r="X37" s="101">
        <v>4.1494999999999997E-2</v>
      </c>
      <c r="Y37" s="101">
        <v>9.0205524771982737E-2</v>
      </c>
      <c r="Z37" s="103">
        <v>9.6011920000000001E-2</v>
      </c>
      <c r="AA37" s="101">
        <v>0.15772368480711949</v>
      </c>
      <c r="AB37" s="101">
        <v>0.44502416999999994</v>
      </c>
      <c r="AC37" s="101">
        <v>0.66715131879446399</v>
      </c>
      <c r="AD37" s="104">
        <v>1.31511541</v>
      </c>
      <c r="AE37" s="101">
        <v>1.7601778661981791</v>
      </c>
      <c r="AF37" s="102">
        <v>2.6617331399999999</v>
      </c>
      <c r="AG37" s="102">
        <v>2.8231580141292447</v>
      </c>
      <c r="AH37" s="102">
        <v>1.7657976613821136</v>
      </c>
      <c r="AI37" s="102">
        <v>2.442746481964384</v>
      </c>
      <c r="AJ37" s="102">
        <v>1.6926432596816683</v>
      </c>
      <c r="AK37" s="102">
        <v>1.5099024227349644</v>
      </c>
      <c r="AL37" s="102">
        <v>1.1524087428008796</v>
      </c>
      <c r="AM37" s="102">
        <v>0.95307427994130545</v>
      </c>
      <c r="AN37" s="102">
        <v>3.1228645296100002</v>
      </c>
      <c r="AO37" s="102">
        <v>3.0098176543565414</v>
      </c>
      <c r="AP37" s="102">
        <v>1.8589310000000001</v>
      </c>
      <c r="AQ37" s="102">
        <f t="shared" si="4"/>
        <v>2.4128589971251952</v>
      </c>
      <c r="AR37" s="122">
        <v>2.2257699999999998</v>
      </c>
      <c r="AS37" s="102">
        <f t="shared" si="3"/>
        <v>3.3062012293610845</v>
      </c>
      <c r="AT37" s="122">
        <v>2.0523600000000002</v>
      </c>
      <c r="AU37" s="135">
        <f t="shared" si="0"/>
        <v>3.3184319167670324</v>
      </c>
    </row>
    <row r="38" spans="1:47" s="113" customFormat="1" ht="18" customHeight="1" x14ac:dyDescent="0.2">
      <c r="A38" s="107">
        <v>528</v>
      </c>
      <c r="B38" s="108" t="s">
        <v>37</v>
      </c>
      <c r="C38" s="100" t="s">
        <v>84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v>0</v>
      </c>
      <c r="W38" s="101">
        <v>0</v>
      </c>
      <c r="X38" s="101">
        <v>0</v>
      </c>
      <c r="Y38" s="101">
        <v>0</v>
      </c>
      <c r="Z38" s="103">
        <v>-1.0517E-2</v>
      </c>
      <c r="AA38" s="101">
        <v>-1.7276813057342005E-2</v>
      </c>
      <c r="AB38" s="101">
        <v>0</v>
      </c>
      <c r="AC38" s="101">
        <v>0</v>
      </c>
      <c r="AD38" s="103">
        <v>0</v>
      </c>
      <c r="AE38" s="101">
        <v>0</v>
      </c>
      <c r="AF38" s="103">
        <v>18.076678999999999</v>
      </c>
      <c r="AG38" s="103">
        <v>19.17296682404902</v>
      </c>
      <c r="AH38" s="103">
        <v>18.399504731707317</v>
      </c>
      <c r="AI38" s="103">
        <v>25.453270460266538</v>
      </c>
      <c r="AJ38" s="103">
        <v>18.177290709186771</v>
      </c>
      <c r="AK38" s="103">
        <v>16.214837428721136</v>
      </c>
      <c r="AL38" s="103">
        <v>17.735666185220246</v>
      </c>
      <c r="AM38" s="103">
        <v>14.667892259889618</v>
      </c>
      <c r="AN38" s="103">
        <v>19.6325</v>
      </c>
      <c r="AO38" s="103">
        <v>18.921808659607244</v>
      </c>
      <c r="AP38" s="103">
        <v>24.6008</v>
      </c>
      <c r="AQ38" s="103">
        <f t="shared" si="4"/>
        <v>31.931395848731071</v>
      </c>
      <c r="AR38" s="124">
        <v>30.477900000000002</v>
      </c>
      <c r="AS38" s="103">
        <f t="shared" si="3"/>
        <v>45.272454228578965</v>
      </c>
      <c r="AT38" s="124">
        <v>26.052499999999998</v>
      </c>
      <c r="AU38" s="135">
        <f t="shared" si="0"/>
        <v>42.12391954217248</v>
      </c>
    </row>
    <row r="39" spans="1:47" s="113" customFormat="1" ht="18" customHeight="1" x14ac:dyDescent="0.2">
      <c r="A39" s="107">
        <v>531</v>
      </c>
      <c r="B39" s="108" t="s">
        <v>4</v>
      </c>
      <c r="C39" s="100" t="s">
        <v>85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v>0</v>
      </c>
      <c r="W39" s="101">
        <v>0</v>
      </c>
      <c r="X39" s="101">
        <v>0</v>
      </c>
      <c r="Y39" s="101">
        <v>0</v>
      </c>
      <c r="Z39" s="103">
        <v>0</v>
      </c>
      <c r="AA39" s="101">
        <v>0</v>
      </c>
      <c r="AB39" s="101">
        <v>0</v>
      </c>
      <c r="AC39" s="101">
        <v>0</v>
      </c>
      <c r="AD39" s="103">
        <v>0</v>
      </c>
      <c r="AE39" s="101">
        <v>0</v>
      </c>
      <c r="AF39" s="103">
        <v>0</v>
      </c>
      <c r="AG39" s="103">
        <v>0</v>
      </c>
      <c r="AH39" s="103">
        <v>0</v>
      </c>
      <c r="AI39" s="103">
        <v>0</v>
      </c>
      <c r="AJ39" s="117">
        <v>0.83778518743710606</v>
      </c>
      <c r="AK39" s="103">
        <v>0.74733637877165771</v>
      </c>
      <c r="AL39" s="117">
        <v>4.3517430637558689</v>
      </c>
      <c r="AM39" s="103">
        <v>3.5990132953159422</v>
      </c>
      <c r="AN39" s="117">
        <v>-32.063100000000006</v>
      </c>
      <c r="AO39" s="103">
        <v>-30.902424206486849</v>
      </c>
      <c r="AP39" s="117">
        <v>-54.635599999999997</v>
      </c>
      <c r="AQ39" s="103">
        <f t="shared" si="4"/>
        <v>-70.916025943584401</v>
      </c>
      <c r="AR39" s="125">
        <v>-74.384500000000003</v>
      </c>
      <c r="AS39" s="103">
        <f t="shared" si="3"/>
        <v>-110.49215567889298</v>
      </c>
      <c r="AT39" s="125">
        <v>-88.507400000000004</v>
      </c>
      <c r="AU39" s="135">
        <f t="shared" si="0"/>
        <v>-143.1063658568996</v>
      </c>
    </row>
    <row r="40" spans="1:47" s="113" customFormat="1" ht="18" customHeight="1" x14ac:dyDescent="0.2">
      <c r="A40" s="107">
        <v>540</v>
      </c>
      <c r="B40" s="108" t="s">
        <v>38</v>
      </c>
      <c r="C40" s="100" t="s">
        <v>86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v>0</v>
      </c>
      <c r="W40" s="101">
        <v>0</v>
      </c>
      <c r="X40" s="101">
        <v>0</v>
      </c>
      <c r="Y40" s="101">
        <v>0</v>
      </c>
      <c r="Z40" s="103">
        <v>0</v>
      </c>
      <c r="AA40" s="101">
        <v>0</v>
      </c>
      <c r="AB40" s="101">
        <v>0</v>
      </c>
      <c r="AC40" s="101">
        <v>0</v>
      </c>
      <c r="AD40" s="104">
        <v>0.02</v>
      </c>
      <c r="AE40" s="101">
        <v>2.6768416715582083E-2</v>
      </c>
      <c r="AF40" s="103">
        <v>0</v>
      </c>
      <c r="AG40" s="103">
        <v>0</v>
      </c>
      <c r="AH40" s="103">
        <v>0</v>
      </c>
      <c r="AI40" s="103">
        <v>0</v>
      </c>
      <c r="AJ40" s="103"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f t="shared" si="4"/>
        <v>0</v>
      </c>
      <c r="AR40" s="124">
        <v>0</v>
      </c>
      <c r="AS40" s="103">
        <f t="shared" si="3"/>
        <v>0</v>
      </c>
      <c r="AT40" s="124">
        <v>0</v>
      </c>
      <c r="AU40" s="135">
        <f t="shared" si="0"/>
        <v>0</v>
      </c>
    </row>
    <row r="41" spans="1:47" s="113" customFormat="1" ht="18" customHeight="1" x14ac:dyDescent="0.2">
      <c r="A41" s="107">
        <v>554</v>
      </c>
      <c r="B41" s="99" t="s">
        <v>39</v>
      </c>
      <c r="C41" s="100" t="s">
        <v>87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v>0</v>
      </c>
      <c r="W41" s="101">
        <v>0</v>
      </c>
      <c r="X41" s="101">
        <v>0.11596745999999999</v>
      </c>
      <c r="Y41" s="101">
        <v>0.25210038765571552</v>
      </c>
      <c r="Z41" s="103">
        <v>0.16495673000000002</v>
      </c>
      <c r="AA41" s="101">
        <v>0.2709828455605629</v>
      </c>
      <c r="AB41" s="101">
        <v>0.17788228339999998</v>
      </c>
      <c r="AC41" s="101">
        <v>0.26666956080268767</v>
      </c>
      <c r="AD41" s="102">
        <v>0</v>
      </c>
      <c r="AE41" s="101">
        <v>0</v>
      </c>
      <c r="AF41" s="102">
        <v>0</v>
      </c>
      <c r="AG41" s="102">
        <v>0</v>
      </c>
      <c r="AH41" s="102">
        <v>0</v>
      </c>
      <c r="AI41" s="102">
        <v>0</v>
      </c>
      <c r="AJ41" s="102">
        <v>0</v>
      </c>
      <c r="AK41" s="102">
        <v>0</v>
      </c>
      <c r="AL41" s="102">
        <v>0</v>
      </c>
      <c r="AM41" s="102">
        <v>0</v>
      </c>
      <c r="AN41" s="102">
        <v>0</v>
      </c>
      <c r="AO41" s="102">
        <v>0</v>
      </c>
      <c r="AP41" s="102">
        <v>0</v>
      </c>
      <c r="AQ41" s="102">
        <f t="shared" si="4"/>
        <v>0</v>
      </c>
      <c r="AR41" s="122">
        <v>0</v>
      </c>
      <c r="AS41" s="102">
        <f t="shared" si="3"/>
        <v>0</v>
      </c>
      <c r="AT41" s="122">
        <v>0</v>
      </c>
      <c r="AU41" s="135">
        <f t="shared" si="0"/>
        <v>0</v>
      </c>
    </row>
    <row r="42" spans="1:47" s="113" customFormat="1" ht="18" customHeight="1" x14ac:dyDescent="0.2">
      <c r="A42" s="107">
        <v>578</v>
      </c>
      <c r="B42" s="99" t="s">
        <v>121</v>
      </c>
      <c r="C42" s="100" t="s">
        <v>122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101">
        <v>0</v>
      </c>
      <c r="Z42" s="103">
        <v>0</v>
      </c>
      <c r="AA42" s="101">
        <v>0</v>
      </c>
      <c r="AB42" s="101">
        <v>0</v>
      </c>
      <c r="AC42" s="101">
        <v>0</v>
      </c>
      <c r="AD42" s="102">
        <v>0</v>
      </c>
      <c r="AE42" s="101">
        <v>0</v>
      </c>
      <c r="AF42" s="102">
        <v>0</v>
      </c>
      <c r="AG42" s="102">
        <v>0</v>
      </c>
      <c r="AH42" s="102">
        <v>0</v>
      </c>
      <c r="AI42" s="102">
        <v>0</v>
      </c>
      <c r="AJ42" s="102">
        <v>0</v>
      </c>
      <c r="AK42" s="102">
        <v>0</v>
      </c>
      <c r="AL42" s="102">
        <v>0</v>
      </c>
      <c r="AM42" s="102">
        <v>0</v>
      </c>
      <c r="AN42" s="102">
        <v>0</v>
      </c>
      <c r="AO42" s="102">
        <v>0</v>
      </c>
      <c r="AP42" s="102">
        <v>0</v>
      </c>
      <c r="AQ42" s="102">
        <v>0</v>
      </c>
      <c r="AR42" s="122">
        <v>0.26574799999999998</v>
      </c>
      <c r="AS42" s="102">
        <f t="shared" si="3"/>
        <v>0.39474715010996175</v>
      </c>
      <c r="AT42" s="122">
        <v>0.24864</v>
      </c>
      <c r="AU42" s="135">
        <f t="shared" si="0"/>
        <v>0.40202250666791151</v>
      </c>
    </row>
    <row r="43" spans="1:47" s="113" customFormat="1" ht="18" customHeight="1" x14ac:dyDescent="0.2">
      <c r="A43" s="107">
        <v>616</v>
      </c>
      <c r="B43" s="99" t="s">
        <v>5</v>
      </c>
      <c r="C43" s="100" t="s">
        <v>88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0</v>
      </c>
      <c r="W43" s="101">
        <v>0</v>
      </c>
      <c r="X43" s="101">
        <v>0.73692535000000003</v>
      </c>
      <c r="Y43" s="101">
        <v>1.6019939249193167</v>
      </c>
      <c r="Z43" s="103">
        <v>0.84731599000000002</v>
      </c>
      <c r="AA43" s="101">
        <v>1.3919292535634371</v>
      </c>
      <c r="AB43" s="101">
        <v>0.97870566976999995</v>
      </c>
      <c r="AC43" s="101">
        <v>1.4672119455864046</v>
      </c>
      <c r="AD43" s="104">
        <v>1.9060633254300001</v>
      </c>
      <c r="AE43" s="101">
        <v>2.5511148690699192</v>
      </c>
      <c r="AF43" s="102">
        <v>0.29249179999999997</v>
      </c>
      <c r="AG43" s="102">
        <v>0.31023041221821668</v>
      </c>
      <c r="AH43" s="102">
        <v>-2.0299187919512192</v>
      </c>
      <c r="AI43" s="102">
        <v>-2.808122978162225</v>
      </c>
      <c r="AJ43" s="102">
        <v>-2.3550688686446066</v>
      </c>
      <c r="AK43" s="102">
        <v>-2.1008113612450967</v>
      </c>
      <c r="AL43" s="102">
        <v>-2.8849505668330906</v>
      </c>
      <c r="AM43" s="102">
        <v>-2.3859348528266047</v>
      </c>
      <c r="AN43" s="102">
        <v>-3.3395140000000003</v>
      </c>
      <c r="AO43" s="102">
        <v>-3.2186244708559597</v>
      </c>
      <c r="AP43" s="102">
        <v>-3.2703979999999997</v>
      </c>
      <c r="AQ43" s="102">
        <f t="shared" ref="AQ43:AQ58" si="5">AP43/$AP$64*100</f>
        <v>-4.2449177718162989</v>
      </c>
      <c r="AR43" s="122">
        <v>-3.9496099999999998</v>
      </c>
      <c r="AS43" s="102">
        <f t="shared" si="3"/>
        <v>-5.8668260590702692</v>
      </c>
      <c r="AT43" s="122">
        <v>-3.2091699999999999</v>
      </c>
      <c r="AU43" s="135">
        <f t="shared" si="0"/>
        <v>-5.1888616784244759</v>
      </c>
    </row>
    <row r="44" spans="1:47" s="113" customFormat="1" ht="18" customHeight="1" x14ac:dyDescent="0.2">
      <c r="A44" s="107">
        <v>620</v>
      </c>
      <c r="B44" s="99" t="s">
        <v>40</v>
      </c>
      <c r="C44" s="100" t="s">
        <v>89</v>
      </c>
      <c r="D44" s="105">
        <v>0</v>
      </c>
      <c r="E44" s="101">
        <v>0</v>
      </c>
      <c r="F44" s="105">
        <v>0</v>
      </c>
      <c r="G44" s="101">
        <v>0</v>
      </c>
      <c r="H44" s="105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v>0</v>
      </c>
      <c r="W44" s="101">
        <v>0</v>
      </c>
      <c r="X44" s="101">
        <v>0.21907132000000001</v>
      </c>
      <c r="Y44" s="101">
        <v>0.47623673654876392</v>
      </c>
      <c r="Z44" s="103">
        <v>0.22796373</v>
      </c>
      <c r="AA44" s="101">
        <v>0.37448766255247568</v>
      </c>
      <c r="AB44" s="101">
        <v>0.22428222855999999</v>
      </c>
      <c r="AC44" s="101">
        <v>0.33622934360164175</v>
      </c>
      <c r="AD44" s="102">
        <v>0</v>
      </c>
      <c r="AE44" s="101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102">
        <v>0</v>
      </c>
      <c r="AP44" s="102">
        <v>0</v>
      </c>
      <c r="AQ44" s="102">
        <f t="shared" si="5"/>
        <v>0</v>
      </c>
      <c r="AR44" s="122">
        <v>0</v>
      </c>
      <c r="AS44" s="102">
        <f t="shared" si="3"/>
        <v>0</v>
      </c>
      <c r="AT44" s="122">
        <v>0</v>
      </c>
      <c r="AU44" s="135">
        <f t="shared" si="0"/>
        <v>0</v>
      </c>
    </row>
    <row r="45" spans="1:47" s="113" customFormat="1" ht="18" customHeight="1" x14ac:dyDescent="0.2">
      <c r="A45" s="107">
        <v>642</v>
      </c>
      <c r="B45" s="82" t="s">
        <v>41</v>
      </c>
      <c r="C45" s="100" t="s">
        <v>90</v>
      </c>
      <c r="D45" s="105">
        <v>0</v>
      </c>
      <c r="E45" s="101">
        <v>0</v>
      </c>
      <c r="F45" s="105">
        <v>0</v>
      </c>
      <c r="G45" s="101">
        <v>0</v>
      </c>
      <c r="H45" s="105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101">
        <v>0</v>
      </c>
      <c r="Z45" s="103">
        <v>0</v>
      </c>
      <c r="AA45" s="101">
        <v>0</v>
      </c>
      <c r="AB45" s="101">
        <v>0.40588541</v>
      </c>
      <c r="AC45" s="101">
        <v>0.60847703296864031</v>
      </c>
      <c r="AD45" s="104">
        <v>0.52735341000000002</v>
      </c>
      <c r="AE45" s="101">
        <v>0.7058207917631607</v>
      </c>
      <c r="AF45" s="102">
        <v>-0.58048266000000004</v>
      </c>
      <c r="AG45" s="102">
        <v>-0.61568691805147002</v>
      </c>
      <c r="AH45" s="102">
        <v>-0.26021602707317076</v>
      </c>
      <c r="AI45" s="102">
        <v>-0.35997430429611699</v>
      </c>
      <c r="AJ45" s="102">
        <v>-0.34734248917228222</v>
      </c>
      <c r="AK45" s="102">
        <v>-0.30984276392572813</v>
      </c>
      <c r="AL45" s="102">
        <v>-0.29883802255641539</v>
      </c>
      <c r="AM45" s="102">
        <v>-0.24714740750300893</v>
      </c>
      <c r="AN45" s="102">
        <v>0.34098100000000003</v>
      </c>
      <c r="AO45" s="102">
        <v>0.32863757741304156</v>
      </c>
      <c r="AP45" s="102">
        <v>0.47054000000000001</v>
      </c>
      <c r="AQ45" s="102">
        <f t="shared" si="5"/>
        <v>0.61075245531291333</v>
      </c>
      <c r="AR45" s="122">
        <v>0.51981200000000005</v>
      </c>
      <c r="AS45" s="102">
        <f t="shared" si="3"/>
        <v>0.77213866366994099</v>
      </c>
      <c r="AT45" s="122">
        <v>0.46784599999999998</v>
      </c>
      <c r="AU45" s="135">
        <f t="shared" si="0"/>
        <v>0.7564535941705105</v>
      </c>
    </row>
    <row r="46" spans="1:47" s="113" customFormat="1" ht="18" customHeight="1" x14ac:dyDescent="0.2">
      <c r="A46" s="107">
        <v>643</v>
      </c>
      <c r="B46" s="99" t="s">
        <v>42</v>
      </c>
      <c r="C46" s="100" t="s">
        <v>91</v>
      </c>
      <c r="D46" s="105">
        <v>0</v>
      </c>
      <c r="E46" s="101">
        <v>0</v>
      </c>
      <c r="F46" s="105">
        <v>0</v>
      </c>
      <c r="G46" s="101">
        <v>0</v>
      </c>
      <c r="H46" s="105">
        <v>0</v>
      </c>
      <c r="I46" s="101">
        <v>0</v>
      </c>
      <c r="J46" s="101">
        <v>0</v>
      </c>
      <c r="K46" s="101">
        <v>0</v>
      </c>
      <c r="L46" s="101">
        <v>0.37968205999999999</v>
      </c>
      <c r="M46" s="101">
        <v>2.0649566227916001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v>0</v>
      </c>
      <c r="W46" s="101">
        <v>0</v>
      </c>
      <c r="X46" s="101">
        <v>0</v>
      </c>
      <c r="Y46" s="101">
        <v>0</v>
      </c>
      <c r="Z46" s="103">
        <v>0.01</v>
      </c>
      <c r="AA46" s="101">
        <v>1.6427510751489974E-2</v>
      </c>
      <c r="AB46" s="101">
        <v>0.82229600000000003</v>
      </c>
      <c r="AC46" s="101">
        <v>1.2327327318860293</v>
      </c>
      <c r="AD46" s="104">
        <v>10.077322300000001</v>
      </c>
      <c r="AE46" s="101">
        <v>13.487698135181406</v>
      </c>
      <c r="AF46" s="102">
        <v>10.4256583</v>
      </c>
      <c r="AG46" s="102">
        <v>11.057938280851882</v>
      </c>
      <c r="AH46" s="102">
        <v>10.384358860813007</v>
      </c>
      <c r="AI46" s="102">
        <v>14.365380943393063</v>
      </c>
      <c r="AJ46" s="102">
        <v>8.5494291369764586</v>
      </c>
      <c r="AK46" s="102">
        <v>7.626417257792041</v>
      </c>
      <c r="AL46" s="102">
        <v>8.2063750477575326</v>
      </c>
      <c r="AM46" s="102">
        <v>6.7869018162431782</v>
      </c>
      <c r="AN46" s="102">
        <v>4.7665882288099999</v>
      </c>
      <c r="AO46" s="102">
        <v>4.5940389876316834</v>
      </c>
      <c r="AP46" s="102">
        <v>7.34722131989</v>
      </c>
      <c r="AQ46" s="102">
        <f t="shared" si="5"/>
        <v>9.5365611018196148</v>
      </c>
      <c r="AR46" s="122">
        <v>7.0415725365853659</v>
      </c>
      <c r="AS46" s="102">
        <f t="shared" si="3"/>
        <v>10.459686210656892</v>
      </c>
      <c r="AT46" s="122">
        <v>5.1936999999999998</v>
      </c>
      <c r="AU46" s="135">
        <f t="shared" si="0"/>
        <v>8.3976202255515293</v>
      </c>
    </row>
    <row r="47" spans="1:47" s="113" customFormat="1" ht="18" customHeight="1" x14ac:dyDescent="0.2">
      <c r="A47" s="107">
        <v>688</v>
      </c>
      <c r="B47" s="99" t="s">
        <v>6</v>
      </c>
      <c r="C47" s="100" t="s">
        <v>92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v>0</v>
      </c>
      <c r="W47" s="101">
        <v>0</v>
      </c>
      <c r="X47" s="101">
        <v>36.59124700000001</v>
      </c>
      <c r="Y47" s="101">
        <v>79.545309981834905</v>
      </c>
      <c r="Z47" s="103">
        <v>44.074812339999994</v>
      </c>
      <c r="AA47" s="101">
        <v>72.403945358525277</v>
      </c>
      <c r="AB47" s="101">
        <v>45.34692052215</v>
      </c>
      <c r="AC47" s="101">
        <v>67.981156685534899</v>
      </c>
      <c r="AD47" s="104">
        <v>43.661777304352078</v>
      </c>
      <c r="AE47" s="101">
        <v>58.437832471292026</v>
      </c>
      <c r="AF47" s="102">
        <v>46.574607309999998</v>
      </c>
      <c r="AG47" s="102">
        <v>49.399195549013228</v>
      </c>
      <c r="AH47" s="102">
        <v>40.879780623639419</v>
      </c>
      <c r="AI47" s="102">
        <v>56.551745698717284</v>
      </c>
      <c r="AJ47" s="102">
        <v>58.357215189335555</v>
      </c>
      <c r="AK47" s="102">
        <v>52.05686437141798</v>
      </c>
      <c r="AL47" s="102">
        <v>60.36434158132694</v>
      </c>
      <c r="AM47" s="102">
        <v>49.922999756948968</v>
      </c>
      <c r="AN47" s="102">
        <v>64.25567122484</v>
      </c>
      <c r="AO47" s="102">
        <v>61.92963281350076</v>
      </c>
      <c r="AP47" s="102">
        <v>50.932657164929999</v>
      </c>
      <c r="AQ47" s="102">
        <f t="shared" si="5"/>
        <v>66.109672757027766</v>
      </c>
      <c r="AR47" s="122">
        <v>51.283796162601625</v>
      </c>
      <c r="AS47" s="102">
        <f t="shared" si="3"/>
        <v>76.177929399307558</v>
      </c>
      <c r="AT47" s="122">
        <v>63.268300000000004</v>
      </c>
      <c r="AU47" s="135">
        <f t="shared" si="0"/>
        <v>102.29762129431077</v>
      </c>
    </row>
    <row r="48" spans="1:47" s="113" customFormat="1" ht="18" customHeight="1" x14ac:dyDescent="0.2">
      <c r="A48" s="107">
        <v>703</v>
      </c>
      <c r="B48" s="99" t="s">
        <v>7</v>
      </c>
      <c r="C48" s="100" t="s">
        <v>93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v>0</v>
      </c>
      <c r="W48" s="101">
        <v>0</v>
      </c>
      <c r="X48" s="101">
        <v>0</v>
      </c>
      <c r="Y48" s="101">
        <v>0</v>
      </c>
      <c r="Z48" s="103">
        <v>0</v>
      </c>
      <c r="AA48" s="101">
        <v>0</v>
      </c>
      <c r="AB48" s="101">
        <v>0</v>
      </c>
      <c r="AC48" s="101">
        <v>0</v>
      </c>
      <c r="AD48" s="104">
        <v>0</v>
      </c>
      <c r="AE48" s="101">
        <v>0</v>
      </c>
      <c r="AF48" s="102">
        <v>0</v>
      </c>
      <c r="AG48" s="102">
        <v>0</v>
      </c>
      <c r="AH48" s="102">
        <v>0</v>
      </c>
      <c r="AI48" s="102">
        <v>0</v>
      </c>
      <c r="AJ48" s="102">
        <v>0.57084997803429616</v>
      </c>
      <c r="AK48" s="102">
        <v>0.50921997882429515</v>
      </c>
      <c r="AL48" s="102">
        <v>0.29897799985036128</v>
      </c>
      <c r="AM48" s="102">
        <v>0.24726317264230435</v>
      </c>
      <c r="AN48" s="102">
        <v>0.29725299999999999</v>
      </c>
      <c r="AO48" s="102">
        <v>0.28649251952090826</v>
      </c>
      <c r="AP48" s="102">
        <v>0.33678799999999998</v>
      </c>
      <c r="AQ48" s="102">
        <f t="shared" si="5"/>
        <v>0.43714476541829694</v>
      </c>
      <c r="AR48" s="122">
        <v>-0.92885399999999996</v>
      </c>
      <c r="AS48" s="102">
        <f t="shared" si="3"/>
        <v>-1.3797374556656623</v>
      </c>
      <c r="AT48" s="122">
        <v>-0.65632599999999996</v>
      </c>
      <c r="AU48" s="135">
        <f t="shared" si="0"/>
        <v>-1.061204245943226</v>
      </c>
    </row>
    <row r="49" spans="1:47" s="113" customFormat="1" ht="18" customHeight="1" x14ac:dyDescent="0.2">
      <c r="A49" s="107">
        <v>705</v>
      </c>
      <c r="B49" s="99" t="s">
        <v>43</v>
      </c>
      <c r="C49" s="100" t="s">
        <v>94</v>
      </c>
      <c r="D49" s="101">
        <v>0.33379513</v>
      </c>
      <c r="E49" s="101">
        <v>6.6183667551851437</v>
      </c>
      <c r="F49" s="101">
        <v>0.26873873999999998</v>
      </c>
      <c r="G49" s="101">
        <v>5.476079142776249</v>
      </c>
      <c r="H49" s="101">
        <v>0.56809343999999995</v>
      </c>
      <c r="I49" s="101">
        <v>4.8035935915134296</v>
      </c>
      <c r="J49" s="101">
        <v>0.56797672999999993</v>
      </c>
      <c r="K49" s="101">
        <v>3.2804373861607656</v>
      </c>
      <c r="L49" s="101">
        <v>0.59776876000000001</v>
      </c>
      <c r="M49" s="101">
        <v>3.2510531571070866</v>
      </c>
      <c r="N49" s="101">
        <v>0.57049647999999997</v>
      </c>
      <c r="O49" s="101">
        <v>1.5172740145905372</v>
      </c>
      <c r="P49" s="101">
        <v>0.61668752000000004</v>
      </c>
      <c r="Q49" s="101">
        <v>1.8362852556629889</v>
      </c>
      <c r="R49" s="101">
        <v>0.56165087000000002</v>
      </c>
      <c r="S49" s="101">
        <v>1.4094696965925098</v>
      </c>
      <c r="T49" s="101">
        <v>0.52031704000000001</v>
      </c>
      <c r="U49" s="101">
        <v>0.98920090743068312</v>
      </c>
      <c r="V49" s="102">
        <v>0.51328262000000002</v>
      </c>
      <c r="W49" s="101">
        <v>1.7605122140238065</v>
      </c>
      <c r="X49" s="101">
        <v>1.6066473800000001</v>
      </c>
      <c r="Y49" s="101">
        <v>3.492673094021717</v>
      </c>
      <c r="Z49" s="103">
        <v>1.9232458899999998</v>
      </c>
      <c r="AA49" s="101">
        <v>3.1594142535733893</v>
      </c>
      <c r="AB49" s="101">
        <v>2.1291271700000003</v>
      </c>
      <c r="AC49" s="101">
        <v>3.191849106412862</v>
      </c>
      <c r="AD49" s="104">
        <v>1.56179479</v>
      </c>
      <c r="AE49" s="101">
        <v>2.0903386881472508</v>
      </c>
      <c r="AF49" s="102">
        <v>2.0042227900000005</v>
      </c>
      <c r="AG49" s="102">
        <v>2.1257719440984144</v>
      </c>
      <c r="AH49" s="102">
        <v>3.1639995079674796</v>
      </c>
      <c r="AI49" s="102">
        <v>4.3769729884992188</v>
      </c>
      <c r="AJ49" s="102">
        <v>5.5627424490229922</v>
      </c>
      <c r="AK49" s="102">
        <v>4.9621786828312917</v>
      </c>
      <c r="AL49" s="102">
        <v>5.2849452755087558</v>
      </c>
      <c r="AM49" s="102">
        <v>4.3707976396834987</v>
      </c>
      <c r="AN49" s="102">
        <v>9.4309010000000004</v>
      </c>
      <c r="AO49" s="102">
        <v>9.0895048623302497</v>
      </c>
      <c r="AP49" s="102">
        <v>11.468482999999999</v>
      </c>
      <c r="AQ49" s="102">
        <f t="shared" si="5"/>
        <v>14.88588462397332</v>
      </c>
      <c r="AR49" s="122">
        <v>21.286852081300815</v>
      </c>
      <c r="AS49" s="102">
        <f t="shared" si="3"/>
        <v>31.619896269796214</v>
      </c>
      <c r="AT49" s="122">
        <v>23.7943</v>
      </c>
      <c r="AU49" s="135">
        <f t="shared" si="0"/>
        <v>38.47266783465367</v>
      </c>
    </row>
    <row r="50" spans="1:47" s="113" customFormat="1" ht="18" customHeight="1" x14ac:dyDescent="0.2">
      <c r="A50" s="109">
        <v>724</v>
      </c>
      <c r="B50" s="110" t="s">
        <v>44</v>
      </c>
      <c r="C50" s="100" t="s">
        <v>95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2">
        <v>0</v>
      </c>
      <c r="W50" s="101">
        <v>0</v>
      </c>
      <c r="X50" s="101">
        <v>0</v>
      </c>
      <c r="Y50" s="101">
        <v>0</v>
      </c>
      <c r="Z50" s="103">
        <v>0</v>
      </c>
      <c r="AA50" s="101">
        <v>0</v>
      </c>
      <c r="AB50" s="101">
        <v>0</v>
      </c>
      <c r="AC50" s="101">
        <v>0</v>
      </c>
      <c r="AD50" s="102">
        <v>0</v>
      </c>
      <c r="AE50" s="101">
        <v>0</v>
      </c>
      <c r="AF50" s="102">
        <v>-3.6462000000000002E-4</v>
      </c>
      <c r="AG50" s="102">
        <v>-3.8673293713877168E-4</v>
      </c>
      <c r="AH50" s="102">
        <v>-3.7192000000000003E-4</v>
      </c>
      <c r="AI50" s="102">
        <v>-5.1450191119921049E-4</v>
      </c>
      <c r="AJ50" s="102">
        <v>-3.792E-4</v>
      </c>
      <c r="AK50" s="102">
        <v>-3.382608800916371E-4</v>
      </c>
      <c r="AL50" s="102">
        <v>-3.8648000000000003E-4</v>
      </c>
      <c r="AM50" s="102">
        <v>-3.1962977547052556E-4</v>
      </c>
      <c r="AN50" s="102">
        <v>-3.9300000000000001E-4</v>
      </c>
      <c r="AO50" s="102">
        <v>-3.7877350328412824E-4</v>
      </c>
      <c r="AP50" s="102">
        <v>-4.0099999999999999E-4</v>
      </c>
      <c r="AQ50" s="102">
        <f t="shared" si="5"/>
        <v>-5.2049078628911094E-4</v>
      </c>
      <c r="AR50" s="122">
        <v>-4.08E-4</v>
      </c>
      <c r="AS50" s="102">
        <f t="shared" si="3"/>
        <v>-6.0605098531264355E-4</v>
      </c>
      <c r="AT50" s="122">
        <v>-4.15E-4</v>
      </c>
      <c r="AU50" s="135">
        <f t="shared" si="0"/>
        <v>-6.7100764264472047E-4</v>
      </c>
    </row>
    <row r="51" spans="1:47" s="113" customFormat="1" ht="18" customHeight="1" x14ac:dyDescent="0.2">
      <c r="A51" s="107">
        <v>752</v>
      </c>
      <c r="B51" s="99" t="s">
        <v>45</v>
      </c>
      <c r="C51" s="100" t="s">
        <v>96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2">
        <v>0</v>
      </c>
      <c r="W51" s="101">
        <v>0</v>
      </c>
      <c r="X51" s="101">
        <v>9.0109000000000001E-4</v>
      </c>
      <c r="Y51" s="101">
        <v>1.9588696545797309E-3</v>
      </c>
      <c r="Z51" s="103">
        <v>-1.159641E-2</v>
      </c>
      <c r="AA51" s="101">
        <v>-1.905001499536858E-2</v>
      </c>
      <c r="AB51" s="101">
        <v>0</v>
      </c>
      <c r="AC51" s="101">
        <v>0</v>
      </c>
      <c r="AD51" s="103">
        <v>0</v>
      </c>
      <c r="AE51" s="101">
        <v>0</v>
      </c>
      <c r="AF51" s="103">
        <v>0</v>
      </c>
      <c r="AG51" s="103">
        <v>0</v>
      </c>
      <c r="AH51" s="103">
        <v>0.1171309918699187</v>
      </c>
      <c r="AI51" s="103">
        <v>0.16203516664264453</v>
      </c>
      <c r="AJ51" s="103">
        <v>0</v>
      </c>
      <c r="AK51" s="103">
        <v>0</v>
      </c>
      <c r="AL51" s="103">
        <v>0</v>
      </c>
      <c r="AM51" s="103">
        <v>0</v>
      </c>
      <c r="AN51" s="103">
        <v>3.2608999999999999E-2</v>
      </c>
      <c r="AO51" s="103">
        <v>3.1428562769954545E-2</v>
      </c>
      <c r="AP51" s="103">
        <v>3.2669200000000002E-2</v>
      </c>
      <c r="AQ51" s="103">
        <f t="shared" si="5"/>
        <v>4.2404033903830983E-2</v>
      </c>
      <c r="AR51" s="124">
        <v>0</v>
      </c>
      <c r="AS51" s="103">
        <f t="shared" si="3"/>
        <v>0</v>
      </c>
      <c r="AT51" s="124">
        <v>-5.3697199999999997E-3</v>
      </c>
      <c r="AU51" s="135">
        <f t="shared" si="0"/>
        <v>-8.6822244791860438E-3</v>
      </c>
    </row>
    <row r="52" spans="1:47" s="113" customFormat="1" ht="18" customHeight="1" x14ac:dyDescent="0.2">
      <c r="A52" s="107">
        <v>756</v>
      </c>
      <c r="B52" s="99" t="s">
        <v>46</v>
      </c>
      <c r="C52" s="100" t="s">
        <v>97</v>
      </c>
      <c r="D52" s="101">
        <v>-0.64186396000000001</v>
      </c>
      <c r="E52" s="101">
        <v>-12.726641920196641</v>
      </c>
      <c r="F52" s="101">
        <v>-0.86154793000000007</v>
      </c>
      <c r="G52" s="101">
        <v>-17.555729590661372</v>
      </c>
      <c r="H52" s="101">
        <v>-1.5963662199999999</v>
      </c>
      <c r="I52" s="101">
        <v>-13.498297998478066</v>
      </c>
      <c r="J52" s="101">
        <v>1.1006211100000001</v>
      </c>
      <c r="K52" s="101">
        <v>6.3568073242045688</v>
      </c>
      <c r="L52" s="101">
        <v>-0.66208138999999999</v>
      </c>
      <c r="M52" s="101">
        <v>-3.6008268368212288</v>
      </c>
      <c r="N52" s="101">
        <v>1.5829804199999999</v>
      </c>
      <c r="O52" s="101">
        <v>4.2100436042508358</v>
      </c>
      <c r="P52" s="101">
        <v>2.1233803600000001</v>
      </c>
      <c r="Q52" s="101">
        <v>6.3227030234572767</v>
      </c>
      <c r="R52" s="101">
        <v>1.18311016</v>
      </c>
      <c r="S52" s="101">
        <v>2.9690293513668298</v>
      </c>
      <c r="T52" s="105">
        <v>6.3278100000000006E-3</v>
      </c>
      <c r="U52" s="101">
        <v>1.2030118010451766E-2</v>
      </c>
      <c r="V52" s="105">
        <v>-0.30991554999999998</v>
      </c>
      <c r="W52" s="101">
        <v>-1.0629818541116893</v>
      </c>
      <c r="X52" s="101">
        <v>0.34281876000000011</v>
      </c>
      <c r="Y52" s="101">
        <v>0.74524993728112821</v>
      </c>
      <c r="Z52" s="103">
        <v>-0.16191152000000031</v>
      </c>
      <c r="AA52" s="101">
        <v>-0.26598032355900886</v>
      </c>
      <c r="AB52" s="101">
        <v>-2.56654663099</v>
      </c>
      <c r="AC52" s="101">
        <v>-3.8475999395998368</v>
      </c>
      <c r="AD52" s="104">
        <v>-0.4024134624100002</v>
      </c>
      <c r="AE52" s="101">
        <v>-0.53859856268755557</v>
      </c>
      <c r="AF52" s="102">
        <v>0.81386321000000006</v>
      </c>
      <c r="AG52" s="102">
        <v>0.86322118817533033</v>
      </c>
      <c r="AH52" s="102">
        <v>-9.2950373041951639E-2</v>
      </c>
      <c r="AI52" s="102">
        <v>-0.12858449283922263</v>
      </c>
      <c r="AJ52" s="102">
        <v>4.0296821811683037E-2</v>
      </c>
      <c r="AK52" s="102">
        <v>3.5946303826254696E-2</v>
      </c>
      <c r="AL52" s="102">
        <v>-0.42562927022192554</v>
      </c>
      <c r="AM52" s="102">
        <v>-0.35200731751893427</v>
      </c>
      <c r="AN52" s="102">
        <v>-0.5320266093399999</v>
      </c>
      <c r="AO52" s="102">
        <v>-0.51276738590353199</v>
      </c>
      <c r="AP52" s="102">
        <v>-0.31879127030000021</v>
      </c>
      <c r="AQ52" s="102">
        <f t="shared" si="5"/>
        <v>-0.41378533401633816</v>
      </c>
      <c r="AR52" s="122">
        <v>1.4211199999999999</v>
      </c>
      <c r="AS52" s="102">
        <f t="shared" si="3"/>
        <v>2.1109587653125099</v>
      </c>
      <c r="AT52" s="122">
        <v>-0.39691599999999999</v>
      </c>
      <c r="AU52" s="135">
        <f t="shared" si="0"/>
        <v>-0.64176787828426951</v>
      </c>
    </row>
    <row r="53" spans="1:47" s="113" customFormat="1" ht="30.75" customHeight="1" x14ac:dyDescent="0.2">
      <c r="A53" s="107">
        <v>784</v>
      </c>
      <c r="B53" s="82" t="s">
        <v>47</v>
      </c>
      <c r="C53" s="82" t="s">
        <v>98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1">
        <v>0</v>
      </c>
      <c r="T53" s="105">
        <v>0</v>
      </c>
      <c r="U53" s="101">
        <v>0</v>
      </c>
      <c r="V53" s="105">
        <v>0</v>
      </c>
      <c r="W53" s="101">
        <v>0</v>
      </c>
      <c r="X53" s="101">
        <v>0</v>
      </c>
      <c r="Y53" s="101">
        <v>0</v>
      </c>
      <c r="Z53" s="103">
        <v>0.1104</v>
      </c>
      <c r="AA53" s="101">
        <v>0.18135971869644929</v>
      </c>
      <c r="AB53" s="101">
        <v>0.11840000000000001</v>
      </c>
      <c r="AC53" s="101">
        <v>0.17749758658111661</v>
      </c>
      <c r="AD53" s="104">
        <v>0.11840000000000001</v>
      </c>
      <c r="AE53" s="101">
        <v>0.15846902695624596</v>
      </c>
      <c r="AF53" s="102">
        <v>0.11840000000000001</v>
      </c>
      <c r="AG53" s="102">
        <v>0.12558054894748111</v>
      </c>
      <c r="AH53" s="102">
        <v>0.11845151219512194</v>
      </c>
      <c r="AI53" s="102">
        <v>0.16386193108417621</v>
      </c>
      <c r="AJ53" s="102">
        <v>0.11842975193175889</v>
      </c>
      <c r="AK53" s="102">
        <v>0.1056438610692801</v>
      </c>
      <c r="AL53" s="102">
        <v>0.11848734739287003</v>
      </c>
      <c r="AM53" s="102">
        <v>9.7992352109504272E-2</v>
      </c>
      <c r="AN53" s="102">
        <v>0.118269</v>
      </c>
      <c r="AO53" s="102">
        <v>0.11398769328221516</v>
      </c>
      <c r="AP53" s="102">
        <v>0.118488</v>
      </c>
      <c r="AQ53" s="102">
        <f t="shared" si="5"/>
        <v>0.15379529248335205</v>
      </c>
      <c r="AR53" s="122">
        <v>0.118469</v>
      </c>
      <c r="AS53" s="102">
        <f t="shared" si="3"/>
        <v>0.1759761131838323</v>
      </c>
      <c r="AT53" s="122">
        <v>0.118461</v>
      </c>
      <c r="AU53" s="135">
        <f t="shared" si="0"/>
        <v>0.19153791892852101</v>
      </c>
    </row>
    <row r="54" spans="1:47" s="113" customFormat="1" ht="18" customHeight="1" x14ac:dyDescent="0.2">
      <c r="A54" s="107">
        <v>792</v>
      </c>
      <c r="B54" s="82" t="s">
        <v>8</v>
      </c>
      <c r="C54" s="100" t="s">
        <v>99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5">
        <v>0</v>
      </c>
      <c r="U54" s="101">
        <v>0</v>
      </c>
      <c r="V54" s="105">
        <v>0</v>
      </c>
      <c r="W54" s="101">
        <v>0</v>
      </c>
      <c r="X54" s="101">
        <v>0</v>
      </c>
      <c r="Y54" s="101">
        <v>0</v>
      </c>
      <c r="Z54" s="103">
        <v>1.1849069999999999</v>
      </c>
      <c r="AA54" s="101">
        <v>1.9465072482015726</v>
      </c>
      <c r="AB54" s="101">
        <v>2.6734000000000001E-2</v>
      </c>
      <c r="AC54" s="101">
        <v>4.0077875672800432E-2</v>
      </c>
      <c r="AD54" s="104">
        <v>-1.4764029999999999</v>
      </c>
      <c r="AE54" s="101">
        <v>-1.9760485372067766</v>
      </c>
      <c r="AF54" s="102">
        <v>0</v>
      </c>
      <c r="AG54" s="102">
        <v>0</v>
      </c>
      <c r="AH54" s="102">
        <v>0</v>
      </c>
      <c r="AI54" s="102">
        <v>0</v>
      </c>
      <c r="AJ54" s="102">
        <v>1.2495281354807979E-2</v>
      </c>
      <c r="AK54" s="102">
        <v>1.1146268111998866E-2</v>
      </c>
      <c r="AL54" s="102">
        <v>1.9492845363969884E-2</v>
      </c>
      <c r="AM54" s="102">
        <v>1.6121128614591619E-2</v>
      </c>
      <c r="AN54" s="102">
        <v>6.22681E-2</v>
      </c>
      <c r="AO54" s="102">
        <v>6.001401114464739E-2</v>
      </c>
      <c r="AP54" s="102">
        <v>0.11958350000000001</v>
      </c>
      <c r="AQ54" s="102">
        <f t="shared" si="5"/>
        <v>0.15521723177606958</v>
      </c>
      <c r="AR54" s="122">
        <v>0.18173300000000001</v>
      </c>
      <c r="AS54" s="102">
        <f t="shared" si="3"/>
        <v>0.26994966596525161</v>
      </c>
      <c r="AT54" s="122">
        <v>9.8692100000000005E-2</v>
      </c>
      <c r="AU54" s="135">
        <f t="shared" si="0"/>
        <v>0.15957386353893258</v>
      </c>
    </row>
    <row r="55" spans="1:47" s="113" customFormat="1" ht="18" customHeight="1" x14ac:dyDescent="0.2">
      <c r="A55" s="107">
        <v>804</v>
      </c>
      <c r="B55" s="99" t="s">
        <v>48</v>
      </c>
      <c r="C55" s="100" t="s">
        <v>100</v>
      </c>
      <c r="D55" s="105">
        <v>0</v>
      </c>
      <c r="E55" s="101">
        <v>0</v>
      </c>
      <c r="F55" s="105">
        <v>0</v>
      </c>
      <c r="G55" s="101">
        <v>0</v>
      </c>
      <c r="H55" s="105">
        <v>0</v>
      </c>
      <c r="I55" s="101">
        <v>0</v>
      </c>
      <c r="J55" s="105">
        <v>0</v>
      </c>
      <c r="K55" s="101">
        <v>0</v>
      </c>
      <c r="L55" s="105">
        <v>0</v>
      </c>
      <c r="M55" s="101">
        <v>0</v>
      </c>
      <c r="N55" s="105">
        <v>0</v>
      </c>
      <c r="O55" s="101">
        <v>0</v>
      </c>
      <c r="P55" s="105">
        <v>-7.7562000000000006E-2</v>
      </c>
      <c r="Q55" s="101">
        <v>-0.23095320138752404</v>
      </c>
      <c r="R55" s="105">
        <v>0.326457</v>
      </c>
      <c r="S55" s="101">
        <v>0.81924781624659626</v>
      </c>
      <c r="T55" s="101">
        <v>0.68629499999999999</v>
      </c>
      <c r="U55" s="101">
        <v>1.3047499593039287</v>
      </c>
      <c r="V55" s="102">
        <v>0.69975992000000009</v>
      </c>
      <c r="W55" s="101">
        <v>2.4001122150684195</v>
      </c>
      <c r="X55" s="101">
        <v>2.3595809999999999</v>
      </c>
      <c r="Y55" s="101">
        <v>5.1294672212796666</v>
      </c>
      <c r="Z55" s="103">
        <v>1.4343630000000001</v>
      </c>
      <c r="AA55" s="101">
        <v>2.3563013604039411</v>
      </c>
      <c r="AB55" s="101">
        <v>0.77041099999999996</v>
      </c>
      <c r="AC55" s="101">
        <v>1.1549501112799376</v>
      </c>
      <c r="AD55" s="104">
        <v>0.96784599999999998</v>
      </c>
      <c r="AE55" s="101">
        <v>1.2953852522254627</v>
      </c>
      <c r="AF55" s="102">
        <v>0.54025599999999996</v>
      </c>
      <c r="AG55" s="102">
        <v>0.57302065077846587</v>
      </c>
      <c r="AH55" s="102">
        <v>-7.073364845528455</v>
      </c>
      <c r="AI55" s="102">
        <v>-9.7850605819361629</v>
      </c>
      <c r="AJ55" s="102">
        <v>-5.4241209857092931</v>
      </c>
      <c r="AK55" s="102">
        <v>-4.8385230441707368</v>
      </c>
      <c r="AL55" s="102">
        <v>-4.9390010637363493E-2</v>
      </c>
      <c r="AM55" s="102">
        <v>-4.0846920954531574E-2</v>
      </c>
      <c r="AN55" s="102">
        <v>4.1753299999999997E-3</v>
      </c>
      <c r="AO55" s="102">
        <v>4.0241841513163328E-3</v>
      </c>
      <c r="AP55" s="102">
        <v>1.37263E-2</v>
      </c>
      <c r="AQ55" s="102">
        <f t="shared" si="5"/>
        <v>1.7816490473417015E-2</v>
      </c>
      <c r="AR55" s="122">
        <v>1.9421799999999999E-3</v>
      </c>
      <c r="AS55" s="102">
        <f t="shared" si="3"/>
        <v>2.8849512319963481E-3</v>
      </c>
      <c r="AT55" s="122">
        <v>0.17057700000000001</v>
      </c>
      <c r="AU55" s="135">
        <f t="shared" si="0"/>
        <v>0.27580354375761079</v>
      </c>
    </row>
    <row r="56" spans="1:47" s="113" customFormat="1" ht="18" customHeight="1" x14ac:dyDescent="0.2">
      <c r="A56" s="107">
        <v>818</v>
      </c>
      <c r="B56" s="99" t="s">
        <v>49</v>
      </c>
      <c r="C56" s="100" t="s">
        <v>101</v>
      </c>
      <c r="D56" s="105">
        <v>0</v>
      </c>
      <c r="E56" s="101">
        <v>0</v>
      </c>
      <c r="F56" s="105">
        <v>0</v>
      </c>
      <c r="G56" s="101">
        <v>0</v>
      </c>
      <c r="H56" s="105">
        <v>0</v>
      </c>
      <c r="I56" s="101">
        <v>0</v>
      </c>
      <c r="J56" s="105">
        <v>0</v>
      </c>
      <c r="K56" s="101">
        <v>0</v>
      </c>
      <c r="L56" s="105">
        <v>0.23724904999999999</v>
      </c>
      <c r="M56" s="101">
        <v>1.2903137879322384</v>
      </c>
      <c r="N56" s="105">
        <v>0</v>
      </c>
      <c r="O56" s="101">
        <v>0</v>
      </c>
      <c r="P56" s="105">
        <v>0</v>
      </c>
      <c r="Q56" s="101">
        <v>0</v>
      </c>
      <c r="R56" s="105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v>0</v>
      </c>
      <c r="AD56" s="101">
        <v>0</v>
      </c>
      <c r="AE56" s="101">
        <v>0</v>
      </c>
      <c r="AF56" s="101">
        <v>0</v>
      </c>
      <c r="AG56" s="101">
        <v>0</v>
      </c>
      <c r="AH56" s="101">
        <v>0</v>
      </c>
      <c r="AI56" s="101">
        <v>0</v>
      </c>
      <c r="AJ56" s="101">
        <v>0</v>
      </c>
      <c r="AK56" s="101">
        <v>0</v>
      </c>
      <c r="AL56" s="101">
        <v>0</v>
      </c>
      <c r="AM56" s="101">
        <v>0</v>
      </c>
      <c r="AN56" s="101">
        <v>0</v>
      </c>
      <c r="AO56" s="101">
        <v>0</v>
      </c>
      <c r="AP56" s="101">
        <v>0</v>
      </c>
      <c r="AQ56" s="101">
        <f t="shared" si="5"/>
        <v>0</v>
      </c>
      <c r="AR56" s="123">
        <v>0</v>
      </c>
      <c r="AS56" s="101">
        <f t="shared" si="3"/>
        <v>0</v>
      </c>
      <c r="AT56" s="123">
        <v>0</v>
      </c>
      <c r="AU56" s="135">
        <f t="shared" si="0"/>
        <v>0</v>
      </c>
    </row>
    <row r="57" spans="1:47" s="113" customFormat="1" ht="28.5" x14ac:dyDescent="0.2">
      <c r="A57" s="107">
        <v>826</v>
      </c>
      <c r="B57" s="110" t="s">
        <v>9</v>
      </c>
      <c r="C57" s="111" t="s">
        <v>102</v>
      </c>
      <c r="D57" s="105">
        <v>0.14558095000000001</v>
      </c>
      <c r="E57" s="101">
        <v>2.8865253955870203</v>
      </c>
      <c r="F57" s="105">
        <v>0.13741789000000001</v>
      </c>
      <c r="G57" s="101">
        <v>2.8001591481500618</v>
      </c>
      <c r="H57" s="105">
        <v>6.8534669999999992E-2</v>
      </c>
      <c r="I57" s="101">
        <v>0.57950449420519223</v>
      </c>
      <c r="J57" s="105">
        <v>6.8271149999999989E-2</v>
      </c>
      <c r="K57" s="101">
        <v>0.39431057828053895</v>
      </c>
      <c r="L57" s="105">
        <v>0</v>
      </c>
      <c r="M57" s="101">
        <v>0</v>
      </c>
      <c r="N57" s="105">
        <v>0</v>
      </c>
      <c r="O57" s="101">
        <v>0</v>
      </c>
      <c r="P57" s="105">
        <v>0</v>
      </c>
      <c r="Q57" s="101">
        <v>0</v>
      </c>
      <c r="R57" s="105">
        <v>0</v>
      </c>
      <c r="S57" s="101">
        <v>0</v>
      </c>
      <c r="T57" s="101">
        <v>0</v>
      </c>
      <c r="U57" s="101">
        <v>0</v>
      </c>
      <c r="V57" s="102">
        <v>0</v>
      </c>
      <c r="W57" s="101">
        <v>0</v>
      </c>
      <c r="X57" s="101">
        <v>-7.1924479999999999E-2</v>
      </c>
      <c r="Y57" s="101">
        <v>-0.15635583714548684</v>
      </c>
      <c r="Z57" s="103">
        <v>-7.8444390000000003E-2</v>
      </c>
      <c r="AA57" s="101">
        <v>-0.12886460601190725</v>
      </c>
      <c r="AB57" s="101">
        <v>0</v>
      </c>
      <c r="AC57" s="101">
        <v>0</v>
      </c>
      <c r="AD57" s="104">
        <v>1.1625000000000001E-4</v>
      </c>
      <c r="AE57" s="101">
        <v>1.5559142215932088E-4</v>
      </c>
      <c r="AF57" s="102">
        <v>1.1972E-4</v>
      </c>
      <c r="AG57" s="102">
        <v>1.26980602364801E-4</v>
      </c>
      <c r="AH57" s="102">
        <v>1.2240650406504066E-4</v>
      </c>
      <c r="AI57" s="102">
        <v>1.693331369237399E-4</v>
      </c>
      <c r="AJ57" s="102">
        <v>-7.351566297574591E-2</v>
      </c>
      <c r="AK57" s="102">
        <v>-6.5578778635801666E-2</v>
      </c>
      <c r="AL57" s="102">
        <v>0</v>
      </c>
      <c r="AM57" s="102">
        <v>0</v>
      </c>
      <c r="AN57" s="102">
        <v>0.31518499999999999</v>
      </c>
      <c r="AO57" s="102">
        <v>0.30377538583360797</v>
      </c>
      <c r="AP57" s="102">
        <v>0.39700859999999999</v>
      </c>
      <c r="AQ57" s="102">
        <f t="shared" si="5"/>
        <v>0.5153100208916187</v>
      </c>
      <c r="AR57" s="122">
        <v>1.83168</v>
      </c>
      <c r="AS57" s="102">
        <f t="shared" si="3"/>
        <v>2.7208124234741735</v>
      </c>
      <c r="AT57" s="122">
        <v>1.7966200000000001</v>
      </c>
      <c r="AU57" s="135">
        <f t="shared" si="0"/>
        <v>2.9049295203092957</v>
      </c>
    </row>
    <row r="58" spans="1:47" s="113" customFormat="1" ht="42.75" x14ac:dyDescent="0.2">
      <c r="A58" s="107">
        <v>840</v>
      </c>
      <c r="B58" s="99" t="s">
        <v>118</v>
      </c>
      <c r="C58" s="82" t="s">
        <v>117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2">
        <v>2.1073197000000001</v>
      </c>
      <c r="W58" s="101">
        <v>7.2279129005049585</v>
      </c>
      <c r="X58" s="101">
        <v>0.58621458000000004</v>
      </c>
      <c r="Y58" s="101">
        <v>1.2743654372306894</v>
      </c>
      <c r="Z58" s="103">
        <v>2.3145840000000001E-2</v>
      </c>
      <c r="AA58" s="101">
        <v>3.8022853545226665E-2</v>
      </c>
      <c r="AB58" s="101">
        <v>2.1579729999999998E-2</v>
      </c>
      <c r="AC58" s="101">
        <v>3.2350929003987491E-2</v>
      </c>
      <c r="AD58" s="104">
        <v>2.2470630000000002E-2</v>
      </c>
      <c r="AE58" s="101">
        <v>3.0075159385083015E-2</v>
      </c>
      <c r="AF58" s="102">
        <v>5.8178389999999996E-2</v>
      </c>
      <c r="AG58" s="102">
        <v>6.1706707373991948E-2</v>
      </c>
      <c r="AH58" s="102">
        <v>-0.18626726829268295</v>
      </c>
      <c r="AI58" s="102">
        <v>-0.25767602046257654</v>
      </c>
      <c r="AJ58" s="102">
        <v>-0.12033871825176838</v>
      </c>
      <c r="AK58" s="102">
        <v>-0.10734673192231731</v>
      </c>
      <c r="AL58" s="102">
        <v>0.43518379832599297</v>
      </c>
      <c r="AM58" s="102">
        <v>0.35990917964020802</v>
      </c>
      <c r="AN58" s="102">
        <v>0.35771724438000008</v>
      </c>
      <c r="AO58" s="102">
        <v>0.34476797414492938</v>
      </c>
      <c r="AP58" s="102">
        <v>0.61723750005999989</v>
      </c>
      <c r="AQ58" s="102">
        <f t="shared" si="5"/>
        <v>0.80116317140487403</v>
      </c>
      <c r="AR58" s="122">
        <v>7.0460499999999995E-2</v>
      </c>
      <c r="AS58" s="102">
        <f t="shared" si="3"/>
        <v>0.10466337120250371</v>
      </c>
      <c r="AT58" s="122">
        <v>2.71425E-2</v>
      </c>
      <c r="AU58" s="135">
        <f t="shared" si="0"/>
        <v>4.3886325157793553E-2</v>
      </c>
    </row>
    <row r="59" spans="1:47" s="113" customFormat="1" x14ac:dyDescent="0.2">
      <c r="A59" s="107">
        <v>860</v>
      </c>
      <c r="B59" s="99" t="s">
        <v>119</v>
      </c>
      <c r="C59" s="82" t="s">
        <v>120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2">
        <v>0</v>
      </c>
      <c r="W59" s="101">
        <v>0</v>
      </c>
      <c r="X59" s="101">
        <v>0</v>
      </c>
      <c r="Y59" s="101">
        <v>0</v>
      </c>
      <c r="Z59" s="103">
        <v>0</v>
      </c>
      <c r="AA59" s="101">
        <v>0</v>
      </c>
      <c r="AB59" s="101">
        <v>0</v>
      </c>
      <c r="AC59" s="101">
        <v>0</v>
      </c>
      <c r="AD59" s="104">
        <v>0</v>
      </c>
      <c r="AE59" s="101">
        <v>0</v>
      </c>
      <c r="AF59" s="102">
        <v>0</v>
      </c>
      <c r="AG59" s="102">
        <v>0</v>
      </c>
      <c r="AH59" s="102">
        <v>0</v>
      </c>
      <c r="AI59" s="102">
        <v>0</v>
      </c>
      <c r="AJ59" s="102">
        <v>0</v>
      </c>
      <c r="AK59" s="102">
        <v>0</v>
      </c>
      <c r="AL59" s="102">
        <v>0</v>
      </c>
      <c r="AM59" s="102">
        <v>0</v>
      </c>
      <c r="AN59" s="102">
        <v>0</v>
      </c>
      <c r="AO59" s="102">
        <v>0</v>
      </c>
      <c r="AP59" s="102">
        <v>0</v>
      </c>
      <c r="AQ59" s="102">
        <v>0</v>
      </c>
      <c r="AR59" s="122">
        <v>-2.1596299999999999E-2</v>
      </c>
      <c r="AS59" s="102">
        <f t="shared" si="3"/>
        <v>-3.2079556113008438E-2</v>
      </c>
      <c r="AT59" s="122">
        <v>-2.0126100000000001E-2</v>
      </c>
      <c r="AU59" s="135">
        <f t="shared" si="0"/>
        <v>-3.2541607028028691E-2</v>
      </c>
    </row>
    <row r="60" spans="1:47" s="113" customFormat="1" ht="27.75" customHeight="1" x14ac:dyDescent="0.2">
      <c r="A60" s="107">
        <v>890</v>
      </c>
      <c r="B60" s="99" t="s">
        <v>50</v>
      </c>
      <c r="C60" s="82" t="s">
        <v>103</v>
      </c>
      <c r="D60" s="101">
        <v>1.5060962199999999</v>
      </c>
      <c r="E60" s="101">
        <v>29.862320497480027</v>
      </c>
      <c r="F60" s="101">
        <v>1.83911494</v>
      </c>
      <c r="G60" s="101">
        <v>37.47557558728672</v>
      </c>
      <c r="H60" s="101">
        <v>9.570191509999999</v>
      </c>
      <c r="I60" s="101">
        <v>80.922093743930986</v>
      </c>
      <c r="J60" s="101">
        <v>10.557617179999999</v>
      </c>
      <c r="K60" s="101">
        <v>60.977149725914295</v>
      </c>
      <c r="L60" s="101">
        <v>11.91863626</v>
      </c>
      <c r="M60" s="101">
        <v>64.821253023466809</v>
      </c>
      <c r="N60" s="101">
        <v>28.973264690000001</v>
      </c>
      <c r="O60" s="101">
        <v>77.056359106703965</v>
      </c>
      <c r="P60" s="101">
        <v>24.433436319999998</v>
      </c>
      <c r="Q60" s="101">
        <v>72.754445978729322</v>
      </c>
      <c r="R60" s="101">
        <v>27.294652900000003</v>
      </c>
      <c r="S60" s="101">
        <v>68.496263776037352</v>
      </c>
      <c r="T60" s="101">
        <v>28.492899219999998</v>
      </c>
      <c r="U60" s="101">
        <v>54.169284488078659</v>
      </c>
      <c r="V60" s="102">
        <v>18.13030831</v>
      </c>
      <c r="W60" s="101">
        <v>62.185291260733358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0</v>
      </c>
      <c r="AD60" s="101">
        <v>0</v>
      </c>
      <c r="AE60" s="101">
        <v>0</v>
      </c>
      <c r="AF60" s="101">
        <v>0</v>
      </c>
      <c r="AG60" s="101">
        <v>0</v>
      </c>
      <c r="AH60" s="101">
        <v>0</v>
      </c>
      <c r="AI60" s="101">
        <v>0</v>
      </c>
      <c r="AJ60" s="101">
        <v>0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101">
        <v>0</v>
      </c>
      <c r="AQ60" s="101">
        <f>AP60/$AP$64*100</f>
        <v>0</v>
      </c>
      <c r="AR60" s="123">
        <v>0</v>
      </c>
      <c r="AS60" s="101">
        <f t="shared" si="3"/>
        <v>0</v>
      </c>
      <c r="AT60" s="123">
        <v>0</v>
      </c>
      <c r="AU60" s="135">
        <f t="shared" si="0"/>
        <v>0</v>
      </c>
    </row>
    <row r="61" spans="1:47" ht="14.25" customHeight="1" x14ac:dyDescent="0.2">
      <c r="A61" s="39">
        <v>900</v>
      </c>
      <c r="B61" s="40" t="s">
        <v>10</v>
      </c>
      <c r="C61" s="35" t="s">
        <v>104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6">
        <v>0</v>
      </c>
      <c r="W61" s="55">
        <v>0</v>
      </c>
      <c r="X61" s="55">
        <v>0</v>
      </c>
      <c r="Y61" s="55">
        <v>0</v>
      </c>
      <c r="Z61" s="55">
        <v>0</v>
      </c>
      <c r="AA61" s="55">
        <v>0</v>
      </c>
      <c r="AB61" s="55">
        <v>0</v>
      </c>
      <c r="AC61" s="55">
        <v>0</v>
      </c>
      <c r="AD61" s="55">
        <v>0</v>
      </c>
      <c r="AE61" s="55">
        <v>0</v>
      </c>
      <c r="AF61" s="55">
        <v>0</v>
      </c>
      <c r="AG61" s="55">
        <v>0</v>
      </c>
      <c r="AH61" s="55">
        <v>0</v>
      </c>
      <c r="AI61" s="55">
        <v>0</v>
      </c>
      <c r="AJ61" s="58">
        <v>7.6461236681176459</v>
      </c>
      <c r="AK61" s="55">
        <v>6.8206342860415905</v>
      </c>
      <c r="AL61" s="58">
        <v>4.8253094274751831</v>
      </c>
      <c r="AM61" s="55">
        <v>3.99066593065541</v>
      </c>
      <c r="AN61" s="58">
        <v>4.3289293905400008</v>
      </c>
      <c r="AO61" s="55">
        <v>4.1722232842861633</v>
      </c>
      <c r="AP61" s="58">
        <v>7.1285908227399997</v>
      </c>
      <c r="AQ61" s="55">
        <f>AP61/$AP$64*100</f>
        <v>9.252782649529383</v>
      </c>
      <c r="AR61" s="126">
        <v>5.7910300000000001</v>
      </c>
      <c r="AS61" s="55">
        <f t="shared" si="3"/>
        <v>8.6021064643997018</v>
      </c>
      <c r="AT61" s="126">
        <v>6.7294700000000001</v>
      </c>
      <c r="AU61" s="135">
        <f t="shared" si="0"/>
        <v>10.880785062526185</v>
      </c>
    </row>
    <row r="62" spans="1:47" ht="42.75" x14ac:dyDescent="0.2">
      <c r="A62" s="75">
        <v>978</v>
      </c>
      <c r="B62" s="76" t="s">
        <v>115</v>
      </c>
      <c r="C62" s="118" t="s">
        <v>116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9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78">
        <v>0</v>
      </c>
      <c r="AE62" s="78">
        <v>0</v>
      </c>
      <c r="AF62" s="78">
        <v>0</v>
      </c>
      <c r="AG62" s="78">
        <v>0</v>
      </c>
      <c r="AH62" s="78">
        <v>0</v>
      </c>
      <c r="AI62" s="78">
        <v>0</v>
      </c>
      <c r="AJ62" s="80">
        <v>0</v>
      </c>
      <c r="AK62" s="78">
        <v>0</v>
      </c>
      <c r="AL62" s="80">
        <v>0</v>
      </c>
      <c r="AM62" s="78">
        <v>0</v>
      </c>
      <c r="AN62" s="80">
        <v>0</v>
      </c>
      <c r="AO62" s="78">
        <v>0</v>
      </c>
      <c r="AP62" s="80">
        <v>8.5000000000000006E-3</v>
      </c>
      <c r="AQ62" s="78">
        <f>AP62/$AP$64*100</f>
        <v>1.1032847090916318E-2</v>
      </c>
      <c r="AR62" s="127">
        <v>0</v>
      </c>
      <c r="AS62" s="78">
        <f t="shared" si="3"/>
        <v>0</v>
      </c>
      <c r="AT62" s="127">
        <v>0</v>
      </c>
      <c r="AU62" s="135">
        <f t="shared" si="0"/>
        <v>0</v>
      </c>
    </row>
    <row r="63" spans="1:47" ht="17.25" customHeight="1" x14ac:dyDescent="0.2">
      <c r="A63" s="45" t="s">
        <v>52</v>
      </c>
      <c r="B63" s="46" t="s">
        <v>53</v>
      </c>
      <c r="C63" s="47" t="s">
        <v>105</v>
      </c>
      <c r="D63" s="59">
        <v>0</v>
      </c>
      <c r="E63" s="60">
        <v>0</v>
      </c>
      <c r="F63" s="59">
        <v>0</v>
      </c>
      <c r="G63" s="60">
        <v>0</v>
      </c>
      <c r="H63" s="59">
        <v>0</v>
      </c>
      <c r="I63" s="60">
        <v>0</v>
      </c>
      <c r="J63" s="59">
        <v>0</v>
      </c>
      <c r="K63" s="60">
        <v>0</v>
      </c>
      <c r="L63" s="59">
        <v>0</v>
      </c>
      <c r="M63" s="60">
        <v>0</v>
      </c>
      <c r="N63" s="59">
        <v>0</v>
      </c>
      <c r="O63" s="60">
        <v>0</v>
      </c>
      <c r="P63" s="59">
        <v>0</v>
      </c>
      <c r="Q63" s="60">
        <v>0</v>
      </c>
      <c r="R63" s="59">
        <v>0</v>
      </c>
      <c r="S63" s="60">
        <v>0</v>
      </c>
      <c r="T63" s="60">
        <v>0</v>
      </c>
      <c r="U63" s="60">
        <v>0</v>
      </c>
      <c r="V63" s="61">
        <v>0</v>
      </c>
      <c r="W63" s="60">
        <v>0</v>
      </c>
      <c r="X63" s="60">
        <v>0</v>
      </c>
      <c r="Y63" s="60">
        <v>0</v>
      </c>
      <c r="Z63" s="62">
        <v>0</v>
      </c>
      <c r="AA63" s="60">
        <v>0</v>
      </c>
      <c r="AB63" s="60">
        <v>0</v>
      </c>
      <c r="AC63" s="60">
        <v>0</v>
      </c>
      <c r="AD63" s="63">
        <v>0</v>
      </c>
      <c r="AE63" s="60">
        <v>0</v>
      </c>
      <c r="AF63" s="61">
        <v>0</v>
      </c>
      <c r="AG63" s="61">
        <v>0</v>
      </c>
      <c r="AH63" s="61">
        <v>0</v>
      </c>
      <c r="AI63" s="61">
        <v>0</v>
      </c>
      <c r="AJ63" s="61">
        <v>0</v>
      </c>
      <c r="AK63" s="61">
        <v>0</v>
      </c>
      <c r="AL63" s="61">
        <v>1.0261640105788092E-4</v>
      </c>
      <c r="AM63" s="61">
        <v>8.4866635349109597E-5</v>
      </c>
      <c r="AN63" s="61">
        <v>0</v>
      </c>
      <c r="AO63" s="61">
        <v>0</v>
      </c>
      <c r="AP63" s="61">
        <v>1.0575873328779009</v>
      </c>
      <c r="AQ63" s="61">
        <f>AP63/$AP$64*100</f>
        <v>1.372729332815517</v>
      </c>
      <c r="AR63" s="128">
        <v>0</v>
      </c>
      <c r="AS63" s="61">
        <f t="shared" si="3"/>
        <v>0</v>
      </c>
      <c r="AT63" s="128">
        <v>0</v>
      </c>
      <c r="AU63" s="135">
        <f t="shared" si="0"/>
        <v>0</v>
      </c>
    </row>
    <row r="64" spans="1:47" s="28" customFormat="1" ht="15" x14ac:dyDescent="0.25">
      <c r="A64" s="43"/>
      <c r="B64" s="43" t="s">
        <v>11</v>
      </c>
      <c r="C64" s="44" t="s">
        <v>12</v>
      </c>
      <c r="D64" s="64">
        <v>5.0434667999999991</v>
      </c>
      <c r="E64" s="64">
        <v>100.00000000000001</v>
      </c>
      <c r="F64" s="64">
        <v>4.9075028500000002</v>
      </c>
      <c r="G64" s="64">
        <v>99.999999999999972</v>
      </c>
      <c r="H64" s="64">
        <v>11.826425969999999</v>
      </c>
      <c r="I64" s="64">
        <v>100</v>
      </c>
      <c r="J64" s="64">
        <v>17.314054899999999</v>
      </c>
      <c r="K64" s="64">
        <v>100</v>
      </c>
      <c r="L64" s="64">
        <v>18.386926670000001</v>
      </c>
      <c r="M64" s="64">
        <v>100</v>
      </c>
      <c r="N64" s="64">
        <v>37.600095600000003</v>
      </c>
      <c r="O64" s="64">
        <v>100</v>
      </c>
      <c r="P64" s="64">
        <v>33.583427090000001</v>
      </c>
      <c r="Q64" s="64">
        <v>100</v>
      </c>
      <c r="R64" s="64">
        <v>39.84838208</v>
      </c>
      <c r="S64" s="64">
        <v>100</v>
      </c>
      <c r="T64" s="64">
        <v>52.599733389999997</v>
      </c>
      <c r="U64" s="64">
        <v>100.00000000000001</v>
      </c>
      <c r="V64" s="64">
        <v>29.155300140000001</v>
      </c>
      <c r="W64" s="64">
        <v>100</v>
      </c>
      <c r="X64" s="64">
        <v>46.000508400000001</v>
      </c>
      <c r="Y64" s="64">
        <v>100.00000000000001</v>
      </c>
      <c r="Z64" s="64">
        <v>60.873495389999988</v>
      </c>
      <c r="AA64" s="64">
        <v>100.00000000000003</v>
      </c>
      <c r="AB64" s="64">
        <v>66.705132323526584</v>
      </c>
      <c r="AC64" s="64">
        <v>99.999999999999986</v>
      </c>
      <c r="AD64" s="64">
        <v>74.714915762492069</v>
      </c>
      <c r="AE64" s="64">
        <v>100</v>
      </c>
      <c r="AF64" s="64">
        <v>94.282116929999972</v>
      </c>
      <c r="AG64" s="64">
        <v>100</v>
      </c>
      <c r="AH64" s="64">
        <v>72.287389396304107</v>
      </c>
      <c r="AI64" s="64">
        <v>100.00000000000001</v>
      </c>
      <c r="AJ64" s="64">
        <v>112.10282427494195</v>
      </c>
      <c r="AK64" s="64">
        <v>100.00000000000003</v>
      </c>
      <c r="AL64" s="64">
        <v>120.9148926851588</v>
      </c>
      <c r="AM64" s="64">
        <v>100</v>
      </c>
      <c r="AN64" s="64">
        <v>103.75593767581998</v>
      </c>
      <c r="AO64" s="64">
        <v>100</v>
      </c>
      <c r="AP64" s="64">
        <f>SUM(AP9:AP63)</f>
        <v>77.042670218807913</v>
      </c>
      <c r="AQ64" s="129">
        <v>100</v>
      </c>
      <c r="AR64" s="64">
        <f>SUM(AR9:AR63)</f>
        <v>67.321068670406504</v>
      </c>
      <c r="AS64" s="129">
        <f t="shared" si="3"/>
        <v>100</v>
      </c>
      <c r="AT64" s="152">
        <v>61.847283641109101</v>
      </c>
      <c r="AU64" s="65">
        <f t="shared" ref="AU64" si="6">AT64/$AT$64*100</f>
        <v>100</v>
      </c>
    </row>
    <row r="65" spans="1:47" s="28" customFormat="1" ht="15" x14ac:dyDescent="0.25">
      <c r="A65" s="11" t="s">
        <v>137</v>
      </c>
      <c r="B65" s="14"/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</row>
    <row r="66" spans="1:47" x14ac:dyDescent="0.2">
      <c r="A66" s="41" t="s">
        <v>138</v>
      </c>
      <c r="B66" s="4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2"/>
      <c r="AK66" s="31"/>
      <c r="AL66" s="32"/>
      <c r="AM66" s="31"/>
      <c r="AN66" s="32"/>
      <c r="AO66" s="31"/>
      <c r="AP66" s="42"/>
      <c r="AQ66" s="31"/>
      <c r="AR66" s="42"/>
      <c r="AS66" s="31"/>
      <c r="AT66" s="42"/>
      <c r="AU66" s="31"/>
    </row>
    <row r="67" spans="1:47" ht="12" customHeight="1" x14ac:dyDescent="0.2"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</row>
    <row r="68" spans="1:47" x14ac:dyDescent="0.2">
      <c r="A68" s="33" t="s">
        <v>1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  <c r="AQ68" s="31"/>
      <c r="AR68" s="32"/>
      <c r="AS68" s="31"/>
      <c r="AT68" s="32"/>
      <c r="AU68" s="31"/>
    </row>
    <row r="69" spans="1:47" x14ac:dyDescent="0.2">
      <c r="A69" s="33" t="s">
        <v>51</v>
      </c>
    </row>
    <row r="71" spans="1:47" x14ac:dyDescent="0.2"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</row>
    <row r="72" spans="1:47" x14ac:dyDescent="0.2"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</row>
    <row r="74" spans="1:47" x14ac:dyDescent="0.2"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</row>
    <row r="75" spans="1:47" x14ac:dyDescent="0.2"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</row>
  </sheetData>
  <sortState ref="A9:AU62">
    <sortCondition ref="A9:A62"/>
  </sortState>
  <mergeCells count="25">
    <mergeCell ref="N5:O5"/>
    <mergeCell ref="A6:A7"/>
    <mergeCell ref="B6:B8"/>
    <mergeCell ref="C6:C8"/>
    <mergeCell ref="D6:E6"/>
    <mergeCell ref="F6:G6"/>
    <mergeCell ref="H6:I6"/>
    <mergeCell ref="J6:K6"/>
    <mergeCell ref="N6:O6"/>
    <mergeCell ref="AT6:AU6"/>
    <mergeCell ref="P6:Q6"/>
    <mergeCell ref="R6:S6"/>
    <mergeCell ref="T6:U6"/>
    <mergeCell ref="V6:W6"/>
    <mergeCell ref="X6:Y6"/>
    <mergeCell ref="AR6:AS6"/>
    <mergeCell ref="AJ6:AK6"/>
    <mergeCell ref="AP6:AQ6"/>
    <mergeCell ref="Z6:AA6"/>
    <mergeCell ref="AB6:AC6"/>
    <mergeCell ref="AD6:AE6"/>
    <mergeCell ref="AF6:AG6"/>
    <mergeCell ref="AH6:AI6"/>
    <mergeCell ref="AN6:AO6"/>
    <mergeCell ref="AL6:AM6"/>
  </mergeCells>
  <pageMargins left="0.15748031496062992" right="0.15748031496062992" top="0.23622047244094491" bottom="0.15748031496062992" header="0.15748031496062992" footer="0.11811023622047245"/>
  <pageSetup paperSize="9" scale="58" orientation="portrait" r:id="rId1"/>
  <colBreaks count="2" manualBreakCount="2">
    <brk id="15" max="61" man="1"/>
    <brk id="29" max="61" man="1"/>
  </colBreaks>
  <ignoredErrors>
    <ignoredError sqref="A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0"/>
  <sheetViews>
    <sheetView showGridLines="0" zoomScaleNormal="100" zoomScaleSheetLayoutView="93" workbookViewId="0">
      <selection activeCell="A4" sqref="A4"/>
    </sheetView>
  </sheetViews>
  <sheetFormatPr defaultRowHeight="14.25" x14ac:dyDescent="0.2"/>
  <cols>
    <col min="1" max="1" width="9.42578125" style="8" customWidth="1"/>
    <col min="2" max="2" width="18.7109375" style="8" customWidth="1"/>
    <col min="3" max="3" width="18.7109375" style="5" customWidth="1"/>
    <col min="4" max="37" width="8.85546875" style="8" customWidth="1"/>
    <col min="38" max="16384" width="9.140625" style="49"/>
  </cols>
  <sheetData>
    <row r="1" spans="1:37" ht="19.5" customHeight="1" x14ac:dyDescent="0.2">
      <c r="A1" s="3" t="s">
        <v>127</v>
      </c>
      <c r="B1" s="4"/>
      <c r="D1" s="6"/>
      <c r="E1" s="4"/>
      <c r="F1" s="6"/>
      <c r="G1" s="7"/>
      <c r="H1" s="6"/>
      <c r="I1" s="4"/>
      <c r="J1" s="6"/>
      <c r="K1" s="4"/>
      <c r="L1" s="6"/>
      <c r="M1" s="4"/>
      <c r="N1" s="3"/>
      <c r="O1" s="4"/>
      <c r="P1" s="6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7" ht="19.5" customHeight="1" x14ac:dyDescent="0.2">
      <c r="A2" s="36" t="s">
        <v>128</v>
      </c>
      <c r="B2" s="4"/>
      <c r="D2" s="6"/>
      <c r="E2" s="4"/>
      <c r="F2" s="6"/>
      <c r="G2" s="7"/>
      <c r="H2" s="6"/>
      <c r="I2" s="4"/>
      <c r="J2" s="6"/>
      <c r="K2" s="4"/>
      <c r="L2" s="6"/>
      <c r="M2" s="4"/>
      <c r="N2" s="3"/>
      <c r="O2" s="4"/>
      <c r="P2" s="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7" x14ac:dyDescent="0.2">
      <c r="A3" s="9"/>
      <c r="B3" s="4"/>
      <c r="D3" s="6"/>
      <c r="E3" s="10"/>
      <c r="F3" s="6"/>
      <c r="G3" s="10"/>
      <c r="H3" s="6"/>
      <c r="I3" s="10"/>
      <c r="J3" s="6"/>
      <c r="K3" s="10"/>
      <c r="L3" s="6"/>
      <c r="M3" s="10"/>
      <c r="N3" s="9"/>
      <c r="O3" s="4"/>
      <c r="P3" s="6"/>
      <c r="Q3" s="10"/>
      <c r="R3" s="6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37" x14ac:dyDescent="0.2">
      <c r="A4" s="1"/>
      <c r="B4" s="11"/>
      <c r="C4" s="12"/>
      <c r="D4" s="13"/>
      <c r="E4" s="14"/>
      <c r="F4" s="13"/>
      <c r="G4" s="15"/>
      <c r="H4" s="16"/>
      <c r="I4" s="17"/>
      <c r="J4" s="6"/>
      <c r="K4" s="4"/>
      <c r="L4" s="6"/>
      <c r="M4" s="4"/>
      <c r="N4" s="18"/>
      <c r="O4" s="17"/>
      <c r="P4" s="6"/>
      <c r="Q4" s="4"/>
      <c r="R4" s="19"/>
      <c r="S4" s="10"/>
      <c r="T4" s="10"/>
      <c r="U4" s="20"/>
      <c r="V4" s="10"/>
      <c r="W4" s="20"/>
      <c r="X4" s="10"/>
      <c r="Y4" s="20"/>
      <c r="Z4" s="10"/>
      <c r="AA4" s="20"/>
      <c r="AB4" s="20"/>
      <c r="AC4" s="20"/>
    </row>
    <row r="5" spans="1:37" ht="15" customHeight="1" x14ac:dyDescent="0.2">
      <c r="A5" s="2" t="s">
        <v>54</v>
      </c>
      <c r="B5" s="21"/>
      <c r="C5" s="12"/>
      <c r="D5" s="6"/>
      <c r="E5" s="4"/>
      <c r="F5" s="6"/>
      <c r="G5" s="7"/>
      <c r="H5" s="6"/>
      <c r="I5" s="4"/>
      <c r="J5" s="6"/>
      <c r="K5" s="4"/>
      <c r="L5" s="6"/>
      <c r="M5" s="4"/>
      <c r="N5" s="139"/>
      <c r="O5" s="140"/>
      <c r="P5" s="6"/>
      <c r="Q5" s="4"/>
      <c r="R5" s="22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37" ht="12.75" x14ac:dyDescent="0.2">
      <c r="A6" s="141" t="s">
        <v>13</v>
      </c>
      <c r="B6" s="141" t="s">
        <v>17</v>
      </c>
      <c r="C6" s="144" t="s">
        <v>2</v>
      </c>
      <c r="D6" s="147">
        <v>2002</v>
      </c>
      <c r="E6" s="147"/>
      <c r="F6" s="148">
        <v>2003</v>
      </c>
      <c r="G6" s="148"/>
      <c r="H6" s="148">
        <v>2004</v>
      </c>
      <c r="I6" s="148"/>
      <c r="J6" s="147">
        <v>2005</v>
      </c>
      <c r="K6" s="147"/>
      <c r="L6" s="23">
        <v>2006</v>
      </c>
      <c r="M6" s="23"/>
      <c r="N6" s="138">
        <v>2007</v>
      </c>
      <c r="O6" s="138"/>
      <c r="P6" s="138">
        <v>2008</v>
      </c>
      <c r="Q6" s="138"/>
      <c r="R6" s="137">
        <v>2009</v>
      </c>
      <c r="S6" s="138"/>
      <c r="T6" s="137">
        <v>2010</v>
      </c>
      <c r="U6" s="138"/>
      <c r="V6" s="137">
        <v>2011</v>
      </c>
      <c r="W6" s="138"/>
      <c r="X6" s="137">
        <v>2012</v>
      </c>
      <c r="Y6" s="138"/>
      <c r="Z6" s="137">
        <v>2013</v>
      </c>
      <c r="AA6" s="138"/>
      <c r="AB6" s="137">
        <v>2014</v>
      </c>
      <c r="AC6" s="138"/>
      <c r="AD6" s="137">
        <v>2015</v>
      </c>
      <c r="AE6" s="138"/>
      <c r="AF6" s="137">
        <v>2016</v>
      </c>
      <c r="AG6" s="138"/>
      <c r="AH6" s="137">
        <v>2017</v>
      </c>
      <c r="AI6" s="138"/>
      <c r="AJ6" s="137">
        <v>2018</v>
      </c>
      <c r="AK6" s="138"/>
    </row>
    <row r="7" spans="1:37" ht="34.5" customHeight="1" x14ac:dyDescent="0.2">
      <c r="A7" s="142"/>
      <c r="B7" s="142"/>
      <c r="C7" s="145"/>
      <c r="D7" s="24" t="s">
        <v>14</v>
      </c>
      <c r="E7" s="25" t="s">
        <v>15</v>
      </c>
      <c r="F7" s="24" t="s">
        <v>14</v>
      </c>
      <c r="G7" s="25" t="s">
        <v>15</v>
      </c>
      <c r="H7" s="24" t="s">
        <v>14</v>
      </c>
      <c r="I7" s="25" t="s">
        <v>15</v>
      </c>
      <c r="J7" s="24" t="s">
        <v>14</v>
      </c>
      <c r="K7" s="25" t="s">
        <v>15</v>
      </c>
      <c r="L7" s="24" t="s">
        <v>14</v>
      </c>
      <c r="M7" s="25" t="s">
        <v>15</v>
      </c>
      <c r="N7" s="24" t="s">
        <v>14</v>
      </c>
      <c r="O7" s="25" t="s">
        <v>15</v>
      </c>
      <c r="P7" s="24" t="s">
        <v>14</v>
      </c>
      <c r="Q7" s="25" t="s">
        <v>15</v>
      </c>
      <c r="R7" s="24" t="s">
        <v>14</v>
      </c>
      <c r="S7" s="25" t="s">
        <v>15</v>
      </c>
      <c r="T7" s="24" t="s">
        <v>14</v>
      </c>
      <c r="U7" s="25" t="s">
        <v>15</v>
      </c>
      <c r="V7" s="24" t="s">
        <v>14</v>
      </c>
      <c r="W7" s="25" t="s">
        <v>15</v>
      </c>
      <c r="X7" s="24" t="s">
        <v>14</v>
      </c>
      <c r="Y7" s="25" t="s">
        <v>15</v>
      </c>
      <c r="Z7" s="24" t="s">
        <v>14</v>
      </c>
      <c r="AA7" s="25" t="s">
        <v>15</v>
      </c>
      <c r="AB7" s="24" t="s">
        <v>14</v>
      </c>
      <c r="AC7" s="25" t="s">
        <v>15</v>
      </c>
      <c r="AD7" s="24" t="s">
        <v>14</v>
      </c>
      <c r="AE7" s="25" t="s">
        <v>15</v>
      </c>
      <c r="AF7" s="24" t="s">
        <v>14</v>
      </c>
      <c r="AG7" s="25" t="s">
        <v>15</v>
      </c>
      <c r="AH7" s="24" t="s">
        <v>14</v>
      </c>
      <c r="AI7" s="25" t="s">
        <v>15</v>
      </c>
      <c r="AJ7" s="24" t="s">
        <v>14</v>
      </c>
      <c r="AK7" s="25" t="s">
        <v>15</v>
      </c>
    </row>
    <row r="8" spans="1:37" ht="34.5" customHeight="1" x14ac:dyDescent="0.2">
      <c r="A8" s="26" t="s">
        <v>16</v>
      </c>
      <c r="B8" s="143"/>
      <c r="C8" s="146"/>
      <c r="D8" s="37" t="s">
        <v>18</v>
      </c>
      <c r="E8" s="38" t="s">
        <v>19</v>
      </c>
      <c r="F8" s="37" t="s">
        <v>18</v>
      </c>
      <c r="G8" s="38" t="s">
        <v>19</v>
      </c>
      <c r="H8" s="37" t="s">
        <v>18</v>
      </c>
      <c r="I8" s="38" t="s">
        <v>19</v>
      </c>
      <c r="J8" s="37" t="s">
        <v>18</v>
      </c>
      <c r="K8" s="38" t="s">
        <v>19</v>
      </c>
      <c r="L8" s="37" t="s">
        <v>18</v>
      </c>
      <c r="M8" s="38" t="s">
        <v>19</v>
      </c>
      <c r="N8" s="37" t="s">
        <v>18</v>
      </c>
      <c r="O8" s="38" t="s">
        <v>19</v>
      </c>
      <c r="P8" s="37" t="s">
        <v>18</v>
      </c>
      <c r="Q8" s="38" t="s">
        <v>19</v>
      </c>
      <c r="R8" s="37" t="s">
        <v>18</v>
      </c>
      <c r="S8" s="38" t="s">
        <v>19</v>
      </c>
      <c r="T8" s="37" t="s">
        <v>18</v>
      </c>
      <c r="U8" s="38" t="s">
        <v>19</v>
      </c>
      <c r="V8" s="37" t="s">
        <v>18</v>
      </c>
      <c r="W8" s="38" t="s">
        <v>19</v>
      </c>
      <c r="X8" s="37" t="s">
        <v>18</v>
      </c>
      <c r="Y8" s="38" t="s">
        <v>19</v>
      </c>
      <c r="Z8" s="37" t="s">
        <v>18</v>
      </c>
      <c r="AA8" s="38" t="s">
        <v>19</v>
      </c>
      <c r="AB8" s="37" t="s">
        <v>18</v>
      </c>
      <c r="AC8" s="38" t="s">
        <v>19</v>
      </c>
      <c r="AD8" s="37" t="s">
        <v>18</v>
      </c>
      <c r="AE8" s="38" t="s">
        <v>19</v>
      </c>
      <c r="AF8" s="37" t="s">
        <v>18</v>
      </c>
      <c r="AG8" s="38" t="s">
        <v>19</v>
      </c>
      <c r="AH8" s="37" t="s">
        <v>18</v>
      </c>
      <c r="AI8" s="38" t="s">
        <v>19</v>
      </c>
      <c r="AJ8" s="37" t="s">
        <v>18</v>
      </c>
      <c r="AK8" s="38" t="s">
        <v>19</v>
      </c>
    </row>
    <row r="9" spans="1:37" ht="18" customHeight="1" x14ac:dyDescent="0.2">
      <c r="A9" s="74" t="s">
        <v>106</v>
      </c>
      <c r="B9" s="27" t="s">
        <v>20</v>
      </c>
      <c r="C9" s="34" t="s">
        <v>66</v>
      </c>
      <c r="D9" s="50">
        <v>0.23957367382969355</v>
      </c>
      <c r="E9" s="50">
        <v>0.61136320621482665</v>
      </c>
      <c r="F9" s="50">
        <v>0.37509798456130666</v>
      </c>
      <c r="G9" s="50">
        <v>0.89381762378081364</v>
      </c>
      <c r="H9" s="50">
        <v>1.435386861525797</v>
      </c>
      <c r="I9" s="50">
        <v>2.6478378667463334</v>
      </c>
      <c r="J9" s="50">
        <v>13.016181002276218</v>
      </c>
      <c r="K9" s="50">
        <v>20.976294496005245</v>
      </c>
      <c r="L9" s="50">
        <v>3.8146340949073196</v>
      </c>
      <c r="M9" s="50">
        <v>9.9345856708439975</v>
      </c>
      <c r="N9" s="50">
        <v>7.5409576034414866E-2</v>
      </c>
      <c r="O9" s="50">
        <v>0.11157909289541675</v>
      </c>
      <c r="P9" s="50">
        <v>0.39847905380689158</v>
      </c>
      <c r="Q9" s="50">
        <v>0.4643225071751545</v>
      </c>
      <c r="R9" s="50">
        <v>0.52226537490968727</v>
      </c>
      <c r="S9" s="50">
        <v>0.54606400825852175</v>
      </c>
      <c r="T9" s="50">
        <v>0.37454040005226175</v>
      </c>
      <c r="U9" s="50">
        <v>0.37747937505081774</v>
      </c>
      <c r="V9" s="51">
        <v>0.5105799897937503</v>
      </c>
      <c r="W9" s="50">
        <v>0.41853702785754804</v>
      </c>
      <c r="X9" s="50">
        <v>2.0592476201843475</v>
      </c>
      <c r="Y9" s="50">
        <v>2.1608860895153597</v>
      </c>
      <c r="Z9" s="52">
        <v>3.3443036102009027</v>
      </c>
      <c r="AA9" s="50">
        <v>2.1644400173605711</v>
      </c>
      <c r="AB9" s="50">
        <v>3.8303349397990294</v>
      </c>
      <c r="AC9" s="50">
        <v>2.6050958685553698</v>
      </c>
      <c r="AD9" s="53">
        <v>7.5526213149696142</v>
      </c>
      <c r="AE9" s="50">
        <v>6.6622870187707264</v>
      </c>
      <c r="AF9" s="51">
        <v>1.2058789630866695</v>
      </c>
      <c r="AG9" s="51">
        <f>AF9/$AF$64*100</f>
        <v>1.4848779598512993</v>
      </c>
      <c r="AH9" s="51">
        <v>-8.6052943893376921E-2</v>
      </c>
      <c r="AI9" s="51">
        <f>AH9/$AH$64*100</f>
        <v>-0.10658282973981009</v>
      </c>
      <c r="AJ9" s="119">
        <v>-0.63511017327668573</v>
      </c>
      <c r="AK9" s="54">
        <f>AJ9/$AJ$64*100</f>
        <v>-0.89654382109586928</v>
      </c>
    </row>
    <row r="10" spans="1:37" ht="18" customHeight="1" x14ac:dyDescent="0.2">
      <c r="A10" s="66" t="s">
        <v>107</v>
      </c>
      <c r="B10" s="67" t="s">
        <v>56</v>
      </c>
      <c r="C10" s="68" t="s">
        <v>57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69">
        <v>0</v>
      </c>
      <c r="V10" s="70">
        <v>0</v>
      </c>
      <c r="W10" s="69">
        <v>0</v>
      </c>
      <c r="X10" s="69">
        <v>0</v>
      </c>
      <c r="Y10" s="69">
        <v>0</v>
      </c>
      <c r="Z10" s="71">
        <v>0</v>
      </c>
      <c r="AA10" s="69">
        <v>0</v>
      </c>
      <c r="AB10" s="69">
        <v>0</v>
      </c>
      <c r="AC10" s="69">
        <v>0</v>
      </c>
      <c r="AD10" s="72">
        <v>2.3947618681529205E-2</v>
      </c>
      <c r="AE10" s="69">
        <v>2.1124574160258328E-2</v>
      </c>
      <c r="AF10" s="70">
        <v>-0.10308598250448345</v>
      </c>
      <c r="AG10" s="70">
        <f>AF10/$AF$64*100</f>
        <v>-0.12693654013062222</v>
      </c>
      <c r="AH10" s="70">
        <v>-0.1304633469619014</v>
      </c>
      <c r="AI10" s="70">
        <f>AH10/$AH$64*100</f>
        <v>-0.16158834395898358</v>
      </c>
      <c r="AJ10" s="120">
        <v>-0.21752851018929495</v>
      </c>
      <c r="AK10" s="73">
        <f t="shared" ref="AK10:AK64" si="0">AJ10/$AJ$64*100</f>
        <v>-0.3070708830189689</v>
      </c>
    </row>
    <row r="11" spans="1:37" ht="18" customHeight="1" x14ac:dyDescent="0.2">
      <c r="A11" s="90" t="s">
        <v>112</v>
      </c>
      <c r="B11" s="91" t="s">
        <v>113</v>
      </c>
      <c r="C11" s="92" t="s">
        <v>114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4">
        <v>0</v>
      </c>
      <c r="W11" s="93">
        <v>0</v>
      </c>
      <c r="X11" s="93">
        <v>0</v>
      </c>
      <c r="Y11" s="93">
        <v>0</v>
      </c>
      <c r="Z11" s="95">
        <v>0</v>
      </c>
      <c r="AA11" s="93">
        <v>0</v>
      </c>
      <c r="AB11" s="93">
        <v>0</v>
      </c>
      <c r="AC11" s="93">
        <v>0</v>
      </c>
      <c r="AD11" s="96">
        <v>0</v>
      </c>
      <c r="AE11" s="93">
        <v>0</v>
      </c>
      <c r="AF11" s="94">
        <v>0.25579728564031701</v>
      </c>
      <c r="AG11" s="94">
        <f>AF11/$AF$64*100</f>
        <v>0.31497999655359676</v>
      </c>
      <c r="AH11" s="94">
        <v>0.42857670607463694</v>
      </c>
      <c r="AI11" s="102">
        <f>AH11/$AH$64*100</f>
        <v>0.53082342134162996</v>
      </c>
      <c r="AJ11" s="121">
        <v>0.38737977404928781</v>
      </c>
      <c r="AK11" s="73">
        <f t="shared" si="0"/>
        <v>0.54683889103772931</v>
      </c>
    </row>
    <row r="12" spans="1:37" ht="18" customHeight="1" x14ac:dyDescent="0.2">
      <c r="A12" s="90" t="s">
        <v>108</v>
      </c>
      <c r="B12" s="91" t="s">
        <v>21</v>
      </c>
      <c r="C12" s="92" t="s">
        <v>67</v>
      </c>
      <c r="D12" s="93">
        <v>4.559622657125938E-3</v>
      </c>
      <c r="E12" s="93">
        <v>1.1635608713718269E-2</v>
      </c>
      <c r="F12" s="93">
        <v>5.4669973313054799E-3</v>
      </c>
      <c r="G12" s="93">
        <v>1.3027258916356178E-2</v>
      </c>
      <c r="H12" s="93">
        <v>5.9517535879434463E-3</v>
      </c>
      <c r="I12" s="93">
        <v>1.097911576740232E-2</v>
      </c>
      <c r="J12" s="93">
        <v>5.1611837601646011E-3</v>
      </c>
      <c r="K12" s="93">
        <v>8.3175326528019122E-3</v>
      </c>
      <c r="L12" s="93">
        <v>1.2676120192638904E-2</v>
      </c>
      <c r="M12" s="93">
        <v>3.3012865426807432E-2</v>
      </c>
      <c r="N12" s="93">
        <v>0</v>
      </c>
      <c r="O12" s="93">
        <v>0</v>
      </c>
      <c r="P12" s="93">
        <v>0.45270371381740548</v>
      </c>
      <c r="Q12" s="93">
        <v>0.52750708324324469</v>
      </c>
      <c r="R12" s="93">
        <v>1.1731347691673052E-2</v>
      </c>
      <c r="S12" s="93">
        <v>1.2265922748367365E-2</v>
      </c>
      <c r="T12" s="93">
        <v>0.14790601923824331</v>
      </c>
      <c r="U12" s="93">
        <v>0.14906662058489772</v>
      </c>
      <c r="V12" s="94">
        <v>0.17419770335713358</v>
      </c>
      <c r="W12" s="93">
        <v>0.14279484210134616</v>
      </c>
      <c r="X12" s="93">
        <v>0</v>
      </c>
      <c r="Y12" s="93">
        <v>0</v>
      </c>
      <c r="Z12" s="95">
        <v>0</v>
      </c>
      <c r="AA12" s="93">
        <v>0</v>
      </c>
      <c r="AB12" s="93">
        <v>2.6139725951535193E-2</v>
      </c>
      <c r="AC12" s="93">
        <v>1.7778208212017827E-2</v>
      </c>
      <c r="AD12" s="96">
        <v>2.1247147181699493E-2</v>
      </c>
      <c r="AE12" s="93">
        <v>1.8742445430698397E-2</v>
      </c>
      <c r="AF12" s="94">
        <v>0.18752589251754798</v>
      </c>
      <c r="AG12" s="94">
        <f>AF12/$AF$64*100</f>
        <v>0.23091294667584111</v>
      </c>
      <c r="AH12" s="94">
        <v>1.4589686786218767</v>
      </c>
      <c r="AI12" s="94">
        <f>AH12/$AH$64*100</f>
        <v>1.8070388209140551</v>
      </c>
      <c r="AJ12" s="121">
        <v>1.631472416914546</v>
      </c>
      <c r="AK12" s="73">
        <f t="shared" si="0"/>
        <v>2.3030437492864104</v>
      </c>
    </row>
    <row r="13" spans="1:37" ht="18" customHeight="1" x14ac:dyDescent="0.2">
      <c r="A13" s="66" t="s">
        <v>129</v>
      </c>
      <c r="B13" s="67" t="s">
        <v>130</v>
      </c>
      <c r="C13" s="68" t="s">
        <v>131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136">
        <v>1.9177878827388257</v>
      </c>
      <c r="AK13" s="73">
        <f t="shared" si="0"/>
        <v>2.7072167141825569</v>
      </c>
    </row>
    <row r="14" spans="1:37" s="97" customFormat="1" ht="18" customHeight="1" x14ac:dyDescent="0.2">
      <c r="A14" s="90" t="s">
        <v>109</v>
      </c>
      <c r="B14" s="91" t="s">
        <v>22</v>
      </c>
      <c r="C14" s="92" t="s">
        <v>68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6.0765303355034272E-3</v>
      </c>
      <c r="M14" s="93">
        <v>1.5825321563642115E-2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1.0265441335233407E-2</v>
      </c>
      <c r="U14" s="93">
        <v>1.0345993060572475E-2</v>
      </c>
      <c r="V14" s="94">
        <v>2.2164500174609653E-2</v>
      </c>
      <c r="W14" s="93">
        <v>1.8168875029310402E-2</v>
      </c>
      <c r="X14" s="93">
        <v>1.2393024801183252E-2</v>
      </c>
      <c r="Y14" s="93">
        <v>1.3004708436908799E-2</v>
      </c>
      <c r="Z14" s="95">
        <v>0</v>
      </c>
      <c r="AA14" s="93">
        <v>0</v>
      </c>
      <c r="AB14" s="93">
        <v>0</v>
      </c>
      <c r="AC14" s="93">
        <v>0</v>
      </c>
      <c r="AD14" s="96">
        <v>0</v>
      </c>
      <c r="AE14" s="93">
        <v>0</v>
      </c>
      <c r="AF14" s="94">
        <v>0</v>
      </c>
      <c r="AG14" s="94">
        <f>AF14/$AF$64*100</f>
        <v>0</v>
      </c>
      <c r="AH14" s="94">
        <v>0</v>
      </c>
      <c r="AI14" s="94">
        <f>AH14/$AH$64*100</f>
        <v>0</v>
      </c>
      <c r="AJ14" s="121">
        <v>0</v>
      </c>
      <c r="AK14" s="112">
        <f t="shared" si="0"/>
        <v>0</v>
      </c>
    </row>
    <row r="15" spans="1:37" s="97" customFormat="1" ht="28.5" x14ac:dyDescent="0.2">
      <c r="A15" s="98" t="s">
        <v>110</v>
      </c>
      <c r="B15" s="99" t="s">
        <v>23</v>
      </c>
      <c r="C15" s="82" t="s">
        <v>69</v>
      </c>
      <c r="D15" s="101">
        <v>0.30107745981716066</v>
      </c>
      <c r="E15" s="101">
        <v>0.76831347205404432</v>
      </c>
      <c r="F15" s="101">
        <v>0.48755476945794318</v>
      </c>
      <c r="G15" s="101">
        <v>1.1617898880730344</v>
      </c>
      <c r="H15" s="101">
        <v>0.55230344247752272</v>
      </c>
      <c r="I15" s="101">
        <v>1.0188263583322881</v>
      </c>
      <c r="J15" s="101">
        <v>0.76419826481277087</v>
      </c>
      <c r="K15" s="101">
        <v>1.2315477061394287</v>
      </c>
      <c r="L15" s="101">
        <v>0.4466387686442726</v>
      </c>
      <c r="M15" s="101">
        <v>1.1631970460654637</v>
      </c>
      <c r="N15" s="101">
        <v>-0.38414163520841937</v>
      </c>
      <c r="O15" s="101">
        <v>-0.56839167455810113</v>
      </c>
      <c r="P15" s="101">
        <v>-0.45011509535667232</v>
      </c>
      <c r="Q15" s="101">
        <v>-0.52449072942909913</v>
      </c>
      <c r="R15" s="101">
        <v>0.78321321847861602</v>
      </c>
      <c r="S15" s="101">
        <v>0.81890274551983788</v>
      </c>
      <c r="T15" s="101">
        <v>1.3835939518050697</v>
      </c>
      <c r="U15" s="101">
        <v>1.3944508527747408</v>
      </c>
      <c r="V15" s="102">
        <v>1.827722763863586</v>
      </c>
      <c r="W15" s="101">
        <v>1.498236649744263</v>
      </c>
      <c r="X15" s="101">
        <v>1.1788580541681846</v>
      </c>
      <c r="Y15" s="101">
        <v>1.2370430567923294</v>
      </c>
      <c r="Z15" s="103">
        <v>17.065737011321204</v>
      </c>
      <c r="AA15" s="101">
        <v>11.04497928967521</v>
      </c>
      <c r="AB15" s="101">
        <v>14.199441657833717</v>
      </c>
      <c r="AC15" s="101">
        <v>9.6573556568806147</v>
      </c>
      <c r="AD15" s="104">
        <v>19.669686137807584</v>
      </c>
      <c r="AE15" s="101">
        <v>17.350942031142626</v>
      </c>
      <c r="AF15" s="102">
        <v>21.498025176341862</v>
      </c>
      <c r="AG15" s="102">
        <f>AF15/$AF$64*100</f>
        <v>26.471930220068085</v>
      </c>
      <c r="AH15" s="102">
        <v>14.767568671716836</v>
      </c>
      <c r="AI15" s="102">
        <f>AH15/$AH$64*100</f>
        <v>18.290707861880477</v>
      </c>
      <c r="AJ15" s="122">
        <v>14.317605930111922</v>
      </c>
      <c r="AK15" s="114">
        <f t="shared" si="0"/>
        <v>20.211235262224744</v>
      </c>
    </row>
    <row r="16" spans="1:37" s="97" customFormat="1" ht="18" customHeight="1" x14ac:dyDescent="0.2">
      <c r="A16" s="130" t="s">
        <v>132</v>
      </c>
      <c r="B16" s="131" t="s">
        <v>133</v>
      </c>
      <c r="C16" s="132" t="s">
        <v>134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133">
        <v>8.9197284121239659E-2</v>
      </c>
      <c r="AK16" s="57">
        <f t="shared" si="0"/>
        <v>0.12591401823222173</v>
      </c>
    </row>
    <row r="17" spans="1:37" s="97" customFormat="1" ht="27.75" customHeight="1" x14ac:dyDescent="0.2">
      <c r="A17" s="98" t="s">
        <v>111</v>
      </c>
      <c r="B17" s="99" t="s">
        <v>58</v>
      </c>
      <c r="C17" s="82" t="s">
        <v>59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2">
        <v>0</v>
      </c>
      <c r="W17" s="101">
        <v>0</v>
      </c>
      <c r="X17" s="101">
        <v>0</v>
      </c>
      <c r="Y17" s="101">
        <v>0</v>
      </c>
      <c r="Z17" s="103">
        <v>0</v>
      </c>
      <c r="AA17" s="101">
        <v>0</v>
      </c>
      <c r="AB17" s="101">
        <v>0</v>
      </c>
      <c r="AC17" s="101">
        <v>0</v>
      </c>
      <c r="AD17" s="104">
        <v>2.2499813703205706E-2</v>
      </c>
      <c r="AE17" s="101">
        <v>1.984744243200947E-2</v>
      </c>
      <c r="AF17" s="102">
        <v>0.31513360385969846</v>
      </c>
      <c r="AG17" s="102">
        <f t="shared" ref="AG17:AG31" si="1">AF17/$AF$64*100</f>
        <v>0.38804470191768742</v>
      </c>
      <c r="AH17" s="102">
        <v>-9.3212039554963516E-2</v>
      </c>
      <c r="AI17" s="102">
        <f t="shared" ref="AI17:AI31" si="2">AH17/$AH$64*100</f>
        <v>-0.11544989040580345</v>
      </c>
      <c r="AJ17" s="122">
        <v>-8.7887634548797028E-2</v>
      </c>
      <c r="AK17" s="114">
        <f t="shared" si="0"/>
        <v>-0.12406527091029405</v>
      </c>
    </row>
    <row r="18" spans="1:37" s="97" customFormat="1" x14ac:dyDescent="0.2">
      <c r="A18" s="98">
        <v>100</v>
      </c>
      <c r="B18" s="99" t="s">
        <v>24</v>
      </c>
      <c r="C18" s="100" t="s">
        <v>70</v>
      </c>
      <c r="D18" s="101">
        <v>0.24866044420863206</v>
      </c>
      <c r="E18" s="101">
        <v>0.6345515515125445</v>
      </c>
      <c r="F18" s="101">
        <v>0.28171610942532349</v>
      </c>
      <c r="G18" s="101">
        <v>0.67129879090609523</v>
      </c>
      <c r="H18" s="101">
        <v>0.36312698869476079</v>
      </c>
      <c r="I18" s="101">
        <v>0.6698552264032096</v>
      </c>
      <c r="J18" s="101">
        <v>0.142506064143956</v>
      </c>
      <c r="K18" s="101">
        <v>0.22965639218043193</v>
      </c>
      <c r="L18" s="101">
        <v>0.21887072463427032</v>
      </c>
      <c r="M18" s="101">
        <v>0.57001272222197075</v>
      </c>
      <c r="N18" s="101">
        <v>0.49453037538759959</v>
      </c>
      <c r="O18" s="101">
        <v>0.73172736934359628</v>
      </c>
      <c r="P18" s="101">
        <v>5.2415081690868677</v>
      </c>
      <c r="Q18" s="101">
        <v>6.1075988592085366</v>
      </c>
      <c r="R18" s="101">
        <v>18.974472168653818</v>
      </c>
      <c r="S18" s="101">
        <v>19.839102542067991</v>
      </c>
      <c r="T18" s="105">
        <v>2.2148238543237468</v>
      </c>
      <c r="U18" s="101">
        <v>2.2322033197516542</v>
      </c>
      <c r="V18" s="102">
        <v>-3.9764505161051122</v>
      </c>
      <c r="W18" s="101">
        <v>-3.2596102740053334</v>
      </c>
      <c r="X18" s="101">
        <v>-6.4763816346916458</v>
      </c>
      <c r="Y18" s="101">
        <v>-6.7960369834226597</v>
      </c>
      <c r="Z18" s="103">
        <v>-7.422850428701655</v>
      </c>
      <c r="AA18" s="101">
        <v>-4.8040837146956221</v>
      </c>
      <c r="AB18" s="101">
        <v>-5.1592361175287369</v>
      </c>
      <c r="AC18" s="101">
        <v>-3.5089110759021365</v>
      </c>
      <c r="AD18" s="104">
        <v>-4.1685158105948812</v>
      </c>
      <c r="AE18" s="101">
        <v>-3.6771138938770611</v>
      </c>
      <c r="AF18" s="102">
        <v>-1.3088395817837033</v>
      </c>
      <c r="AG18" s="102">
        <f t="shared" si="1"/>
        <v>-1.6116601312929044</v>
      </c>
      <c r="AH18" s="102">
        <v>-0.99420553250418309</v>
      </c>
      <c r="AI18" s="102">
        <f t="shared" si="2"/>
        <v>-1.2313958616984189</v>
      </c>
      <c r="AJ18" s="122">
        <v>-0.5796132858497226</v>
      </c>
      <c r="AK18" s="114">
        <f t="shared" si="0"/>
        <v>-0.81820246615268377</v>
      </c>
    </row>
    <row r="19" spans="1:37" s="97" customFormat="1" ht="18" customHeight="1" x14ac:dyDescent="0.2">
      <c r="A19" s="98">
        <v>124</v>
      </c>
      <c r="B19" s="99" t="s">
        <v>25</v>
      </c>
      <c r="C19" s="100" t="s">
        <v>71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1.5039998919157681E-2</v>
      </c>
      <c r="O19" s="101">
        <v>2.225379752542039E-2</v>
      </c>
      <c r="P19" s="101">
        <v>1.5040000702784603E-2</v>
      </c>
      <c r="Q19" s="101">
        <v>1.7525164164883027E-2</v>
      </c>
      <c r="R19" s="101">
        <v>1.5040000001101509E-2</v>
      </c>
      <c r="S19" s="101">
        <v>1.5725344009699781E-2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3">
        <v>0</v>
      </c>
      <c r="AA19" s="101">
        <v>0</v>
      </c>
      <c r="AB19" s="101">
        <v>0</v>
      </c>
      <c r="AC19" s="101">
        <v>0</v>
      </c>
      <c r="AD19" s="102">
        <v>0</v>
      </c>
      <c r="AE19" s="101">
        <v>0</v>
      </c>
      <c r="AF19" s="102">
        <v>0</v>
      </c>
      <c r="AG19" s="102">
        <f t="shared" si="1"/>
        <v>0</v>
      </c>
      <c r="AH19" s="102">
        <v>0</v>
      </c>
      <c r="AI19" s="102">
        <f t="shared" si="2"/>
        <v>0</v>
      </c>
      <c r="AJ19" s="122">
        <v>2.1030447673346531E-4</v>
      </c>
      <c r="AK19" s="114">
        <f t="shared" si="0"/>
        <v>2.9687318373665497E-4</v>
      </c>
    </row>
    <row r="20" spans="1:37" s="97" customFormat="1" ht="18" customHeight="1" x14ac:dyDescent="0.2">
      <c r="A20" s="98">
        <v>156</v>
      </c>
      <c r="B20" s="99" t="s">
        <v>26</v>
      </c>
      <c r="C20" s="100" t="s">
        <v>72</v>
      </c>
      <c r="D20" s="101">
        <v>5.7799996686587737E-2</v>
      </c>
      <c r="E20" s="101">
        <v>0.14749864093430654</v>
      </c>
      <c r="F20" s="101">
        <v>0</v>
      </c>
      <c r="G20" s="101">
        <v>0</v>
      </c>
      <c r="H20" s="101">
        <v>1.530000004158198</v>
      </c>
      <c r="I20" s="101">
        <v>2.8223693944263646</v>
      </c>
      <c r="J20" s="101">
        <v>2.5500000044284206</v>
      </c>
      <c r="K20" s="101">
        <v>4.1094658293666315</v>
      </c>
      <c r="L20" s="101">
        <v>2.6177699981525997</v>
      </c>
      <c r="M20" s="101">
        <v>6.8175504297861078</v>
      </c>
      <c r="N20" s="101">
        <v>2.6001460032820884</v>
      </c>
      <c r="O20" s="101">
        <v>3.8472823704704959</v>
      </c>
      <c r="P20" s="101">
        <v>2.6376430027674527</v>
      </c>
      <c r="Q20" s="101">
        <v>3.0734790207354319</v>
      </c>
      <c r="R20" s="101">
        <v>4.9092005224879345E-2</v>
      </c>
      <c r="S20" s="101">
        <v>5.1329033924911394E-2</v>
      </c>
      <c r="T20" s="101">
        <v>4.7224553764771991E-2</v>
      </c>
      <c r="U20" s="101">
        <v>4.7595119350789583E-2</v>
      </c>
      <c r="V20" s="102">
        <v>0.1631312776619557</v>
      </c>
      <c r="W20" s="101">
        <v>0.13372337629373171</v>
      </c>
      <c r="X20" s="101">
        <v>-3.1588326080898586E-2</v>
      </c>
      <c r="Y20" s="101">
        <v>-3.3147433922093524E-2</v>
      </c>
      <c r="Z20" s="103">
        <v>-4.5108607971605527E-2</v>
      </c>
      <c r="AA20" s="101">
        <v>-2.9194381731181347E-2</v>
      </c>
      <c r="AB20" s="101">
        <v>-5.2000854423620069E-2</v>
      </c>
      <c r="AC20" s="101">
        <v>-3.5366936090301698E-2</v>
      </c>
      <c r="AD20" s="104">
        <v>-4.8775108579603509E-2</v>
      </c>
      <c r="AE20" s="101">
        <v>-4.3025296672157126E-2</v>
      </c>
      <c r="AF20" s="102">
        <v>0</v>
      </c>
      <c r="AG20" s="102">
        <f t="shared" si="1"/>
        <v>0</v>
      </c>
      <c r="AH20" s="102">
        <v>0</v>
      </c>
      <c r="AI20" s="102">
        <f t="shared" si="2"/>
        <v>0</v>
      </c>
      <c r="AJ20" s="122">
        <v>0</v>
      </c>
      <c r="AK20" s="114">
        <f t="shared" si="0"/>
        <v>0</v>
      </c>
    </row>
    <row r="21" spans="1:37" s="97" customFormat="1" ht="18" customHeight="1" x14ac:dyDescent="0.2">
      <c r="A21" s="98">
        <v>191</v>
      </c>
      <c r="B21" s="99" t="s">
        <v>27</v>
      </c>
      <c r="C21" s="100" t="s">
        <v>73</v>
      </c>
      <c r="D21" s="101">
        <v>4.4674776336728792</v>
      </c>
      <c r="E21" s="101">
        <v>11.400465694560626</v>
      </c>
      <c r="F21" s="101">
        <v>4.7552710791480166</v>
      </c>
      <c r="G21" s="101">
        <v>11.331292812379861</v>
      </c>
      <c r="H21" s="101">
        <v>8.5244791087122458</v>
      </c>
      <c r="I21" s="101">
        <v>15.72498619246325</v>
      </c>
      <c r="J21" s="101">
        <v>8.7002804406985899</v>
      </c>
      <c r="K21" s="101">
        <v>14.020982397987019</v>
      </c>
      <c r="L21" s="101">
        <v>2.3767663198821523</v>
      </c>
      <c r="M21" s="101">
        <v>6.1898960783601806</v>
      </c>
      <c r="N21" s="101">
        <v>1.0802500387516925</v>
      </c>
      <c r="O21" s="101">
        <v>1.5983821387504489</v>
      </c>
      <c r="P21" s="101">
        <v>5.3727957564960409</v>
      </c>
      <c r="Q21" s="101">
        <v>6.2605800037992543</v>
      </c>
      <c r="R21" s="101">
        <v>4.773470818963073</v>
      </c>
      <c r="S21" s="101">
        <v>4.9909887462074494</v>
      </c>
      <c r="T21" s="101">
        <v>2.8792389009046944</v>
      </c>
      <c r="U21" s="101">
        <v>2.9018319539997623</v>
      </c>
      <c r="V21" s="102">
        <v>3.4309223498293879</v>
      </c>
      <c r="W21" s="101">
        <v>2.8124252258450015</v>
      </c>
      <c r="X21" s="101">
        <v>5.370253535079633</v>
      </c>
      <c r="Y21" s="101">
        <v>5.635313620071301</v>
      </c>
      <c r="Z21" s="103">
        <v>5.331756549027749</v>
      </c>
      <c r="AA21" s="101">
        <v>3.4507235534296181</v>
      </c>
      <c r="AB21" s="101">
        <v>3.655687357392702</v>
      </c>
      <c r="AC21" s="101">
        <v>2.4863141686438266</v>
      </c>
      <c r="AD21" s="104">
        <v>3.5927612141362038</v>
      </c>
      <c r="AE21" s="101">
        <v>3.1692316349874989</v>
      </c>
      <c r="AF21" s="102">
        <v>2.8121071828275759</v>
      </c>
      <c r="AG21" s="102">
        <f t="shared" si="1"/>
        <v>3.4627322511969907</v>
      </c>
      <c r="AH21" s="102">
        <v>5.7243622326133847</v>
      </c>
      <c r="AI21" s="102">
        <f t="shared" si="2"/>
        <v>7.0900389644262871</v>
      </c>
      <c r="AJ21" s="122">
        <v>4.460024561965553</v>
      </c>
      <c r="AK21" s="114">
        <f t="shared" si="0"/>
        <v>6.2959272756351101</v>
      </c>
    </row>
    <row r="22" spans="1:37" s="97" customFormat="1" ht="18" customHeight="1" x14ac:dyDescent="0.2">
      <c r="A22" s="98">
        <v>196</v>
      </c>
      <c r="B22" s="99" t="s">
        <v>28</v>
      </c>
      <c r="C22" s="100" t="s">
        <v>74</v>
      </c>
      <c r="D22" s="101">
        <v>8.541700059012354E-2</v>
      </c>
      <c r="E22" s="101">
        <v>0.217973913874836</v>
      </c>
      <c r="F22" s="101">
        <v>7.0788006021096764E-2</v>
      </c>
      <c r="G22" s="101">
        <v>0.16868010476771153</v>
      </c>
      <c r="H22" s="101">
        <v>5.6088006223983529E-2</v>
      </c>
      <c r="I22" s="101">
        <v>0.10346475276518932</v>
      </c>
      <c r="J22" s="101">
        <v>5.6088005459178657E-2</v>
      </c>
      <c r="K22" s="101">
        <v>9.0388918224134751E-2</v>
      </c>
      <c r="L22" s="101">
        <v>5.6088005968878099E-2</v>
      </c>
      <c r="M22" s="101">
        <v>0.14607196563060318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1">
        <v>0</v>
      </c>
      <c r="T22" s="101">
        <v>1.3280001727339467E-3</v>
      </c>
      <c r="U22" s="101">
        <v>1.3384208357791042E-3</v>
      </c>
      <c r="V22" s="102">
        <v>1.293899601553395E-3</v>
      </c>
      <c r="W22" s="101">
        <v>1.0606465282726448E-3</v>
      </c>
      <c r="X22" s="101">
        <v>0</v>
      </c>
      <c r="Y22" s="101">
        <v>0</v>
      </c>
      <c r="Z22" s="101">
        <v>0</v>
      </c>
      <c r="AA22" s="101">
        <v>0</v>
      </c>
      <c r="AB22" s="101">
        <v>3.6460115030735513E-2</v>
      </c>
      <c r="AC22" s="101">
        <v>2.4797334052098892E-2</v>
      </c>
      <c r="AD22" s="104">
        <v>3.9338426957626158E-3</v>
      </c>
      <c r="AE22" s="101">
        <v>3.4701050182297877E-3</v>
      </c>
      <c r="AF22" s="101">
        <v>0.92773726528568845</v>
      </c>
      <c r="AG22" s="101">
        <f t="shared" si="1"/>
        <v>1.1423838211998287</v>
      </c>
      <c r="AH22" s="101">
        <v>1.9349010916637086</v>
      </c>
      <c r="AI22" s="101">
        <f t="shared" si="2"/>
        <v>2.3965157295686432</v>
      </c>
      <c r="AJ22" s="123">
        <v>1.8579636767140941</v>
      </c>
      <c r="AK22" s="115">
        <f t="shared" si="0"/>
        <v>2.6227667643624755</v>
      </c>
    </row>
    <row r="23" spans="1:37" s="97" customFormat="1" ht="18" customHeight="1" x14ac:dyDescent="0.2">
      <c r="A23" s="106">
        <v>203</v>
      </c>
      <c r="B23" s="99" t="s">
        <v>29</v>
      </c>
      <c r="C23" s="100" t="s">
        <v>75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0.28286354223479482</v>
      </c>
      <c r="K23" s="101">
        <v>0.45585021928188146</v>
      </c>
      <c r="L23" s="101">
        <v>0.31578487224001928</v>
      </c>
      <c r="M23" s="101">
        <v>0.82240964369643421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2">
        <v>0.2883610530013927</v>
      </c>
      <c r="W23" s="101">
        <v>0.23637780658389815</v>
      </c>
      <c r="X23" s="101">
        <v>0</v>
      </c>
      <c r="Y23" s="101">
        <v>0</v>
      </c>
      <c r="Z23" s="101">
        <v>0</v>
      </c>
      <c r="AA23" s="101">
        <v>0</v>
      </c>
      <c r="AB23" s="101">
        <v>1.3838979122000619E-2</v>
      </c>
      <c r="AC23" s="101">
        <v>9.4121970799867991E-3</v>
      </c>
      <c r="AD23" s="101">
        <v>0.61891758420584508</v>
      </c>
      <c r="AE23" s="101">
        <v>0.54595701478780267</v>
      </c>
      <c r="AF23" s="101">
        <v>0.67446033168854957</v>
      </c>
      <c r="AG23" s="101">
        <f t="shared" si="1"/>
        <v>0.83050729963380621</v>
      </c>
      <c r="AH23" s="101">
        <v>0.81486253026591404</v>
      </c>
      <c r="AI23" s="101">
        <f t="shared" si="2"/>
        <v>1.0092665096070839</v>
      </c>
      <c r="AJ23" s="123">
        <v>1.0669268590038499</v>
      </c>
      <c r="AK23" s="115">
        <f t="shared" si="0"/>
        <v>1.5061114169626215</v>
      </c>
    </row>
    <row r="24" spans="1:37" s="97" customFormat="1" ht="18" customHeight="1" x14ac:dyDescent="0.2">
      <c r="A24" s="106">
        <v>208</v>
      </c>
      <c r="B24" s="99" t="s">
        <v>60</v>
      </c>
      <c r="C24" s="100" t="s">
        <v>61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2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2.8866615582072716E-3</v>
      </c>
      <c r="AE24" s="101">
        <v>2.5463699323452918E-3</v>
      </c>
      <c r="AF24" s="101">
        <v>1.891602738822271E-3</v>
      </c>
      <c r="AG24" s="101">
        <f t="shared" si="1"/>
        <v>2.3292546778342538E-3</v>
      </c>
      <c r="AH24" s="101">
        <v>3.6897394261607656E-3</v>
      </c>
      <c r="AI24" s="101">
        <f t="shared" si="2"/>
        <v>4.5700106382185607E-3</v>
      </c>
      <c r="AJ24" s="123">
        <v>0</v>
      </c>
      <c r="AK24" s="115">
        <f t="shared" si="0"/>
        <v>0</v>
      </c>
    </row>
    <row r="25" spans="1:37" s="97" customFormat="1" ht="18" customHeight="1" x14ac:dyDescent="0.2">
      <c r="A25" s="106">
        <v>246</v>
      </c>
      <c r="B25" s="99" t="s">
        <v>62</v>
      </c>
      <c r="C25" s="100" t="s">
        <v>63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2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v>0</v>
      </c>
      <c r="AD25" s="101">
        <v>-0.28686555012736276</v>
      </c>
      <c r="AE25" s="101">
        <v>-0.25304865040141911</v>
      </c>
      <c r="AF25" s="101">
        <v>-0.1141863887199147</v>
      </c>
      <c r="AG25" s="101">
        <f t="shared" si="1"/>
        <v>-0.14060519929065898</v>
      </c>
      <c r="AH25" s="101">
        <v>-5.4973109392419284E-2</v>
      </c>
      <c r="AI25" s="101">
        <f t="shared" si="2"/>
        <v>-6.808819423888568E-2</v>
      </c>
      <c r="AJ25" s="123">
        <v>-0.11954074451420875</v>
      </c>
      <c r="AK25" s="115">
        <f t="shared" si="0"/>
        <v>-0.16874791236688888</v>
      </c>
    </row>
    <row r="26" spans="1:37" s="97" customFormat="1" ht="18" customHeight="1" x14ac:dyDescent="0.2">
      <c r="A26" s="98">
        <v>250</v>
      </c>
      <c r="B26" s="99" t="s">
        <v>30</v>
      </c>
      <c r="C26" s="100" t="s">
        <v>76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2">
        <v>0</v>
      </c>
      <c r="W26" s="101">
        <v>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v>0</v>
      </c>
      <c r="AD26" s="102">
        <v>0</v>
      </c>
      <c r="AE26" s="101">
        <v>0</v>
      </c>
      <c r="AF26" s="102">
        <v>0</v>
      </c>
      <c r="AG26" s="102">
        <f t="shared" si="1"/>
        <v>0</v>
      </c>
      <c r="AH26" s="102">
        <v>0</v>
      </c>
      <c r="AI26" s="102">
        <f t="shared" si="2"/>
        <v>0</v>
      </c>
      <c r="AJ26" s="122">
        <v>2.7833203262511475E-2</v>
      </c>
      <c r="AK26" s="114">
        <f t="shared" si="0"/>
        <v>3.9290327027148686E-2</v>
      </c>
    </row>
    <row r="27" spans="1:37" s="97" customFormat="1" ht="18" customHeight="1" x14ac:dyDescent="0.2">
      <c r="A27" s="107">
        <v>276</v>
      </c>
      <c r="B27" s="99" t="s">
        <v>31</v>
      </c>
      <c r="C27" s="100" t="s">
        <v>77</v>
      </c>
      <c r="D27" s="105">
        <v>0.27699798313393481</v>
      </c>
      <c r="E27" s="101">
        <v>0.706865543182289</v>
      </c>
      <c r="F27" s="105">
        <v>0.95476076254506614</v>
      </c>
      <c r="G27" s="101">
        <v>2.2750908594063919</v>
      </c>
      <c r="H27" s="105">
        <v>0.84651526003159716</v>
      </c>
      <c r="I27" s="101">
        <v>1.56155474204889</v>
      </c>
      <c r="J27" s="105">
        <v>0.67602941462663113</v>
      </c>
      <c r="K27" s="101">
        <v>1.0894587349922689</v>
      </c>
      <c r="L27" s="105">
        <v>1.0503325329361504</v>
      </c>
      <c r="M27" s="101">
        <v>2.7354179383179562</v>
      </c>
      <c r="N27" s="105">
        <v>-0.29272393064403068</v>
      </c>
      <c r="O27" s="101">
        <v>-0.43312629996932811</v>
      </c>
      <c r="P27" s="105">
        <v>1.2243006745586649</v>
      </c>
      <c r="Q27" s="101">
        <v>1.4266003528075046</v>
      </c>
      <c r="R27" s="101">
        <v>0.51693634458140258</v>
      </c>
      <c r="S27" s="101">
        <v>0.5404921442196744</v>
      </c>
      <c r="T27" s="101">
        <v>0.48684884732478306</v>
      </c>
      <c r="U27" s="101">
        <v>0.49066909365912698</v>
      </c>
      <c r="V27" s="102">
        <v>0.52924763572218969</v>
      </c>
      <c r="W27" s="101">
        <v>0.4338394313989446</v>
      </c>
      <c r="X27" s="101">
        <v>1.8405232335855604</v>
      </c>
      <c r="Y27" s="101">
        <v>1.9313661037660075</v>
      </c>
      <c r="Z27" s="103">
        <v>1.5922476167705093</v>
      </c>
      <c r="AA27" s="101">
        <v>1.0305058574146793</v>
      </c>
      <c r="AB27" s="101">
        <v>4.3879748525754936</v>
      </c>
      <c r="AC27" s="101">
        <v>2.9843591590371585</v>
      </c>
      <c r="AD27" s="104">
        <v>3.612847582501987</v>
      </c>
      <c r="AE27" s="101">
        <v>3.1869501390189887</v>
      </c>
      <c r="AF27" s="102">
        <v>4.3872793654471902</v>
      </c>
      <c r="AG27" s="102">
        <f t="shared" si="1"/>
        <v>5.4023452045200901</v>
      </c>
      <c r="AH27" s="102">
        <v>3.4639473967764212</v>
      </c>
      <c r="AI27" s="102">
        <f t="shared" si="2"/>
        <v>4.2903507877165721</v>
      </c>
      <c r="AJ27" s="122">
        <v>3.7842847843214678</v>
      </c>
      <c r="AK27" s="114">
        <f t="shared" si="0"/>
        <v>5.3420292783949197</v>
      </c>
    </row>
    <row r="28" spans="1:37" s="97" customFormat="1" ht="18" customHeight="1" x14ac:dyDescent="0.2">
      <c r="A28" s="107">
        <v>292</v>
      </c>
      <c r="B28" s="99" t="s">
        <v>64</v>
      </c>
      <c r="C28" s="100" t="s">
        <v>65</v>
      </c>
      <c r="D28" s="105">
        <v>0</v>
      </c>
      <c r="E28" s="101">
        <v>0</v>
      </c>
      <c r="F28" s="105">
        <v>0</v>
      </c>
      <c r="G28" s="101">
        <v>0</v>
      </c>
      <c r="H28" s="105">
        <v>0</v>
      </c>
      <c r="I28" s="101">
        <v>0</v>
      </c>
      <c r="J28" s="105">
        <v>0</v>
      </c>
      <c r="K28" s="101">
        <v>0</v>
      </c>
      <c r="L28" s="105">
        <v>0</v>
      </c>
      <c r="M28" s="101">
        <v>0</v>
      </c>
      <c r="N28" s="105">
        <v>0</v>
      </c>
      <c r="O28" s="101">
        <v>0</v>
      </c>
      <c r="P28" s="105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2">
        <v>0</v>
      </c>
      <c r="W28" s="101">
        <v>0</v>
      </c>
      <c r="X28" s="101">
        <v>0</v>
      </c>
      <c r="Y28" s="101">
        <v>0</v>
      </c>
      <c r="Z28" s="103">
        <v>0</v>
      </c>
      <c r="AA28" s="101">
        <v>0</v>
      </c>
      <c r="AB28" s="101">
        <v>0</v>
      </c>
      <c r="AC28" s="101">
        <v>0</v>
      </c>
      <c r="AD28" s="104">
        <v>9.8334048788102396E-2</v>
      </c>
      <c r="AE28" s="101">
        <v>8.6742023652853772E-2</v>
      </c>
      <c r="AF28" s="102">
        <v>0.3805299404380223</v>
      </c>
      <c r="AG28" s="102">
        <f t="shared" si="1"/>
        <v>0.46857150586126955</v>
      </c>
      <c r="AH28" s="102">
        <v>0.41016027008788392</v>
      </c>
      <c r="AI28" s="102">
        <f t="shared" si="2"/>
        <v>0.50801332592383353</v>
      </c>
      <c r="AJ28" s="122">
        <v>0.3917265644353467</v>
      </c>
      <c r="AK28" s="114">
        <f t="shared" si="0"/>
        <v>0.55297497297468523</v>
      </c>
    </row>
    <row r="29" spans="1:37" s="97" customFormat="1" ht="18" customHeight="1" x14ac:dyDescent="0.2">
      <c r="A29" s="107">
        <v>300</v>
      </c>
      <c r="B29" s="99" t="s">
        <v>32</v>
      </c>
      <c r="C29" s="100" t="s">
        <v>78</v>
      </c>
      <c r="D29" s="101">
        <v>0.92201406444087586</v>
      </c>
      <c r="E29" s="101">
        <v>2.3528690177053697</v>
      </c>
      <c r="F29" s="101">
        <v>0.9837271261972429</v>
      </c>
      <c r="G29" s="101">
        <v>2.3441145476019973</v>
      </c>
      <c r="H29" s="101">
        <v>0.94656533976959067</v>
      </c>
      <c r="I29" s="101">
        <v>1.746115710803785</v>
      </c>
      <c r="J29" s="101">
        <v>0.81459963671553004</v>
      </c>
      <c r="K29" s="101">
        <v>1.3127723003464449</v>
      </c>
      <c r="L29" s="101">
        <v>-0.36048602150731113</v>
      </c>
      <c r="M29" s="101">
        <v>-0.93882641813201362</v>
      </c>
      <c r="N29" s="101">
        <v>1.3894603079674672</v>
      </c>
      <c r="O29" s="101">
        <v>2.0559022995493672</v>
      </c>
      <c r="P29" s="101">
        <v>1.7493619389301667</v>
      </c>
      <c r="Q29" s="101">
        <v>2.0384211257299381</v>
      </c>
      <c r="R29" s="101">
        <v>1.1576892354026562</v>
      </c>
      <c r="S29" s="101">
        <v>1.2104429176662079</v>
      </c>
      <c r="T29" s="101">
        <v>15.489815481493148</v>
      </c>
      <c r="U29" s="101">
        <v>15.611362263698759</v>
      </c>
      <c r="V29" s="102">
        <v>15.565735838794271</v>
      </c>
      <c r="W29" s="101">
        <v>12.759679079895694</v>
      </c>
      <c r="X29" s="101">
        <v>6.2812518634485857</v>
      </c>
      <c r="Y29" s="101">
        <v>6.5912761745736033</v>
      </c>
      <c r="Z29" s="103">
        <v>6.7905823940540113</v>
      </c>
      <c r="AA29" s="101">
        <v>4.3948785720420016</v>
      </c>
      <c r="AB29" s="101">
        <v>5.9537112162641126</v>
      </c>
      <c r="AC29" s="101">
        <v>4.0492512367274038</v>
      </c>
      <c r="AD29" s="104">
        <v>5.1702862844198778</v>
      </c>
      <c r="AE29" s="101">
        <v>4.5607915132386676</v>
      </c>
      <c r="AF29" s="102">
        <v>-0.28754571022772091</v>
      </c>
      <c r="AG29" s="102">
        <f t="shared" si="1"/>
        <v>-0.35407391673375077</v>
      </c>
      <c r="AH29" s="102">
        <v>-0.35324873366463694</v>
      </c>
      <c r="AI29" s="102">
        <f t="shared" si="2"/>
        <v>-0.43752424882327906</v>
      </c>
      <c r="AJ29" s="122">
        <v>-1.9721370800559519</v>
      </c>
      <c r="AK29" s="114">
        <f t="shared" si="0"/>
        <v>-2.7839379494680796</v>
      </c>
    </row>
    <row r="30" spans="1:37" s="97" customFormat="1" ht="18" customHeight="1" x14ac:dyDescent="0.2">
      <c r="A30" s="107">
        <v>364</v>
      </c>
      <c r="B30" s="82" t="s">
        <v>33</v>
      </c>
      <c r="C30" s="100" t="s">
        <v>79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8.0205856323224356E-2</v>
      </c>
      <c r="S30" s="101">
        <v>8.3860683655776869E-2</v>
      </c>
      <c r="T30" s="101">
        <v>0.23806825368571058</v>
      </c>
      <c r="U30" s="101">
        <v>0.23993634760944901</v>
      </c>
      <c r="V30" s="102">
        <v>0.16151920814838036</v>
      </c>
      <c r="W30" s="101">
        <v>0.13240191678415683</v>
      </c>
      <c r="X30" s="101">
        <v>0.12216113952541208</v>
      </c>
      <c r="Y30" s="101">
        <v>0.12819065783656283</v>
      </c>
      <c r="Z30" s="103">
        <v>0.12840353002171265</v>
      </c>
      <c r="AA30" s="101">
        <v>8.3103022674624535E-2</v>
      </c>
      <c r="AB30" s="101">
        <v>4.0548912117744321E-2</v>
      </c>
      <c r="AC30" s="101">
        <v>2.7578215767703307E-2</v>
      </c>
      <c r="AD30" s="104">
        <v>0</v>
      </c>
      <c r="AE30" s="101">
        <v>0</v>
      </c>
      <c r="AF30" s="102">
        <v>0</v>
      </c>
      <c r="AG30" s="102">
        <f t="shared" si="1"/>
        <v>0</v>
      </c>
      <c r="AH30" s="102">
        <v>0</v>
      </c>
      <c r="AI30" s="102">
        <f t="shared" si="2"/>
        <v>0</v>
      </c>
      <c r="AJ30" s="122">
        <v>0</v>
      </c>
      <c r="AK30" s="114">
        <f t="shared" si="0"/>
        <v>0</v>
      </c>
    </row>
    <row r="31" spans="1:37" s="97" customFormat="1" ht="18" customHeight="1" x14ac:dyDescent="0.2">
      <c r="A31" s="107">
        <v>380</v>
      </c>
      <c r="B31" s="99" t="s">
        <v>34</v>
      </c>
      <c r="C31" s="100" t="s">
        <v>80</v>
      </c>
      <c r="D31" s="101">
        <v>0.1429482036128257</v>
      </c>
      <c r="E31" s="101">
        <v>0.36478662570208992</v>
      </c>
      <c r="F31" s="101">
        <v>0.19237432657318423</v>
      </c>
      <c r="G31" s="101">
        <v>0.45840705770567636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0.12245243290577197</v>
      </c>
      <c r="O31" s="101">
        <v>0.18118562793971205</v>
      </c>
      <c r="P31" s="101">
        <v>0.17606851850738045</v>
      </c>
      <c r="Q31" s="101">
        <v>0.20516153902428308</v>
      </c>
      <c r="R31" s="101">
        <v>0</v>
      </c>
      <c r="S31" s="101">
        <v>0</v>
      </c>
      <c r="T31" s="101">
        <v>2.4848211232024874E-2</v>
      </c>
      <c r="U31" s="101">
        <v>2.5043192258262816E-2</v>
      </c>
      <c r="V31" s="101">
        <v>0</v>
      </c>
      <c r="W31" s="101">
        <v>0</v>
      </c>
      <c r="X31" s="101">
        <v>0</v>
      </c>
      <c r="Y31" s="101">
        <v>0</v>
      </c>
      <c r="Z31" s="103">
        <v>0</v>
      </c>
      <c r="AA31" s="101">
        <v>0</v>
      </c>
      <c r="AB31" s="101">
        <v>0</v>
      </c>
      <c r="AC31" s="101">
        <v>0</v>
      </c>
      <c r="AD31" s="104">
        <v>4.124130006173015E-2</v>
      </c>
      <c r="AE31" s="101">
        <v>3.6379604720006883E-2</v>
      </c>
      <c r="AF31" s="103">
        <v>-0.41068140419505611</v>
      </c>
      <c r="AG31" s="103">
        <f t="shared" si="1"/>
        <v>-0.50569898329521901</v>
      </c>
      <c r="AH31" s="103">
        <v>1.513287515788283</v>
      </c>
      <c r="AI31" s="103">
        <f t="shared" si="2"/>
        <v>1.8743166514150655</v>
      </c>
      <c r="AJ31" s="124">
        <v>1.8374495750502433</v>
      </c>
      <c r="AK31" s="116">
        <f t="shared" si="0"/>
        <v>2.5938083381461698</v>
      </c>
    </row>
    <row r="32" spans="1:37" s="97" customFormat="1" ht="18" customHeight="1" x14ac:dyDescent="0.2">
      <c r="A32" s="130">
        <v>398</v>
      </c>
      <c r="B32" s="131" t="s">
        <v>135</v>
      </c>
      <c r="C32" s="132" t="s">
        <v>136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0</v>
      </c>
      <c r="AC32" s="55">
        <v>0</v>
      </c>
      <c r="AD32" s="55">
        <v>0</v>
      </c>
      <c r="AE32" s="55">
        <v>0</v>
      </c>
      <c r="AF32" s="55">
        <v>0</v>
      </c>
      <c r="AG32" s="55">
        <v>0</v>
      </c>
      <c r="AH32" s="55">
        <v>0</v>
      </c>
      <c r="AI32" s="55">
        <v>0</v>
      </c>
      <c r="AJ32" s="133">
        <v>3.4361979336433916E-2</v>
      </c>
      <c r="AK32" s="57">
        <f t="shared" si="0"/>
        <v>4.8506576576726766E-2</v>
      </c>
    </row>
    <row r="33" spans="1:37" s="97" customFormat="1" ht="18" customHeight="1" x14ac:dyDescent="0.2">
      <c r="A33" s="107">
        <v>417</v>
      </c>
      <c r="B33" s="99" t="s">
        <v>125</v>
      </c>
      <c r="C33" s="100" t="s">
        <v>126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101">
        <v>0</v>
      </c>
      <c r="Z33" s="103">
        <v>0</v>
      </c>
      <c r="AA33" s="101">
        <v>0</v>
      </c>
      <c r="AB33" s="101">
        <v>0</v>
      </c>
      <c r="AC33" s="101">
        <v>0</v>
      </c>
      <c r="AD33" s="104">
        <v>0</v>
      </c>
      <c r="AE33" s="101">
        <v>0</v>
      </c>
      <c r="AF33" s="103">
        <v>0</v>
      </c>
      <c r="AG33" s="103">
        <v>0</v>
      </c>
      <c r="AH33" s="103">
        <v>-1.5260360645339968E-3</v>
      </c>
      <c r="AI33" s="103">
        <f t="shared" ref="AI33:AI62" si="3">AH33/$AH$64*100</f>
        <v>-1.89010665625299E-3</v>
      </c>
      <c r="AJ33" s="124">
        <v>-8.3914473418056305E-3</v>
      </c>
      <c r="AK33" s="116">
        <f t="shared" si="0"/>
        <v>-1.1845661714931573E-2</v>
      </c>
    </row>
    <row r="34" spans="1:37" s="97" customFormat="1" ht="18" customHeight="1" x14ac:dyDescent="0.2">
      <c r="A34" s="107">
        <v>438</v>
      </c>
      <c r="B34" s="99" t="s">
        <v>123</v>
      </c>
      <c r="C34" s="100" t="s">
        <v>124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101">
        <v>0</v>
      </c>
      <c r="Z34" s="103">
        <v>0</v>
      </c>
      <c r="AA34" s="101">
        <v>0</v>
      </c>
      <c r="AB34" s="101">
        <v>0</v>
      </c>
      <c r="AC34" s="101">
        <v>0</v>
      </c>
      <c r="AD34" s="104">
        <v>0</v>
      </c>
      <c r="AE34" s="101">
        <v>0</v>
      </c>
      <c r="AF34" s="103">
        <v>0</v>
      </c>
      <c r="AG34" s="103">
        <v>0</v>
      </c>
      <c r="AH34" s="103">
        <v>0.11991176779295877</v>
      </c>
      <c r="AI34" s="103">
        <f t="shared" si="3"/>
        <v>0.14851944572997022</v>
      </c>
      <c r="AJ34" s="124">
        <v>0</v>
      </c>
      <c r="AK34" s="116">
        <f t="shared" si="0"/>
        <v>0</v>
      </c>
    </row>
    <row r="35" spans="1:37" s="97" customFormat="1" ht="18" customHeight="1" x14ac:dyDescent="0.2">
      <c r="A35" s="107">
        <v>442</v>
      </c>
      <c r="B35" s="108" t="s">
        <v>35</v>
      </c>
      <c r="C35" s="100" t="s">
        <v>81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-1.2552253435664931</v>
      </c>
      <c r="Q35" s="101">
        <v>-1.4626349190164356</v>
      </c>
      <c r="R35" s="101">
        <v>-1.4170685157001859</v>
      </c>
      <c r="S35" s="101">
        <v>-1.4816416152305876</v>
      </c>
      <c r="T35" s="101">
        <v>-1.5551912019648488</v>
      </c>
      <c r="U35" s="101">
        <v>-1.5673946066173541</v>
      </c>
      <c r="V35" s="101">
        <v>-1.5517602967701423</v>
      </c>
      <c r="W35" s="101">
        <v>-1.2720223188140927</v>
      </c>
      <c r="X35" s="101">
        <v>-1.6457365987867356</v>
      </c>
      <c r="Y35" s="101">
        <v>-1.7269653675774148</v>
      </c>
      <c r="Z35" s="103">
        <v>-1.6630514969938202</v>
      </c>
      <c r="AA35" s="101">
        <v>-1.0763302709853517</v>
      </c>
      <c r="AB35" s="101">
        <v>-1.383307529091621</v>
      </c>
      <c r="AC35" s="101">
        <v>-0.94081817533356382</v>
      </c>
      <c r="AD35" s="104">
        <v>-1.2710112846079071</v>
      </c>
      <c r="AE35" s="101">
        <v>-1.1211792077236475</v>
      </c>
      <c r="AF35" s="102">
        <v>-1.1741561112075276</v>
      </c>
      <c r="AG35" s="102">
        <f t="shared" ref="AG35:AG41" si="4">AF35/$AF$64*100</f>
        <v>-1.4458155290262418</v>
      </c>
      <c r="AH35" s="102">
        <v>-1.2961784114198338</v>
      </c>
      <c r="AI35" s="102">
        <f t="shared" si="3"/>
        <v>-1.6054112350642129</v>
      </c>
      <c r="AJ35" s="122">
        <v>-1.1854768331138583</v>
      </c>
      <c r="AK35" s="114">
        <f t="shared" si="0"/>
        <v>-1.673460723038215</v>
      </c>
    </row>
    <row r="36" spans="1:37" s="97" customFormat="1" ht="18" customHeight="1" x14ac:dyDescent="0.2">
      <c r="A36" s="107">
        <v>470</v>
      </c>
      <c r="B36" s="82" t="s">
        <v>36</v>
      </c>
      <c r="C36" s="100" t="s">
        <v>82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6.0936479698863941E-2</v>
      </c>
      <c r="S36" s="101">
        <v>6.3713238426498772E-2</v>
      </c>
      <c r="T36" s="101">
        <v>5.6440007341192734E-2</v>
      </c>
      <c r="U36" s="101">
        <v>5.688288552061193E-2</v>
      </c>
      <c r="V36" s="101">
        <v>5.8000007125336067E-2</v>
      </c>
      <c r="W36" s="101">
        <v>4.7544265508252213E-2</v>
      </c>
      <c r="X36" s="101">
        <v>0.65070246972197798</v>
      </c>
      <c r="Y36" s="101">
        <v>0.68281924983341047</v>
      </c>
      <c r="Z36" s="103">
        <v>0.87034920637546953</v>
      </c>
      <c r="AA36" s="101">
        <v>0.56329175545276333</v>
      </c>
      <c r="AB36" s="101">
        <v>0.93614733091506397</v>
      </c>
      <c r="AC36" s="101">
        <v>0.63669459262847816</v>
      </c>
      <c r="AD36" s="104">
        <v>0.99011461124198219</v>
      </c>
      <c r="AE36" s="101">
        <v>0.87339579815795665</v>
      </c>
      <c r="AF36" s="102">
        <v>1.0670291431784906</v>
      </c>
      <c r="AG36" s="102">
        <f t="shared" si="4"/>
        <v>1.3139030580392352</v>
      </c>
      <c r="AH36" s="102">
        <v>1.2585204217100106</v>
      </c>
      <c r="AI36" s="102">
        <f t="shared" si="3"/>
        <v>1.5587690759004456</v>
      </c>
      <c r="AJ36" s="122">
        <v>1.2061856526606156</v>
      </c>
      <c r="AK36" s="114">
        <f t="shared" si="0"/>
        <v>1.7026940198551221</v>
      </c>
    </row>
    <row r="37" spans="1:37" s="97" customFormat="1" ht="18" customHeight="1" x14ac:dyDescent="0.2">
      <c r="A37" s="107">
        <v>499</v>
      </c>
      <c r="B37" s="99" t="s">
        <v>3</v>
      </c>
      <c r="C37" s="100" t="s">
        <v>83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6.0964471053667625E-2</v>
      </c>
      <c r="O37" s="101">
        <v>9.0205524771982723E-2</v>
      </c>
      <c r="P37" s="101">
        <v>0.13535760966497556</v>
      </c>
      <c r="Q37" s="101">
        <v>0.15772368480711949</v>
      </c>
      <c r="R37" s="101">
        <v>0.63807544236961822</v>
      </c>
      <c r="S37" s="101">
        <v>0.6671513187944641</v>
      </c>
      <c r="T37" s="101">
        <v>1.746473491645075</v>
      </c>
      <c r="U37" s="101">
        <v>1.7601778661981795</v>
      </c>
      <c r="V37" s="101">
        <v>3.4440154492874666</v>
      </c>
      <c r="W37" s="101">
        <v>2.8231580141292447</v>
      </c>
      <c r="X37" s="101">
        <v>2.3278505535787009</v>
      </c>
      <c r="Y37" s="101">
        <v>2.442746481964384</v>
      </c>
      <c r="Z37" s="103">
        <v>2.3329693051791462</v>
      </c>
      <c r="AA37" s="101">
        <v>1.5099024227349642</v>
      </c>
      <c r="AB37" s="101">
        <v>1.4013279736639346</v>
      </c>
      <c r="AC37" s="101">
        <v>0.95307427994130567</v>
      </c>
      <c r="AD37" s="104">
        <v>3.4120434779256024</v>
      </c>
      <c r="AE37" s="101">
        <v>3.0098176543565414</v>
      </c>
      <c r="AF37" s="102">
        <v>1.9594983454526131</v>
      </c>
      <c r="AG37" s="102">
        <f t="shared" si="4"/>
        <v>2.4128589971251961</v>
      </c>
      <c r="AH37" s="102">
        <v>2.66936381389915</v>
      </c>
      <c r="AI37" s="102">
        <f t="shared" si="3"/>
        <v>3.3062012293610845</v>
      </c>
      <c r="AJ37" s="122">
        <v>2.3507717303641176</v>
      </c>
      <c r="AK37" s="114">
        <f t="shared" si="0"/>
        <v>3.3184319167670324</v>
      </c>
    </row>
    <row r="38" spans="1:37" s="97" customFormat="1" ht="18" customHeight="1" x14ac:dyDescent="0.2">
      <c r="A38" s="107">
        <v>528</v>
      </c>
      <c r="B38" s="108" t="s">
        <v>37</v>
      </c>
      <c r="C38" s="100" t="s">
        <v>84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-1.4826867131149425E-2</v>
      </c>
      <c r="Q38" s="101">
        <v>-1.7276813057342005E-2</v>
      </c>
      <c r="R38" s="101">
        <v>0</v>
      </c>
      <c r="S38" s="101">
        <v>0</v>
      </c>
      <c r="T38" s="101">
        <v>0</v>
      </c>
      <c r="U38" s="101">
        <v>0</v>
      </c>
      <c r="V38" s="101">
        <v>23.389407755508618</v>
      </c>
      <c r="W38" s="101">
        <v>19.172966824049016</v>
      </c>
      <c r="X38" s="101">
        <v>24.256061842189879</v>
      </c>
      <c r="Y38" s="101">
        <v>25.453270460266541</v>
      </c>
      <c r="Z38" s="103">
        <v>25.053750123239915</v>
      </c>
      <c r="AA38" s="101">
        <v>16.214837428721133</v>
      </c>
      <c r="AB38" s="101">
        <v>21.566553804954076</v>
      </c>
      <c r="AC38" s="101">
        <v>14.667892259889619</v>
      </c>
      <c r="AD38" s="103">
        <v>21.45048014258245</v>
      </c>
      <c r="AE38" s="101">
        <v>18.921808659607244</v>
      </c>
      <c r="AF38" s="103">
        <v>25.931692406447922</v>
      </c>
      <c r="AG38" s="103">
        <f t="shared" si="4"/>
        <v>31.931395848731086</v>
      </c>
      <c r="AH38" s="103">
        <v>36.552116069331923</v>
      </c>
      <c r="AI38" s="103">
        <f t="shared" si="3"/>
        <v>45.272454228578965</v>
      </c>
      <c r="AJ38" s="124">
        <v>29.840515555414822</v>
      </c>
      <c r="AK38" s="116">
        <f t="shared" si="0"/>
        <v>42.123919542172473</v>
      </c>
    </row>
    <row r="39" spans="1:37" s="97" customFormat="1" ht="18" customHeight="1" x14ac:dyDescent="0.2">
      <c r="A39" s="107">
        <v>531</v>
      </c>
      <c r="B39" s="108" t="s">
        <v>4</v>
      </c>
      <c r="C39" s="100" t="s">
        <v>85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v>0</v>
      </c>
      <c r="W39" s="101">
        <v>0</v>
      </c>
      <c r="X39" s="101">
        <v>0</v>
      </c>
      <c r="Y39" s="101">
        <v>0</v>
      </c>
      <c r="Z39" s="103">
        <v>1.1547188785616349</v>
      </c>
      <c r="AA39" s="101">
        <v>0.74733637877165771</v>
      </c>
      <c r="AB39" s="101">
        <v>5.2917155718704771</v>
      </c>
      <c r="AC39" s="101">
        <v>3.5990132953159422</v>
      </c>
      <c r="AD39" s="103">
        <v>-35.032160441086738</v>
      </c>
      <c r="AE39" s="101">
        <v>-30.902424206486849</v>
      </c>
      <c r="AF39" s="103">
        <v>-57.591361811068175</v>
      </c>
      <c r="AG39" s="103">
        <f t="shared" si="4"/>
        <v>-70.91602594358443</v>
      </c>
      <c r="AH39" s="103">
        <v>-89.209259094597073</v>
      </c>
      <c r="AI39" s="103">
        <f t="shared" si="3"/>
        <v>-110.49215567889297</v>
      </c>
      <c r="AJ39" s="124">
        <v>-101.37631499738306</v>
      </c>
      <c r="AK39" s="116">
        <f t="shared" si="0"/>
        <v>-143.1063658568996</v>
      </c>
    </row>
    <row r="40" spans="1:37" s="97" customFormat="1" ht="18" customHeight="1" x14ac:dyDescent="0.2">
      <c r="A40" s="107">
        <v>540</v>
      </c>
      <c r="B40" s="108" t="s">
        <v>38</v>
      </c>
      <c r="C40" s="100" t="s">
        <v>86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</v>
      </c>
      <c r="S40" s="101">
        <v>0</v>
      </c>
      <c r="T40" s="101">
        <v>2.6560003454678929E-2</v>
      </c>
      <c r="U40" s="101">
        <v>2.6768416715582079E-2</v>
      </c>
      <c r="V40" s="101">
        <v>0</v>
      </c>
      <c r="W40" s="101">
        <v>0</v>
      </c>
      <c r="X40" s="101">
        <v>0</v>
      </c>
      <c r="Y40" s="101">
        <v>0</v>
      </c>
      <c r="Z40" s="103">
        <v>0</v>
      </c>
      <c r="AA40" s="101">
        <v>0</v>
      </c>
      <c r="AB40" s="101">
        <v>0</v>
      </c>
      <c r="AC40" s="101">
        <v>0</v>
      </c>
      <c r="AD40" s="104">
        <v>0</v>
      </c>
      <c r="AE40" s="101">
        <v>0</v>
      </c>
      <c r="AF40" s="103">
        <v>0</v>
      </c>
      <c r="AG40" s="103">
        <f t="shared" si="4"/>
        <v>0</v>
      </c>
      <c r="AH40" s="103">
        <v>0</v>
      </c>
      <c r="AI40" s="103">
        <f t="shared" si="3"/>
        <v>0</v>
      </c>
      <c r="AJ40" s="124">
        <v>0</v>
      </c>
      <c r="AK40" s="116">
        <f t="shared" si="0"/>
        <v>0</v>
      </c>
    </row>
    <row r="41" spans="1:37" s="97" customFormat="1" ht="18" customHeight="1" x14ac:dyDescent="0.2">
      <c r="A41" s="107">
        <v>554</v>
      </c>
      <c r="B41" s="99" t="s">
        <v>39</v>
      </c>
      <c r="C41" s="100" t="s">
        <v>87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0.17037943989245349</v>
      </c>
      <c r="O41" s="101">
        <v>0.25210038765571552</v>
      </c>
      <c r="P41" s="101">
        <v>0.23255600628495673</v>
      </c>
      <c r="Q41" s="101">
        <v>0.27098284556056279</v>
      </c>
      <c r="R41" s="101">
        <v>0.25504753296921556</v>
      </c>
      <c r="S41" s="101">
        <v>0.26666956080268767</v>
      </c>
      <c r="T41" s="101">
        <v>0</v>
      </c>
      <c r="U41" s="101">
        <v>0</v>
      </c>
      <c r="V41" s="101">
        <v>0</v>
      </c>
      <c r="W41" s="101">
        <v>0</v>
      </c>
      <c r="X41" s="101">
        <v>0</v>
      </c>
      <c r="Y41" s="101">
        <v>0</v>
      </c>
      <c r="Z41" s="103">
        <v>0</v>
      </c>
      <c r="AA41" s="101">
        <v>0</v>
      </c>
      <c r="AB41" s="101">
        <v>0</v>
      </c>
      <c r="AC41" s="101">
        <v>0</v>
      </c>
      <c r="AD41" s="102">
        <v>0</v>
      </c>
      <c r="AE41" s="101">
        <v>0</v>
      </c>
      <c r="AF41" s="102">
        <v>0</v>
      </c>
      <c r="AG41" s="102">
        <f t="shared" si="4"/>
        <v>0</v>
      </c>
      <c r="AH41" s="102">
        <v>0</v>
      </c>
      <c r="AI41" s="102">
        <f t="shared" si="3"/>
        <v>0</v>
      </c>
      <c r="AJ41" s="122">
        <v>0</v>
      </c>
      <c r="AK41" s="114">
        <f t="shared" si="0"/>
        <v>0</v>
      </c>
    </row>
    <row r="42" spans="1:37" s="97" customFormat="1" ht="18" customHeight="1" x14ac:dyDescent="0.2">
      <c r="A42" s="107">
        <v>578</v>
      </c>
      <c r="B42" s="99" t="s">
        <v>121</v>
      </c>
      <c r="C42" s="100" t="s">
        <v>122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101">
        <v>0</v>
      </c>
      <c r="Z42" s="103">
        <v>0</v>
      </c>
      <c r="AA42" s="101">
        <v>0</v>
      </c>
      <c r="AB42" s="101">
        <v>0</v>
      </c>
      <c r="AC42" s="101">
        <v>0</v>
      </c>
      <c r="AD42" s="102">
        <v>0</v>
      </c>
      <c r="AE42" s="101">
        <v>0</v>
      </c>
      <c r="AF42" s="102">
        <v>0</v>
      </c>
      <c r="AG42" s="102">
        <v>0</v>
      </c>
      <c r="AH42" s="102">
        <v>0.31871132004478059</v>
      </c>
      <c r="AI42" s="102">
        <f t="shared" si="3"/>
        <v>0.3947471501099617</v>
      </c>
      <c r="AJ42" s="122">
        <v>0.28479208474036433</v>
      </c>
      <c r="AK42" s="114">
        <f t="shared" si="0"/>
        <v>0.40202250666791151</v>
      </c>
    </row>
    <row r="43" spans="1:37" s="97" customFormat="1" ht="18" customHeight="1" x14ac:dyDescent="0.2">
      <c r="A43" s="107">
        <v>616</v>
      </c>
      <c r="B43" s="99" t="s">
        <v>5</v>
      </c>
      <c r="C43" s="100" t="s">
        <v>88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1.0826910270825132</v>
      </c>
      <c r="O43" s="101">
        <v>1.6019939249193167</v>
      </c>
      <c r="P43" s="101">
        <v>1.1945461254947547</v>
      </c>
      <c r="Q43" s="101">
        <v>1.3919292535634371</v>
      </c>
      <c r="R43" s="101">
        <v>1.4032677218141798</v>
      </c>
      <c r="S43" s="101">
        <v>1.4672119455864046</v>
      </c>
      <c r="T43" s="101">
        <v>2.5312524254128808</v>
      </c>
      <c r="U43" s="101">
        <v>2.5511148690699192</v>
      </c>
      <c r="V43" s="101">
        <v>0.37845502347763527</v>
      </c>
      <c r="W43" s="101">
        <v>0.31023041221821673</v>
      </c>
      <c r="X43" s="101">
        <v>-2.6760413647081513</v>
      </c>
      <c r="Y43" s="101">
        <v>-2.808122978162225</v>
      </c>
      <c r="Z43" s="103">
        <v>-3.245990169933473</v>
      </c>
      <c r="AA43" s="101">
        <v>-2.1008113612450963</v>
      </c>
      <c r="AB43" s="101">
        <v>-3.5080972417087675</v>
      </c>
      <c r="AC43" s="101">
        <v>-2.3859348528266047</v>
      </c>
      <c r="AD43" s="104">
        <v>-3.6487548067172337</v>
      </c>
      <c r="AE43" s="101">
        <v>-3.2186244708559597</v>
      </c>
      <c r="AF43" s="102">
        <v>-3.4473250862842857</v>
      </c>
      <c r="AG43" s="102">
        <f t="shared" ref="AG43:AG58" si="5">AF43/$AF$64*100</f>
        <v>-4.2449177718162989</v>
      </c>
      <c r="AH43" s="102">
        <v>-4.7367634629877395</v>
      </c>
      <c r="AI43" s="102">
        <f t="shared" si="3"/>
        <v>-5.8668260590702683</v>
      </c>
      <c r="AJ43" s="122">
        <v>-3.6757811075701214</v>
      </c>
      <c r="AK43" s="114">
        <f t="shared" si="0"/>
        <v>-5.188861678424475</v>
      </c>
    </row>
    <row r="44" spans="1:37" s="97" customFormat="1" ht="18" customHeight="1" x14ac:dyDescent="0.2">
      <c r="A44" s="107">
        <v>620</v>
      </c>
      <c r="B44" s="99" t="s">
        <v>40</v>
      </c>
      <c r="C44" s="100" t="s">
        <v>89</v>
      </c>
      <c r="D44" s="105">
        <v>0</v>
      </c>
      <c r="E44" s="101">
        <v>0</v>
      </c>
      <c r="F44" s="105">
        <v>0</v>
      </c>
      <c r="G44" s="101">
        <v>0</v>
      </c>
      <c r="H44" s="105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0.32185967337820842</v>
      </c>
      <c r="O44" s="101">
        <v>0.47623673654876386</v>
      </c>
      <c r="P44" s="101">
        <v>0.32138327806705541</v>
      </c>
      <c r="Q44" s="101">
        <v>0.37448766255247568</v>
      </c>
      <c r="R44" s="101">
        <v>0.32157575217558593</v>
      </c>
      <c r="S44" s="101">
        <v>0.33622934360164175</v>
      </c>
      <c r="T44" s="101">
        <v>0</v>
      </c>
      <c r="U44" s="101">
        <v>0</v>
      </c>
      <c r="V44" s="101">
        <v>0</v>
      </c>
      <c r="W44" s="101">
        <v>0</v>
      </c>
      <c r="X44" s="101">
        <v>0</v>
      </c>
      <c r="Y44" s="101">
        <v>0</v>
      </c>
      <c r="Z44" s="103">
        <v>0</v>
      </c>
      <c r="AA44" s="101">
        <v>0</v>
      </c>
      <c r="AB44" s="101">
        <v>0</v>
      </c>
      <c r="AC44" s="101">
        <v>0</v>
      </c>
      <c r="AD44" s="102">
        <v>0</v>
      </c>
      <c r="AE44" s="101">
        <v>0</v>
      </c>
      <c r="AF44" s="102">
        <v>0</v>
      </c>
      <c r="AG44" s="102">
        <f t="shared" si="5"/>
        <v>0</v>
      </c>
      <c r="AH44" s="102">
        <v>0</v>
      </c>
      <c r="AI44" s="102">
        <f t="shared" si="3"/>
        <v>0</v>
      </c>
      <c r="AJ44" s="122">
        <v>0</v>
      </c>
      <c r="AK44" s="114">
        <f t="shared" si="0"/>
        <v>0</v>
      </c>
    </row>
    <row r="45" spans="1:37" s="97" customFormat="1" ht="18" customHeight="1" x14ac:dyDescent="0.2">
      <c r="A45" s="107">
        <v>642</v>
      </c>
      <c r="B45" s="82" t="s">
        <v>41</v>
      </c>
      <c r="C45" s="100" t="s">
        <v>90</v>
      </c>
      <c r="D45" s="105">
        <v>0</v>
      </c>
      <c r="E45" s="101">
        <v>0</v>
      </c>
      <c r="F45" s="105">
        <v>0</v>
      </c>
      <c r="G45" s="101">
        <v>0</v>
      </c>
      <c r="H45" s="105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0.5819583069771781</v>
      </c>
      <c r="S45" s="101">
        <v>0.60847703296864042</v>
      </c>
      <c r="T45" s="101">
        <v>0.70032541957183569</v>
      </c>
      <c r="U45" s="101">
        <v>0.70582079176316048</v>
      </c>
      <c r="V45" s="101">
        <v>-0.75108628248265485</v>
      </c>
      <c r="W45" s="101">
        <v>-0.61568691805147002</v>
      </c>
      <c r="X45" s="101">
        <v>-0.34304271430408784</v>
      </c>
      <c r="Y45" s="101">
        <v>-0.35997430429611704</v>
      </c>
      <c r="Z45" s="103">
        <v>-0.47874196821358156</v>
      </c>
      <c r="AA45" s="101">
        <v>-0.30984276392572807</v>
      </c>
      <c r="AB45" s="101">
        <v>-0.3633867611806868</v>
      </c>
      <c r="AC45" s="101">
        <v>-0.24714740750300898</v>
      </c>
      <c r="AD45" s="104">
        <v>0.37255602544239941</v>
      </c>
      <c r="AE45" s="101">
        <v>0.32863757741304156</v>
      </c>
      <c r="AF45" s="102">
        <v>0.49599600602134913</v>
      </c>
      <c r="AG45" s="102">
        <f t="shared" si="5"/>
        <v>0.61075245531291356</v>
      </c>
      <c r="AH45" s="102">
        <v>0.62341003016059393</v>
      </c>
      <c r="AI45" s="102">
        <f t="shared" si="3"/>
        <v>0.77213866366994088</v>
      </c>
      <c r="AJ45" s="122">
        <v>0.5358704861544421</v>
      </c>
      <c r="AK45" s="114">
        <f t="shared" si="0"/>
        <v>0.75645359417051039</v>
      </c>
    </row>
    <row r="46" spans="1:37" s="97" customFormat="1" ht="18" customHeight="1" x14ac:dyDescent="0.2">
      <c r="A46" s="107">
        <v>643</v>
      </c>
      <c r="B46" s="99" t="s">
        <v>42</v>
      </c>
      <c r="C46" s="100" t="s">
        <v>91</v>
      </c>
      <c r="D46" s="105">
        <v>0</v>
      </c>
      <c r="E46" s="101">
        <v>0</v>
      </c>
      <c r="F46" s="105">
        <v>0</v>
      </c>
      <c r="G46" s="101">
        <v>0</v>
      </c>
      <c r="H46" s="105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v>0</v>
      </c>
      <c r="P46" s="101">
        <v>1.4098000505038913E-2</v>
      </c>
      <c r="Q46" s="101">
        <v>1.6427510751489974E-2</v>
      </c>
      <c r="R46" s="101">
        <v>1.1790076120107535</v>
      </c>
      <c r="S46" s="101">
        <v>1.2327327318860293</v>
      </c>
      <c r="T46" s="101">
        <v>13.382685755095652</v>
      </c>
      <c r="U46" s="101">
        <v>13.487698135181406</v>
      </c>
      <c r="V46" s="101">
        <v>13.489755120301846</v>
      </c>
      <c r="W46" s="101">
        <v>11.057938280851882</v>
      </c>
      <c r="X46" s="101">
        <v>13.689697325673617</v>
      </c>
      <c r="Y46" s="101">
        <v>14.365380943393063</v>
      </c>
      <c r="Z46" s="103">
        <v>11.783673635472033</v>
      </c>
      <c r="AA46" s="101">
        <v>7.6264172577920402</v>
      </c>
      <c r="AB46" s="101">
        <v>9.9789445269657673</v>
      </c>
      <c r="AC46" s="101">
        <v>6.7869018162431791</v>
      </c>
      <c r="AD46" s="104">
        <v>5.2079768827177455</v>
      </c>
      <c r="AE46" s="101">
        <v>4.5940389876316825</v>
      </c>
      <c r="AF46" s="102">
        <v>7.7447027458246795</v>
      </c>
      <c r="AG46" s="102">
        <f t="shared" si="5"/>
        <v>9.5365611018196166</v>
      </c>
      <c r="AH46" s="102">
        <v>8.4449511504364896</v>
      </c>
      <c r="AI46" s="102">
        <f t="shared" si="3"/>
        <v>10.459686210656891</v>
      </c>
      <c r="AJ46" s="122">
        <v>5.948860402654562</v>
      </c>
      <c r="AK46" s="114">
        <f t="shared" si="0"/>
        <v>8.3976202255515293</v>
      </c>
    </row>
    <row r="47" spans="1:37" s="97" customFormat="1" ht="18" customHeight="1" x14ac:dyDescent="0.2">
      <c r="A47" s="107">
        <v>688</v>
      </c>
      <c r="B47" s="99" t="s">
        <v>6</v>
      </c>
      <c r="C47" s="100" t="s">
        <v>92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53.759875130717028</v>
      </c>
      <c r="O47" s="101">
        <v>79.545309981834905</v>
      </c>
      <c r="P47" s="101">
        <v>62.126672662881504</v>
      </c>
      <c r="Q47" s="101">
        <v>72.403945358525263</v>
      </c>
      <c r="R47" s="101">
        <v>65.024799383843543</v>
      </c>
      <c r="S47" s="101">
        <v>67.981156685534913</v>
      </c>
      <c r="T47" s="101">
        <v>57.982847802050664</v>
      </c>
      <c r="U47" s="101">
        <v>58.437832471292026</v>
      </c>
      <c r="V47" s="101">
        <v>60.262865840914827</v>
      </c>
      <c r="W47" s="101">
        <v>49.399195549013228</v>
      </c>
      <c r="X47" s="101">
        <v>53.891803141493732</v>
      </c>
      <c r="Y47" s="101">
        <v>56.551745698717284</v>
      </c>
      <c r="Z47" s="103">
        <v>80.433718678594261</v>
      </c>
      <c r="AA47" s="101">
        <v>52.056864371417966</v>
      </c>
      <c r="AB47" s="101">
        <v>73.402983965676583</v>
      </c>
      <c r="AC47" s="101">
        <v>49.922999756948975</v>
      </c>
      <c r="AD47" s="104">
        <v>70.205781212618717</v>
      </c>
      <c r="AE47" s="101">
        <v>61.92963281350076</v>
      </c>
      <c r="AF47" s="102">
        <v>53.688091405321394</v>
      </c>
      <c r="AG47" s="102">
        <f t="shared" si="5"/>
        <v>66.109672757027795</v>
      </c>
      <c r="AH47" s="102">
        <v>61.504607266621832</v>
      </c>
      <c r="AI47" s="102">
        <f t="shared" si="3"/>
        <v>76.177929399307558</v>
      </c>
      <c r="AJ47" s="122">
        <v>72.467467241710082</v>
      </c>
      <c r="AK47" s="114">
        <f t="shared" si="0"/>
        <v>102.29762129431077</v>
      </c>
    </row>
    <row r="48" spans="1:37" s="97" customFormat="1" ht="18" customHeight="1" x14ac:dyDescent="0.2">
      <c r="A48" s="107">
        <v>703</v>
      </c>
      <c r="B48" s="99" t="s">
        <v>7</v>
      </c>
      <c r="C48" s="100" t="s">
        <v>93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v>0</v>
      </c>
      <c r="W48" s="101">
        <v>0</v>
      </c>
      <c r="X48" s="101">
        <v>0</v>
      </c>
      <c r="Y48" s="101">
        <v>0</v>
      </c>
      <c r="Z48" s="103">
        <v>0.78680222131783806</v>
      </c>
      <c r="AA48" s="101">
        <v>0.50921997882429504</v>
      </c>
      <c r="AB48" s="101">
        <v>0.36355697344166582</v>
      </c>
      <c r="AC48" s="101">
        <v>0.24726317264230435</v>
      </c>
      <c r="AD48" s="104">
        <v>0.3247787889378867</v>
      </c>
      <c r="AE48" s="101">
        <v>0.28649251952090826</v>
      </c>
      <c r="AF48" s="102">
        <v>0.35500808193972477</v>
      </c>
      <c r="AG48" s="102">
        <f t="shared" si="5"/>
        <v>0.43714476541829705</v>
      </c>
      <c r="AH48" s="102">
        <v>-1.1139737061760564</v>
      </c>
      <c r="AI48" s="102">
        <f t="shared" si="3"/>
        <v>-1.3797374556656621</v>
      </c>
      <c r="AJ48" s="122">
        <v>-0.7517553483321443</v>
      </c>
      <c r="AK48" s="114">
        <f t="shared" si="0"/>
        <v>-1.0612042459432258</v>
      </c>
    </row>
    <row r="49" spans="1:37" s="97" customFormat="1" ht="18" customHeight="1" x14ac:dyDescent="0.2">
      <c r="A49" s="107">
        <v>705</v>
      </c>
      <c r="B49" s="99" t="s">
        <v>43</v>
      </c>
      <c r="C49" s="100" t="s">
        <v>94</v>
      </c>
      <c r="D49" s="101">
        <v>0.59457112594710726</v>
      </c>
      <c r="E49" s="101">
        <v>1.517274014590537</v>
      </c>
      <c r="F49" s="101">
        <v>0.77061234882043306</v>
      </c>
      <c r="G49" s="101">
        <v>1.8362852556629894</v>
      </c>
      <c r="H49" s="101">
        <v>0.76407030415864174</v>
      </c>
      <c r="I49" s="101">
        <v>1.40946969659251</v>
      </c>
      <c r="J49" s="101">
        <v>0.6138175673108377</v>
      </c>
      <c r="K49" s="101">
        <v>0.98920090743068312</v>
      </c>
      <c r="L49" s="101">
        <v>0.67599295417273786</v>
      </c>
      <c r="M49" s="101">
        <v>1.7605122140238068</v>
      </c>
      <c r="N49" s="101">
        <v>2.3604869909979738</v>
      </c>
      <c r="O49" s="101">
        <v>3.4926730940217166</v>
      </c>
      <c r="P49" s="101">
        <v>2.7113921528534011</v>
      </c>
      <c r="Q49" s="101">
        <v>3.1594142535733893</v>
      </c>
      <c r="R49" s="101">
        <v>3.0527415193177565</v>
      </c>
      <c r="S49" s="101">
        <v>3.191849106412862</v>
      </c>
      <c r="T49" s="101">
        <v>2.074063750894978</v>
      </c>
      <c r="U49" s="101">
        <v>2.0903386881472508</v>
      </c>
      <c r="V49" s="102">
        <v>2.5932630694052339</v>
      </c>
      <c r="W49" s="101">
        <v>2.125771944098414</v>
      </c>
      <c r="X49" s="101">
        <v>4.1710996493108397</v>
      </c>
      <c r="Y49" s="101">
        <v>4.3769729884992197</v>
      </c>
      <c r="Z49" s="103">
        <v>7.6671249608901055</v>
      </c>
      <c r="AA49" s="101">
        <v>4.9621786828312908</v>
      </c>
      <c r="AB49" s="101">
        <v>6.4264886049490118</v>
      </c>
      <c r="AC49" s="101">
        <v>4.3707976396834987</v>
      </c>
      <c r="AD49" s="104">
        <v>10.304207544997375</v>
      </c>
      <c r="AE49" s="101">
        <v>9.0895048623302497</v>
      </c>
      <c r="AF49" s="102">
        <v>12.088922861231222</v>
      </c>
      <c r="AG49" s="102">
        <f t="shared" si="5"/>
        <v>14.885884623973325</v>
      </c>
      <c r="AH49" s="102">
        <v>25.529301166629168</v>
      </c>
      <c r="AI49" s="102">
        <f t="shared" si="3"/>
        <v>31.619896269796211</v>
      </c>
      <c r="AJ49" s="122">
        <v>27.25397483083032</v>
      </c>
      <c r="AK49" s="114">
        <f t="shared" si="0"/>
        <v>38.472667834653663</v>
      </c>
    </row>
    <row r="50" spans="1:37" s="97" customFormat="1" ht="18" customHeight="1" x14ac:dyDescent="0.2">
      <c r="A50" s="109">
        <v>724</v>
      </c>
      <c r="B50" s="110" t="s">
        <v>44</v>
      </c>
      <c r="C50" s="100" t="s">
        <v>95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2">
        <v>-4.7178167271839889E-4</v>
      </c>
      <c r="W50" s="101">
        <v>-3.8673293713877168E-4</v>
      </c>
      <c r="X50" s="101">
        <v>-4.9030202996720328E-4</v>
      </c>
      <c r="Y50" s="101">
        <v>-5.1450191119921059E-4</v>
      </c>
      <c r="Z50" s="103">
        <v>-5.2265115845515412E-4</v>
      </c>
      <c r="AA50" s="101">
        <v>-3.38260880091637E-4</v>
      </c>
      <c r="AB50" s="101">
        <v>-4.6995932532179337E-4</v>
      </c>
      <c r="AC50" s="101">
        <v>-3.1962977547052562E-4</v>
      </c>
      <c r="AD50" s="102">
        <v>-4.2939201304138049E-4</v>
      </c>
      <c r="AE50" s="101">
        <v>-3.7877350328412819E-4</v>
      </c>
      <c r="AF50" s="102">
        <v>-4.226939227580248E-4</v>
      </c>
      <c r="AG50" s="102">
        <f t="shared" si="5"/>
        <v>-5.2049078628911105E-4</v>
      </c>
      <c r="AH50" s="102">
        <v>-4.8931400642063336E-4</v>
      </c>
      <c r="AI50" s="102">
        <f t="shared" si="3"/>
        <v>-6.0605098531264345E-4</v>
      </c>
      <c r="AJ50" s="122">
        <v>-4.7534071415400258E-4</v>
      </c>
      <c r="AK50" s="114">
        <f t="shared" si="0"/>
        <v>-6.7100764264472037E-4</v>
      </c>
    </row>
    <row r="51" spans="1:37" s="97" customFormat="1" ht="18" customHeight="1" x14ac:dyDescent="0.2">
      <c r="A51" s="107">
        <v>752</v>
      </c>
      <c r="B51" s="99" t="s">
        <v>45</v>
      </c>
      <c r="C51" s="100" t="s">
        <v>96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1.323881798331109E-3</v>
      </c>
      <c r="O51" s="101">
        <v>1.9588696545797309E-3</v>
      </c>
      <c r="P51" s="101">
        <v>-1.634861940366383E-2</v>
      </c>
      <c r="Q51" s="101">
        <v>-1.9050014995368583E-2</v>
      </c>
      <c r="R51" s="101">
        <v>0</v>
      </c>
      <c r="S51" s="101">
        <v>0</v>
      </c>
      <c r="T51" s="101">
        <v>0</v>
      </c>
      <c r="U51" s="101">
        <v>0</v>
      </c>
      <c r="V51" s="102">
        <v>0</v>
      </c>
      <c r="W51" s="101">
        <v>0</v>
      </c>
      <c r="X51" s="101">
        <v>0.15441375318857042</v>
      </c>
      <c r="Y51" s="101">
        <v>0.16203516664264453</v>
      </c>
      <c r="Z51" s="103">
        <v>0</v>
      </c>
      <c r="AA51" s="101">
        <v>0</v>
      </c>
      <c r="AB51" s="101">
        <v>0</v>
      </c>
      <c r="AC51" s="101">
        <v>0</v>
      </c>
      <c r="AD51" s="103">
        <v>3.5628611077013678E-2</v>
      </c>
      <c r="AE51" s="101">
        <v>3.1428562769954545E-2</v>
      </c>
      <c r="AF51" s="103">
        <v>3.4436589280215625E-2</v>
      </c>
      <c r="AG51" s="103">
        <f t="shared" si="5"/>
        <v>4.2404033903830997E-2</v>
      </c>
      <c r="AH51" s="103">
        <v>0</v>
      </c>
      <c r="AI51" s="103">
        <f t="shared" si="3"/>
        <v>0</v>
      </c>
      <c r="AJ51" s="124">
        <v>-6.1504735894145311E-3</v>
      </c>
      <c r="AK51" s="116">
        <f t="shared" si="0"/>
        <v>-8.6822244791860421E-3</v>
      </c>
    </row>
    <row r="52" spans="1:37" s="97" customFormat="1" ht="18" customHeight="1" x14ac:dyDescent="0.2">
      <c r="A52" s="107">
        <v>756</v>
      </c>
      <c r="B52" s="99" t="s">
        <v>46</v>
      </c>
      <c r="C52" s="100" t="s">
        <v>97</v>
      </c>
      <c r="D52" s="101">
        <v>1.6497813460157102</v>
      </c>
      <c r="E52" s="101">
        <v>4.2100436042508349</v>
      </c>
      <c r="F52" s="101">
        <v>2.653374802620907</v>
      </c>
      <c r="G52" s="101">
        <v>6.3227030234572767</v>
      </c>
      <c r="H52" s="101">
        <v>1.6095040319342502</v>
      </c>
      <c r="I52" s="101">
        <v>2.9690293513668302</v>
      </c>
      <c r="J52" s="101">
        <v>7.4649120478644951E-3</v>
      </c>
      <c r="K52" s="101">
        <v>1.2030118010451766E-2</v>
      </c>
      <c r="L52" s="101">
        <v>-0.40815862455769264</v>
      </c>
      <c r="M52" s="101">
        <v>-1.0629818541116893</v>
      </c>
      <c r="N52" s="101">
        <v>0.50366946308408811</v>
      </c>
      <c r="O52" s="101">
        <v>0.74524993728112809</v>
      </c>
      <c r="P52" s="101">
        <v>-0.22826286907316221</v>
      </c>
      <c r="Q52" s="101">
        <v>-0.26598032355900886</v>
      </c>
      <c r="R52" s="101">
        <v>-3.6799133335414065</v>
      </c>
      <c r="S52" s="101">
        <v>-3.8475999395998364</v>
      </c>
      <c r="T52" s="105">
        <v>-0.53440514759094582</v>
      </c>
      <c r="U52" s="101">
        <v>-0.53859856268755557</v>
      </c>
      <c r="V52" s="105">
        <v>1.053057283137967</v>
      </c>
      <c r="W52" s="101">
        <v>0.86322118817533033</v>
      </c>
      <c r="X52" s="101">
        <v>-0.12253645028145219</v>
      </c>
      <c r="Y52" s="101">
        <v>-0.12858449283922266</v>
      </c>
      <c r="Z52" s="103">
        <v>5.5541088085277066E-2</v>
      </c>
      <c r="AA52" s="101">
        <v>3.5946303826254689E-2</v>
      </c>
      <c r="AB52" s="101">
        <v>-0.51756480198381127</v>
      </c>
      <c r="AC52" s="101">
        <v>-0.35200731751893427</v>
      </c>
      <c r="AD52" s="104">
        <v>-0.5812925617712027</v>
      </c>
      <c r="AE52" s="101">
        <v>-0.51276738590353188</v>
      </c>
      <c r="AF52" s="102">
        <v>-0.33603773711750845</v>
      </c>
      <c r="AG52" s="102">
        <f t="shared" si="5"/>
        <v>-0.41378533401633832</v>
      </c>
      <c r="AH52" s="102">
        <v>1.7043478451090455</v>
      </c>
      <c r="AI52" s="102">
        <f t="shared" si="3"/>
        <v>2.1109587653125095</v>
      </c>
      <c r="AJ52" s="122">
        <v>-0.4546273130100002</v>
      </c>
      <c r="AK52" s="114">
        <f t="shared" si="0"/>
        <v>-0.64176787828426951</v>
      </c>
    </row>
    <row r="53" spans="1:37" s="97" customFormat="1" ht="30.75" customHeight="1" x14ac:dyDescent="0.2">
      <c r="A53" s="107">
        <v>784</v>
      </c>
      <c r="B53" s="82" t="s">
        <v>47</v>
      </c>
      <c r="C53" s="82" t="s">
        <v>98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0.15564192557562959</v>
      </c>
      <c r="Q53" s="101">
        <v>0.18135971869644926</v>
      </c>
      <c r="R53" s="101">
        <v>0.16976186344342331</v>
      </c>
      <c r="S53" s="101">
        <v>0.17749758658111661</v>
      </c>
      <c r="T53" s="105">
        <v>0.15723522045169927</v>
      </c>
      <c r="U53" s="101">
        <v>0.15846902695624593</v>
      </c>
      <c r="V53" s="105">
        <v>0.15319771282392194</v>
      </c>
      <c r="W53" s="101">
        <v>0.12558054894748111</v>
      </c>
      <c r="X53" s="101">
        <v>0.1561545947568112</v>
      </c>
      <c r="Y53" s="101">
        <v>0.16386193108417624</v>
      </c>
      <c r="Z53" s="103">
        <v>0.16323166414211582</v>
      </c>
      <c r="AA53" s="101">
        <v>0.1056438610692801</v>
      </c>
      <c r="AB53" s="101">
        <v>0.14408050569220179</v>
      </c>
      <c r="AC53" s="101">
        <v>9.7992352109504272E-2</v>
      </c>
      <c r="AD53" s="104">
        <v>0.12922077351244537</v>
      </c>
      <c r="AE53" s="101">
        <v>0.11398769328221517</v>
      </c>
      <c r="AF53" s="102">
        <v>0.12489814842831132</v>
      </c>
      <c r="AG53" s="102">
        <f t="shared" si="5"/>
        <v>0.15379529248335211</v>
      </c>
      <c r="AH53" s="102">
        <v>0.14207975741825005</v>
      </c>
      <c r="AI53" s="102">
        <f t="shared" si="3"/>
        <v>0.17597611318383224</v>
      </c>
      <c r="AJ53" s="122">
        <v>0.13568514780577662</v>
      </c>
      <c r="AK53" s="114">
        <f t="shared" si="0"/>
        <v>0.19153791892852101</v>
      </c>
    </row>
    <row r="54" spans="1:37" s="97" customFormat="1" ht="18" customHeight="1" x14ac:dyDescent="0.2">
      <c r="A54" s="107">
        <v>792</v>
      </c>
      <c r="B54" s="82" t="s">
        <v>8</v>
      </c>
      <c r="C54" s="100" t="s">
        <v>99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1.6704819484424143</v>
      </c>
      <c r="Q54" s="101">
        <v>1.9465072482015726</v>
      </c>
      <c r="R54" s="101">
        <v>3.8331196429868909E-2</v>
      </c>
      <c r="S54" s="101">
        <v>4.0077875672800432E-2</v>
      </c>
      <c r="T54" s="105">
        <v>-1.9606634390249169</v>
      </c>
      <c r="U54" s="101">
        <v>-1.9760485372067766</v>
      </c>
      <c r="V54" s="105">
        <v>0</v>
      </c>
      <c r="W54" s="101">
        <v>0</v>
      </c>
      <c r="X54" s="101">
        <v>0</v>
      </c>
      <c r="Y54" s="101">
        <v>0</v>
      </c>
      <c r="Z54" s="103">
        <v>1.7222239650088286E-2</v>
      </c>
      <c r="AA54" s="101">
        <v>1.1146268111998864E-2</v>
      </c>
      <c r="AB54" s="101">
        <v>2.3703282073725247E-2</v>
      </c>
      <c r="AC54" s="101">
        <v>1.6121128614591619E-2</v>
      </c>
      <c r="AD54" s="104">
        <v>6.8034159814915993E-2</v>
      </c>
      <c r="AE54" s="101">
        <v>6.001401114464739E-2</v>
      </c>
      <c r="AF54" s="102">
        <v>0.12605291449410042</v>
      </c>
      <c r="AG54" s="102">
        <f t="shared" si="5"/>
        <v>0.15521723177606964</v>
      </c>
      <c r="AH54" s="102">
        <v>0.21795221159029651</v>
      </c>
      <c r="AI54" s="102">
        <f t="shared" si="3"/>
        <v>0.26994966596525161</v>
      </c>
      <c r="AJ54" s="122">
        <v>0.11304186336230901</v>
      </c>
      <c r="AK54" s="114">
        <f t="shared" si="0"/>
        <v>0.15957386353893255</v>
      </c>
    </row>
    <row r="55" spans="1:37" s="97" customFormat="1" ht="18" customHeight="1" x14ac:dyDescent="0.2">
      <c r="A55" s="107">
        <v>804</v>
      </c>
      <c r="B55" s="99" t="s">
        <v>48</v>
      </c>
      <c r="C55" s="100" t="s">
        <v>100</v>
      </c>
      <c r="D55" s="105">
        <v>0</v>
      </c>
      <c r="E55" s="101">
        <v>0</v>
      </c>
      <c r="F55" s="105">
        <v>-9.6921427888163561E-2</v>
      </c>
      <c r="G55" s="101">
        <v>-0.23095320138752404</v>
      </c>
      <c r="H55" s="105">
        <v>0.44411237052782937</v>
      </c>
      <c r="I55" s="101">
        <v>0.81924781624659637</v>
      </c>
      <c r="J55" s="105">
        <v>0.80962162484163758</v>
      </c>
      <c r="K55" s="101">
        <v>1.3047499593039287</v>
      </c>
      <c r="L55" s="105">
        <v>0.92158346513365041</v>
      </c>
      <c r="M55" s="101">
        <v>2.4001122150684195</v>
      </c>
      <c r="N55" s="105">
        <v>3.4666973749435859</v>
      </c>
      <c r="O55" s="101">
        <v>5.1294672212796666</v>
      </c>
      <c r="P55" s="105">
        <v>2.0221650298409126</v>
      </c>
      <c r="Q55" s="101">
        <v>2.3563013604039407</v>
      </c>
      <c r="R55" s="105">
        <v>1.1046149237948579</v>
      </c>
      <c r="S55" s="101">
        <v>1.1549501112799376</v>
      </c>
      <c r="T55" s="101">
        <v>1.2852996551798592</v>
      </c>
      <c r="U55" s="101">
        <v>1.2953852522254627</v>
      </c>
      <c r="V55" s="102">
        <v>0.6990370231368308</v>
      </c>
      <c r="W55" s="101">
        <v>0.57302065077846576</v>
      </c>
      <c r="X55" s="101">
        <v>-9.3248148592741842</v>
      </c>
      <c r="Y55" s="101">
        <v>-9.7850605819361647</v>
      </c>
      <c r="Z55" s="103">
        <v>-7.4760630716821588</v>
      </c>
      <c r="AA55" s="101">
        <v>-4.8385230441707368</v>
      </c>
      <c r="AB55" s="101">
        <v>-6.0058207609117016E-2</v>
      </c>
      <c r="AC55" s="101">
        <v>-4.0846920954531574E-2</v>
      </c>
      <c r="AD55" s="104">
        <v>4.5619678214047507E-3</v>
      </c>
      <c r="AE55" s="101">
        <v>4.0241841513163328E-3</v>
      </c>
      <c r="AF55" s="102">
        <v>1.4468886762976248E-2</v>
      </c>
      <c r="AG55" s="102">
        <f t="shared" si="5"/>
        <v>1.7816490473417022E-2</v>
      </c>
      <c r="AH55" s="102">
        <v>2.3292546004657494E-3</v>
      </c>
      <c r="AI55" s="102">
        <f t="shared" si="3"/>
        <v>2.8849512319963477E-3</v>
      </c>
      <c r="AJ55" s="122">
        <v>0.19537877830902964</v>
      </c>
      <c r="AK55" s="114">
        <f t="shared" si="0"/>
        <v>0.27580354375761074</v>
      </c>
    </row>
    <row r="56" spans="1:37" s="97" customFormat="1" ht="18" customHeight="1" x14ac:dyDescent="0.2">
      <c r="A56" s="107">
        <v>818</v>
      </c>
      <c r="B56" s="99" t="s">
        <v>49</v>
      </c>
      <c r="C56" s="100" t="s">
        <v>101</v>
      </c>
      <c r="D56" s="105">
        <v>0</v>
      </c>
      <c r="E56" s="101">
        <v>0</v>
      </c>
      <c r="F56" s="105">
        <v>0</v>
      </c>
      <c r="G56" s="101">
        <v>0</v>
      </c>
      <c r="H56" s="105">
        <v>0</v>
      </c>
      <c r="I56" s="101">
        <v>0</v>
      </c>
      <c r="J56" s="105">
        <v>0</v>
      </c>
      <c r="K56" s="101">
        <v>0</v>
      </c>
      <c r="L56" s="105">
        <v>0</v>
      </c>
      <c r="M56" s="101">
        <v>0</v>
      </c>
      <c r="N56" s="105">
        <v>0</v>
      </c>
      <c r="O56" s="101">
        <v>0</v>
      </c>
      <c r="P56" s="105">
        <v>0</v>
      </c>
      <c r="Q56" s="101">
        <v>0</v>
      </c>
      <c r="R56" s="105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v>0</v>
      </c>
      <c r="AD56" s="101">
        <v>0</v>
      </c>
      <c r="AE56" s="101">
        <v>0</v>
      </c>
      <c r="AF56" s="101">
        <v>0</v>
      </c>
      <c r="AG56" s="101">
        <f t="shared" si="5"/>
        <v>0</v>
      </c>
      <c r="AH56" s="101">
        <v>0</v>
      </c>
      <c r="AI56" s="101">
        <f t="shared" si="3"/>
        <v>0</v>
      </c>
      <c r="AJ56" s="123">
        <v>0</v>
      </c>
      <c r="AK56" s="115">
        <f t="shared" si="0"/>
        <v>0</v>
      </c>
    </row>
    <row r="57" spans="1:37" s="97" customFormat="1" ht="28.5" x14ac:dyDescent="0.2">
      <c r="A57" s="107">
        <v>826</v>
      </c>
      <c r="B57" s="110" t="s">
        <v>9</v>
      </c>
      <c r="C57" s="111" t="s">
        <v>102</v>
      </c>
      <c r="D57" s="105">
        <v>0</v>
      </c>
      <c r="E57" s="101">
        <v>0</v>
      </c>
      <c r="F57" s="105">
        <v>0</v>
      </c>
      <c r="G57" s="101">
        <v>0</v>
      </c>
      <c r="H57" s="105">
        <v>0</v>
      </c>
      <c r="I57" s="101">
        <v>0</v>
      </c>
      <c r="J57" s="105">
        <v>0</v>
      </c>
      <c r="K57" s="101">
        <v>0</v>
      </c>
      <c r="L57" s="105">
        <v>0</v>
      </c>
      <c r="M57" s="101">
        <v>0</v>
      </c>
      <c r="N57" s="105">
        <v>-0.10567147557561384</v>
      </c>
      <c r="O57" s="101">
        <v>-0.15635583714548684</v>
      </c>
      <c r="P57" s="105">
        <v>-0.11059090498374693</v>
      </c>
      <c r="Q57" s="101">
        <v>-0.12886460601190725</v>
      </c>
      <c r="R57" s="105">
        <v>0</v>
      </c>
      <c r="S57" s="101">
        <v>0</v>
      </c>
      <c r="T57" s="101">
        <v>1.543800200803213E-4</v>
      </c>
      <c r="U57" s="101">
        <v>1.5559142215932088E-4</v>
      </c>
      <c r="V57" s="102">
        <v>1.5490566029797244E-4</v>
      </c>
      <c r="W57" s="101">
        <v>1.26980602364801E-4</v>
      </c>
      <c r="X57" s="101">
        <v>1.6136845941137383E-4</v>
      </c>
      <c r="Y57" s="101">
        <v>1.6933313692373992E-4</v>
      </c>
      <c r="Z57" s="103">
        <v>-0.10132659920588682</v>
      </c>
      <c r="AA57" s="101">
        <v>-6.5578778635801652E-2</v>
      </c>
      <c r="AB57" s="101">
        <v>0</v>
      </c>
      <c r="AC57" s="101">
        <v>0</v>
      </c>
      <c r="AD57" s="104">
        <v>0.34437130185864506</v>
      </c>
      <c r="AE57" s="101">
        <v>0.30377538583360797</v>
      </c>
      <c r="AF57" s="102">
        <v>0.41848658978222336</v>
      </c>
      <c r="AG57" s="102">
        <f t="shared" si="5"/>
        <v>0.51531002089161893</v>
      </c>
      <c r="AH57" s="102">
        <v>2.1967320570601614</v>
      </c>
      <c r="AI57" s="102">
        <f t="shared" si="3"/>
        <v>2.7208124234741735</v>
      </c>
      <c r="AJ57" s="122">
        <v>2.0578473105141306</v>
      </c>
      <c r="AK57" s="114">
        <f t="shared" si="0"/>
        <v>2.9049295203092953</v>
      </c>
    </row>
    <row r="58" spans="1:37" s="97" customFormat="1" ht="42.75" x14ac:dyDescent="0.2">
      <c r="A58" s="107">
        <v>840</v>
      </c>
      <c r="B58" s="99" t="s">
        <v>118</v>
      </c>
      <c r="C58" s="82" t="s">
        <v>117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2.7753389923652736</v>
      </c>
      <c r="M58" s="101">
        <v>7.2279129005049585</v>
      </c>
      <c r="N58" s="101">
        <v>0.86126670185921017</v>
      </c>
      <c r="O58" s="101">
        <v>1.2743654372306892</v>
      </c>
      <c r="P58" s="101">
        <v>3.2631006400954989E-2</v>
      </c>
      <c r="Q58" s="101">
        <v>3.8022853545226665E-2</v>
      </c>
      <c r="R58" s="101">
        <v>3.0941006565928592E-2</v>
      </c>
      <c r="S58" s="101">
        <v>3.2350929003987498E-2</v>
      </c>
      <c r="T58" s="101">
        <v>2.9841000521440602E-2</v>
      </c>
      <c r="U58" s="101">
        <v>3.0075159385083008E-2</v>
      </c>
      <c r="V58" s="102">
        <v>7.527699564001801E-2</v>
      </c>
      <c r="W58" s="101">
        <v>6.1706707373991948E-2</v>
      </c>
      <c r="X58" s="101">
        <v>-0.24555608668624468</v>
      </c>
      <c r="Y58" s="101">
        <v>-0.25767602046257654</v>
      </c>
      <c r="Z58" s="103">
        <v>-0.16586279140636906</v>
      </c>
      <c r="AA58" s="101">
        <v>-0.10734673192231729</v>
      </c>
      <c r="AB58" s="101">
        <v>0.52918309939003061</v>
      </c>
      <c r="AC58" s="101">
        <v>0.35990917964020808</v>
      </c>
      <c r="AD58" s="104">
        <v>0.39084205512453862</v>
      </c>
      <c r="AE58" s="101">
        <v>0.34476797414492938</v>
      </c>
      <c r="AF58" s="102">
        <v>0.65062977599430905</v>
      </c>
      <c r="AG58" s="102">
        <f t="shared" si="5"/>
        <v>0.80116317140487436</v>
      </c>
      <c r="AH58" s="102">
        <v>8.4503209679904503E-2</v>
      </c>
      <c r="AI58" s="102">
        <f t="shared" si="3"/>
        <v>0.1046633712025037</v>
      </c>
      <c r="AJ58" s="122">
        <v>3.108900080463859E-2</v>
      </c>
      <c r="AK58" s="114">
        <f t="shared" si="0"/>
        <v>4.3886325157793553E-2</v>
      </c>
    </row>
    <row r="59" spans="1:37" s="97" customFormat="1" x14ac:dyDescent="0.2">
      <c r="A59" s="107">
        <v>860</v>
      </c>
      <c r="B59" s="99" t="s">
        <v>119</v>
      </c>
      <c r="C59" s="82" t="s">
        <v>120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2">
        <v>0</v>
      </c>
      <c r="W59" s="101">
        <v>0</v>
      </c>
      <c r="X59" s="101">
        <v>0</v>
      </c>
      <c r="Y59" s="101">
        <v>0</v>
      </c>
      <c r="Z59" s="103">
        <v>0</v>
      </c>
      <c r="AA59" s="101">
        <v>0</v>
      </c>
      <c r="AB59" s="101">
        <v>0</v>
      </c>
      <c r="AC59" s="101">
        <v>0</v>
      </c>
      <c r="AD59" s="104">
        <v>0</v>
      </c>
      <c r="AE59" s="101">
        <v>0</v>
      </c>
      <c r="AF59" s="102">
        <v>0</v>
      </c>
      <c r="AG59" s="102">
        <v>0</v>
      </c>
      <c r="AH59" s="102">
        <v>-2.590042175701452E-2</v>
      </c>
      <c r="AI59" s="102">
        <f t="shared" si="3"/>
        <v>-3.2079556113008431E-2</v>
      </c>
      <c r="AJ59" s="122">
        <v>-2.3052421077433424E-2</v>
      </c>
      <c r="AK59" s="114">
        <f t="shared" si="0"/>
        <v>-3.2541607028028691E-2</v>
      </c>
    </row>
    <row r="60" spans="1:37" s="97" customFormat="1" ht="28.5" x14ac:dyDescent="0.2">
      <c r="A60" s="107">
        <v>890</v>
      </c>
      <c r="B60" s="99" t="s">
        <v>50</v>
      </c>
      <c r="C60" s="82" t="s">
        <v>103</v>
      </c>
      <c r="D60" s="101">
        <v>30.195920944327067</v>
      </c>
      <c r="E60" s="101">
        <v>77.056359106703965</v>
      </c>
      <c r="F60" s="101">
        <v>30.532007121385682</v>
      </c>
      <c r="G60" s="101">
        <v>72.754445978729336</v>
      </c>
      <c r="H60" s="101">
        <v>37.131668189541941</v>
      </c>
      <c r="I60" s="101">
        <v>68.496263776037367</v>
      </c>
      <c r="J60" s="101">
        <v>33.613048853547568</v>
      </c>
      <c r="K60" s="101">
        <v>54.169284488078659</v>
      </c>
      <c r="L60" s="101">
        <v>23.867606988795799</v>
      </c>
      <c r="M60" s="101">
        <v>62.185291260733358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2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0</v>
      </c>
      <c r="AD60" s="101">
        <v>0</v>
      </c>
      <c r="AE60" s="101">
        <v>0</v>
      </c>
      <c r="AF60" s="101">
        <v>0</v>
      </c>
      <c r="AG60" s="101">
        <f>AF60/$AF$64*100</f>
        <v>0</v>
      </c>
      <c r="AH60" s="101">
        <v>0</v>
      </c>
      <c r="AI60" s="101">
        <f t="shared" si="3"/>
        <v>0</v>
      </c>
      <c r="AJ60" s="123">
        <v>0</v>
      </c>
      <c r="AK60" s="115">
        <f t="shared" si="0"/>
        <v>0</v>
      </c>
    </row>
    <row r="61" spans="1:37" ht="14.25" customHeight="1" x14ac:dyDescent="0.2">
      <c r="A61" s="39">
        <v>900</v>
      </c>
      <c r="B61" s="40" t="s">
        <v>10</v>
      </c>
      <c r="C61" s="35" t="s">
        <v>104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6">
        <v>0</v>
      </c>
      <c r="W61" s="55">
        <v>0</v>
      </c>
      <c r="X61" s="55">
        <v>0</v>
      </c>
      <c r="Y61" s="55">
        <v>0</v>
      </c>
      <c r="Z61" s="55">
        <v>10.538648187850898</v>
      </c>
      <c r="AA61" s="55">
        <v>6.8206342860415905</v>
      </c>
      <c r="AB61" s="55">
        <v>5.8675718355545587</v>
      </c>
      <c r="AC61" s="55">
        <v>3.9906659306554104</v>
      </c>
      <c r="AD61" s="55">
        <v>4.7297905987734534</v>
      </c>
      <c r="AE61" s="55">
        <v>4.1722232842861624</v>
      </c>
      <c r="AF61" s="55">
        <v>7.5142444354135307</v>
      </c>
      <c r="AG61" s="55">
        <f>AF61/$AF$64*100</f>
        <v>9.2527826495293848</v>
      </c>
      <c r="AH61" s="55">
        <v>6.9451766926521588</v>
      </c>
      <c r="AI61" s="55">
        <f t="shared" si="3"/>
        <v>8.6021064643997001</v>
      </c>
      <c r="AJ61" s="133">
        <v>7.707930302838399</v>
      </c>
      <c r="AK61" s="57">
        <f t="shared" si="0"/>
        <v>10.880785062526185</v>
      </c>
    </row>
    <row r="62" spans="1:37" ht="42.75" x14ac:dyDescent="0.2">
      <c r="A62" s="75">
        <v>978</v>
      </c>
      <c r="B62" s="76" t="s">
        <v>115</v>
      </c>
      <c r="C62" s="76" t="s">
        <v>116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9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78">
        <v>0</v>
      </c>
      <c r="AE62" s="78">
        <v>0</v>
      </c>
      <c r="AF62" s="78">
        <v>8.9598462430005264E-3</v>
      </c>
      <c r="AG62" s="78">
        <f>AF62/$AF$64*100</f>
        <v>1.103284709091632E-2</v>
      </c>
      <c r="AH62" s="78">
        <v>0</v>
      </c>
      <c r="AI62" s="78">
        <f t="shared" si="3"/>
        <v>0</v>
      </c>
      <c r="AJ62" s="149">
        <v>0</v>
      </c>
      <c r="AK62" s="81">
        <f t="shared" si="0"/>
        <v>0</v>
      </c>
    </row>
    <row r="63" spans="1:37" ht="14.25" customHeight="1" x14ac:dyDescent="0.2">
      <c r="A63" s="75" t="s">
        <v>52</v>
      </c>
      <c r="B63" s="76" t="s">
        <v>53</v>
      </c>
      <c r="C63" s="77" t="s">
        <v>105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9">
        <v>0</v>
      </c>
      <c r="W63" s="78">
        <v>0</v>
      </c>
      <c r="X63" s="78">
        <v>0</v>
      </c>
      <c r="Y63" s="78">
        <v>0</v>
      </c>
      <c r="Z63" s="78">
        <v>0</v>
      </c>
      <c r="AA63" s="78">
        <v>0</v>
      </c>
      <c r="AB63" s="78">
        <v>1.2478144951384877E-4</v>
      </c>
      <c r="AC63" s="78">
        <v>8.4866635349109597E-5</v>
      </c>
      <c r="AD63" s="78">
        <v>0</v>
      </c>
      <c r="AE63" s="78">
        <v>0</v>
      </c>
      <c r="AF63" s="78">
        <v>1.1148023401330596</v>
      </c>
      <c r="AG63" s="78">
        <f t="shared" ref="AG63:AG64" si="6">AF63/$AF$64*100</f>
        <v>1.3727293328155175</v>
      </c>
      <c r="AH63" s="78">
        <v>0</v>
      </c>
      <c r="AI63" s="78">
        <f t="shared" ref="AI63:AI64" si="7">AH63/$AH$64*100</f>
        <v>0</v>
      </c>
      <c r="AJ63" s="149">
        <v>0</v>
      </c>
      <c r="AK63" s="81">
        <f t="shared" si="0"/>
        <v>0</v>
      </c>
    </row>
    <row r="64" spans="1:37" x14ac:dyDescent="0.2">
      <c r="A64" s="83"/>
      <c r="B64" s="84" t="s">
        <v>11</v>
      </c>
      <c r="C64" s="85" t="s">
        <v>12</v>
      </c>
      <c r="D64" s="86">
        <v>39.186799498939727</v>
      </c>
      <c r="E64" s="65">
        <v>100</v>
      </c>
      <c r="F64" s="86">
        <v>41.96583000619934</v>
      </c>
      <c r="G64" s="65">
        <v>100</v>
      </c>
      <c r="H64" s="86">
        <v>54.209771661344291</v>
      </c>
      <c r="I64" s="65">
        <v>100</v>
      </c>
      <c r="J64" s="86">
        <v>62.051860516904156</v>
      </c>
      <c r="K64" s="65">
        <v>100</v>
      </c>
      <c r="L64" s="86">
        <v>38.39</v>
      </c>
      <c r="M64" s="65">
        <v>100</v>
      </c>
      <c r="N64" s="86">
        <v>67.58396584662718</v>
      </c>
      <c r="O64" s="65">
        <v>100</v>
      </c>
      <c r="P64" s="86">
        <v>85.81</v>
      </c>
      <c r="Q64" s="65">
        <v>100</v>
      </c>
      <c r="R64" s="86">
        <v>95.648193262399346</v>
      </c>
      <c r="S64" s="65">
        <v>100</v>
      </c>
      <c r="T64" s="65">
        <v>99.221421038391739</v>
      </c>
      <c r="U64" s="65">
        <v>100</v>
      </c>
      <c r="V64" s="87">
        <v>121.99159352933755</v>
      </c>
      <c r="W64" s="65">
        <v>100</v>
      </c>
      <c r="X64" s="65">
        <v>95.296444832323033</v>
      </c>
      <c r="Y64" s="65">
        <v>100</v>
      </c>
      <c r="Z64" s="88">
        <v>154.51126311548785</v>
      </c>
      <c r="AA64" s="65">
        <v>100.00000000000001</v>
      </c>
      <c r="AB64" s="65">
        <v>147.032398539832</v>
      </c>
      <c r="AC64" s="65">
        <v>100</v>
      </c>
      <c r="AD64" s="89">
        <v>113.36379374965993</v>
      </c>
      <c r="AE64" s="65">
        <v>100</v>
      </c>
      <c r="AF64" s="87">
        <f>SUM(AF9:AF63)</f>
        <v>81.210644624789921</v>
      </c>
      <c r="AG64" s="87">
        <f t="shared" si="6"/>
        <v>100</v>
      </c>
      <c r="AH64" s="87">
        <f>SUM(AH9:AH63)</f>
        <v>80.738092714792145</v>
      </c>
      <c r="AI64" s="151">
        <f t="shared" si="7"/>
        <v>100</v>
      </c>
      <c r="AJ64" s="150">
        <v>70.83983608301196</v>
      </c>
      <c r="AK64" s="87">
        <f t="shared" si="0"/>
        <v>100</v>
      </c>
    </row>
    <row r="65" spans="1:37" s="28" customFormat="1" ht="15" x14ac:dyDescent="0.25">
      <c r="A65" s="11" t="s">
        <v>137</v>
      </c>
      <c r="B65" s="14"/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</row>
    <row r="66" spans="1:37" x14ac:dyDescent="0.2">
      <c r="A66" s="41" t="s">
        <v>138</v>
      </c>
      <c r="B66" s="14"/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</row>
    <row r="67" spans="1:37" ht="11.25" customHeight="1" x14ac:dyDescent="0.2">
      <c r="A67" s="41"/>
      <c r="B67" s="4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</row>
    <row r="68" spans="1:37" x14ac:dyDescent="0.2">
      <c r="A68" s="8" t="s">
        <v>1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</row>
    <row r="69" spans="1:37" x14ac:dyDescent="0.2">
      <c r="A69" s="33" t="s">
        <v>51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</row>
    <row r="70" spans="1:37" x14ac:dyDescent="0.2">
      <c r="A70" s="33"/>
    </row>
    <row r="72" spans="1:37" x14ac:dyDescent="0.2"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</row>
    <row r="73" spans="1:37" x14ac:dyDescent="0.2"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</row>
    <row r="75" spans="1:37" x14ac:dyDescent="0.2"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</row>
    <row r="76" spans="1:37" x14ac:dyDescent="0.2"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</row>
    <row r="80" spans="1:37" s="48" customFormat="1" ht="15" x14ac:dyDescent="0.2">
      <c r="A80" s="8"/>
      <c r="B80" s="8"/>
      <c r="C80" s="5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</sheetData>
  <sortState ref="A9:AU62">
    <sortCondition ref="A9:A62"/>
  </sortState>
  <mergeCells count="20">
    <mergeCell ref="H6:I6"/>
    <mergeCell ref="J6:K6"/>
    <mergeCell ref="N6:O6"/>
    <mergeCell ref="P6:Q6"/>
    <mergeCell ref="R6:S6"/>
    <mergeCell ref="A6:A7"/>
    <mergeCell ref="B6:B8"/>
    <mergeCell ref="C6:C8"/>
    <mergeCell ref="D6:E6"/>
    <mergeCell ref="F6:G6"/>
    <mergeCell ref="AJ6:AK6"/>
    <mergeCell ref="N5:O5"/>
    <mergeCell ref="AF6:AG6"/>
    <mergeCell ref="T6:U6"/>
    <mergeCell ref="AD6:AE6"/>
    <mergeCell ref="V6:W6"/>
    <mergeCell ref="X6:Y6"/>
    <mergeCell ref="AH6:AI6"/>
    <mergeCell ref="Z6:AA6"/>
    <mergeCell ref="AB6:AC6"/>
  </mergeCells>
  <pageMargins left="0.15748031496062992" right="0.15748031496062992" top="0.19685039370078741" bottom="0.19685039370078741" header="0.15748031496062992" footer="0.15748031496062992"/>
  <pageSetup scale="55" orientation="portrait" r:id="rId1"/>
  <colBreaks count="1" manualBreakCount="1">
    <brk id="17" max="61" man="1"/>
  </colBreaks>
  <ignoredErrors>
    <ignoredError sqref="A6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zoomScaleNormal="100" zoomScaleSheetLayoutView="93" workbookViewId="0">
      <selection activeCell="A4" sqref="A4"/>
    </sheetView>
  </sheetViews>
  <sheetFormatPr defaultRowHeight="14.25" x14ac:dyDescent="0.2"/>
  <cols>
    <col min="1" max="1" width="9.42578125" style="8" customWidth="1"/>
    <col min="2" max="2" width="18.7109375" style="8" customWidth="1"/>
    <col min="3" max="3" width="18.7109375" style="5" customWidth="1"/>
    <col min="4" max="37" width="8.85546875" style="8" customWidth="1"/>
    <col min="38" max="16384" width="9.140625" style="49"/>
  </cols>
  <sheetData>
    <row r="1" spans="1:37" ht="18.75" customHeight="1" x14ac:dyDescent="0.2">
      <c r="A1" s="3" t="s">
        <v>127</v>
      </c>
      <c r="B1" s="4"/>
      <c r="D1" s="6"/>
      <c r="E1" s="4"/>
      <c r="F1" s="6"/>
      <c r="G1" s="7"/>
      <c r="H1" s="6"/>
      <c r="I1" s="4"/>
      <c r="J1" s="6"/>
      <c r="K1" s="4"/>
      <c r="L1" s="6"/>
      <c r="M1" s="4"/>
      <c r="N1" s="3"/>
      <c r="O1" s="4"/>
      <c r="P1" s="6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7" ht="18.75" customHeight="1" x14ac:dyDescent="0.2">
      <c r="A2" s="36" t="s">
        <v>128</v>
      </c>
      <c r="B2" s="4"/>
      <c r="D2" s="6"/>
      <c r="E2" s="4"/>
      <c r="F2" s="6"/>
      <c r="G2" s="7"/>
      <c r="H2" s="6"/>
      <c r="I2" s="4"/>
      <c r="J2" s="6"/>
      <c r="K2" s="4"/>
      <c r="L2" s="6"/>
      <c r="M2" s="4"/>
      <c r="N2" s="3"/>
      <c r="O2" s="4"/>
      <c r="P2" s="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7" x14ac:dyDescent="0.2">
      <c r="A3" s="9"/>
      <c r="B3" s="4"/>
      <c r="D3" s="6"/>
      <c r="E3" s="10"/>
      <c r="F3" s="6"/>
      <c r="G3" s="10"/>
      <c r="H3" s="6"/>
      <c r="I3" s="10"/>
      <c r="J3" s="6"/>
      <c r="K3" s="10"/>
      <c r="L3" s="6"/>
      <c r="M3" s="10"/>
      <c r="N3" s="9"/>
      <c r="O3" s="4"/>
      <c r="P3" s="6"/>
      <c r="Q3" s="10"/>
      <c r="R3" s="6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37" x14ac:dyDescent="0.2">
      <c r="A4" s="1"/>
      <c r="B4" s="11"/>
      <c r="C4" s="12"/>
      <c r="D4" s="13"/>
      <c r="E4" s="14"/>
      <c r="F4" s="13"/>
      <c r="G4" s="15"/>
      <c r="H4" s="16"/>
      <c r="I4" s="17"/>
      <c r="J4" s="6"/>
      <c r="K4" s="4"/>
      <c r="L4" s="6"/>
      <c r="M4" s="4"/>
      <c r="N4" s="18"/>
      <c r="O4" s="17"/>
      <c r="P4" s="6"/>
      <c r="Q4" s="4"/>
      <c r="R4" s="19"/>
      <c r="S4" s="10"/>
      <c r="T4" s="10"/>
      <c r="U4" s="20"/>
      <c r="V4" s="10"/>
      <c r="W4" s="20"/>
      <c r="X4" s="10"/>
      <c r="Y4" s="20"/>
      <c r="Z4" s="10"/>
      <c r="AA4" s="20"/>
      <c r="AB4" s="20"/>
      <c r="AC4" s="20"/>
    </row>
    <row r="5" spans="1:37" ht="14.25" customHeight="1" x14ac:dyDescent="0.2">
      <c r="A5" s="2" t="s">
        <v>55</v>
      </c>
      <c r="B5" s="21"/>
      <c r="C5" s="12"/>
      <c r="D5" s="6"/>
      <c r="E5" s="4"/>
      <c r="F5" s="6"/>
      <c r="G5" s="7"/>
      <c r="H5" s="6"/>
      <c r="I5" s="4"/>
      <c r="J5" s="6"/>
      <c r="K5" s="4"/>
      <c r="L5" s="6"/>
      <c r="M5" s="4"/>
      <c r="N5" s="139"/>
      <c r="O5" s="140"/>
      <c r="P5" s="6"/>
      <c r="Q5" s="4"/>
      <c r="R5" s="22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37" ht="12.75" x14ac:dyDescent="0.2">
      <c r="A6" s="141" t="s">
        <v>13</v>
      </c>
      <c r="B6" s="141" t="s">
        <v>17</v>
      </c>
      <c r="C6" s="144" t="s">
        <v>2</v>
      </c>
      <c r="D6" s="147">
        <v>2002</v>
      </c>
      <c r="E6" s="147"/>
      <c r="F6" s="148">
        <v>2003</v>
      </c>
      <c r="G6" s="148"/>
      <c r="H6" s="148">
        <v>2004</v>
      </c>
      <c r="I6" s="148"/>
      <c r="J6" s="147">
        <v>2005</v>
      </c>
      <c r="K6" s="147"/>
      <c r="L6" s="23">
        <v>2006</v>
      </c>
      <c r="M6" s="23"/>
      <c r="N6" s="138">
        <v>2007</v>
      </c>
      <c r="O6" s="138"/>
      <c r="P6" s="138">
        <v>2008</v>
      </c>
      <c r="Q6" s="138"/>
      <c r="R6" s="137">
        <v>2009</v>
      </c>
      <c r="S6" s="138"/>
      <c r="T6" s="137">
        <v>2010</v>
      </c>
      <c r="U6" s="138"/>
      <c r="V6" s="137">
        <v>2011</v>
      </c>
      <c r="W6" s="138"/>
      <c r="X6" s="137">
        <v>2012</v>
      </c>
      <c r="Y6" s="138"/>
      <c r="Z6" s="137">
        <v>2013</v>
      </c>
      <c r="AA6" s="138"/>
      <c r="AB6" s="137">
        <v>2014</v>
      </c>
      <c r="AC6" s="138"/>
      <c r="AD6" s="137">
        <v>2015</v>
      </c>
      <c r="AE6" s="138"/>
      <c r="AF6" s="137">
        <v>2016</v>
      </c>
      <c r="AG6" s="138"/>
      <c r="AH6" s="137">
        <v>2017</v>
      </c>
      <c r="AI6" s="138"/>
      <c r="AJ6" s="137">
        <v>2018</v>
      </c>
      <c r="AK6" s="138"/>
    </row>
    <row r="7" spans="1:37" ht="34.5" customHeight="1" x14ac:dyDescent="0.2">
      <c r="A7" s="142"/>
      <c r="B7" s="142"/>
      <c r="C7" s="145"/>
      <c r="D7" s="24" t="s">
        <v>14</v>
      </c>
      <c r="E7" s="25" t="s">
        <v>15</v>
      </c>
      <c r="F7" s="24" t="s">
        <v>14</v>
      </c>
      <c r="G7" s="25" t="s">
        <v>15</v>
      </c>
      <c r="H7" s="24" t="s">
        <v>14</v>
      </c>
      <c r="I7" s="25" t="s">
        <v>15</v>
      </c>
      <c r="J7" s="24" t="s">
        <v>14</v>
      </c>
      <c r="K7" s="25" t="s">
        <v>15</v>
      </c>
      <c r="L7" s="24" t="s">
        <v>14</v>
      </c>
      <c r="M7" s="25" t="s">
        <v>15</v>
      </c>
      <c r="N7" s="24" t="s">
        <v>14</v>
      </c>
      <c r="O7" s="25" t="s">
        <v>15</v>
      </c>
      <c r="P7" s="24" t="s">
        <v>14</v>
      </c>
      <c r="Q7" s="25" t="s">
        <v>15</v>
      </c>
      <c r="R7" s="24" t="s">
        <v>14</v>
      </c>
      <c r="S7" s="25" t="s">
        <v>15</v>
      </c>
      <c r="T7" s="24" t="s">
        <v>14</v>
      </c>
      <c r="U7" s="25" t="s">
        <v>15</v>
      </c>
      <c r="V7" s="24" t="s">
        <v>14</v>
      </c>
      <c r="W7" s="25" t="s">
        <v>15</v>
      </c>
      <c r="X7" s="24" t="s">
        <v>14</v>
      </c>
      <c r="Y7" s="25" t="s">
        <v>15</v>
      </c>
      <c r="Z7" s="24" t="s">
        <v>14</v>
      </c>
      <c r="AA7" s="25" t="s">
        <v>15</v>
      </c>
      <c r="AB7" s="24" t="s">
        <v>14</v>
      </c>
      <c r="AC7" s="25" t="s">
        <v>15</v>
      </c>
      <c r="AD7" s="24" t="s">
        <v>14</v>
      </c>
      <c r="AE7" s="25" t="s">
        <v>15</v>
      </c>
      <c r="AF7" s="24" t="s">
        <v>14</v>
      </c>
      <c r="AG7" s="25" t="s">
        <v>15</v>
      </c>
      <c r="AH7" s="24" t="s">
        <v>14</v>
      </c>
      <c r="AI7" s="25" t="s">
        <v>15</v>
      </c>
      <c r="AJ7" s="24" t="s">
        <v>14</v>
      </c>
      <c r="AK7" s="25" t="s">
        <v>15</v>
      </c>
    </row>
    <row r="8" spans="1:37" ht="34.5" customHeight="1" x14ac:dyDescent="0.2">
      <c r="A8" s="26" t="s">
        <v>16</v>
      </c>
      <c r="B8" s="143"/>
      <c r="C8" s="146"/>
      <c r="D8" s="37" t="s">
        <v>18</v>
      </c>
      <c r="E8" s="38" t="s">
        <v>19</v>
      </c>
      <c r="F8" s="37" t="s">
        <v>18</v>
      </c>
      <c r="G8" s="38" t="s">
        <v>19</v>
      </c>
      <c r="H8" s="37" t="s">
        <v>18</v>
      </c>
      <c r="I8" s="38" t="s">
        <v>19</v>
      </c>
      <c r="J8" s="37" t="s">
        <v>18</v>
      </c>
      <c r="K8" s="38" t="s">
        <v>19</v>
      </c>
      <c r="L8" s="37" t="s">
        <v>18</v>
      </c>
      <c r="M8" s="38" t="s">
        <v>19</v>
      </c>
      <c r="N8" s="37" t="s">
        <v>18</v>
      </c>
      <c r="O8" s="38" t="s">
        <v>19</v>
      </c>
      <c r="P8" s="37" t="s">
        <v>18</v>
      </c>
      <c r="Q8" s="38" t="s">
        <v>19</v>
      </c>
      <c r="R8" s="37" t="s">
        <v>18</v>
      </c>
      <c r="S8" s="38" t="s">
        <v>19</v>
      </c>
      <c r="T8" s="37" t="s">
        <v>18</v>
      </c>
      <c r="U8" s="38" t="s">
        <v>19</v>
      </c>
      <c r="V8" s="37" t="s">
        <v>18</v>
      </c>
      <c r="W8" s="38" t="s">
        <v>19</v>
      </c>
      <c r="X8" s="37" t="s">
        <v>18</v>
      </c>
      <c r="Y8" s="38" t="s">
        <v>19</v>
      </c>
      <c r="Z8" s="37" t="s">
        <v>18</v>
      </c>
      <c r="AA8" s="38" t="s">
        <v>19</v>
      </c>
      <c r="AB8" s="37" t="s">
        <v>18</v>
      </c>
      <c r="AC8" s="38" t="s">
        <v>19</v>
      </c>
      <c r="AD8" s="37" t="s">
        <v>18</v>
      </c>
      <c r="AE8" s="38" t="s">
        <v>19</v>
      </c>
      <c r="AF8" s="37" t="s">
        <v>18</v>
      </c>
      <c r="AG8" s="38" t="s">
        <v>19</v>
      </c>
      <c r="AH8" s="37" t="s">
        <v>18</v>
      </c>
      <c r="AI8" s="38" t="s">
        <v>19</v>
      </c>
      <c r="AJ8" s="37" t="s">
        <v>18</v>
      </c>
      <c r="AK8" s="38" t="s">
        <v>19</v>
      </c>
    </row>
    <row r="9" spans="1:37" ht="18" customHeight="1" x14ac:dyDescent="0.2">
      <c r="A9" s="74" t="s">
        <v>106</v>
      </c>
      <c r="B9" s="27" t="s">
        <v>20</v>
      </c>
      <c r="C9" s="34" t="s">
        <v>66</v>
      </c>
      <c r="D9" s="50">
        <v>14.038514181705001</v>
      </c>
      <c r="E9" s="50">
        <v>0.61136320621482676</v>
      </c>
      <c r="F9" s="50">
        <v>18.398631162329004</v>
      </c>
      <c r="G9" s="50">
        <v>0.89383530218350216</v>
      </c>
      <c r="H9" s="50">
        <v>64.689440920500004</v>
      </c>
      <c r="I9" s="50">
        <v>2.6478266822152148</v>
      </c>
      <c r="J9" s="50">
        <v>675.0048289789421</v>
      </c>
      <c r="K9" s="50">
        <v>20.976585393106021</v>
      </c>
      <c r="L9" s="50">
        <v>177.18822785480702</v>
      </c>
      <c r="M9" s="50">
        <v>9.9365247278153284</v>
      </c>
      <c r="N9" s="50">
        <v>3.1412914631199995</v>
      </c>
      <c r="O9" s="50">
        <v>0.11159167212441</v>
      </c>
      <c r="P9" s="50">
        <v>17.358146062882003</v>
      </c>
      <c r="Q9" s="50">
        <v>0.46435221835191898</v>
      </c>
      <c r="R9" s="50">
        <v>22.282504447059299</v>
      </c>
      <c r="S9" s="50">
        <v>0.54602743355215821</v>
      </c>
      <c r="T9" s="50">
        <v>17.346464088020451</v>
      </c>
      <c r="U9" s="50">
        <v>0.37748146993522214</v>
      </c>
      <c r="V9" s="51">
        <v>24.27021558285</v>
      </c>
      <c r="W9" s="50">
        <v>0.41853891708255198</v>
      </c>
      <c r="X9" s="50">
        <v>96.065960729219995</v>
      </c>
      <c r="Y9" s="50">
        <v>2.1608971184246615</v>
      </c>
      <c r="Z9" s="52">
        <v>149.25091923748994</v>
      </c>
      <c r="AA9" s="50">
        <v>2.1644400173605707</v>
      </c>
      <c r="AB9" s="50">
        <v>193.66326669021484</v>
      </c>
      <c r="AC9" s="50">
        <v>2.6050958685553698</v>
      </c>
      <c r="AD9" s="53">
        <v>425.77449505862307</v>
      </c>
      <c r="AE9" s="50">
        <v>6.6622870187707282</v>
      </c>
      <c r="AF9" s="51">
        <v>70.333855225200466</v>
      </c>
      <c r="AG9" s="51">
        <f>AF9/$AF$64*100</f>
        <v>1.4848779598512987</v>
      </c>
      <c r="AH9" s="51">
        <v>-4.4121237498900001</v>
      </c>
      <c r="AI9" s="51">
        <f>AH9/$AH$64*100</f>
        <v>-0.10658282973981008</v>
      </c>
      <c r="AJ9" s="51">
        <v>-34.098239559999996</v>
      </c>
      <c r="AK9" s="54">
        <f>AJ9/$AJ$64*100</f>
        <v>-0.89654382109586928</v>
      </c>
    </row>
    <row r="10" spans="1:37" ht="18" customHeight="1" x14ac:dyDescent="0.2">
      <c r="A10" s="66" t="s">
        <v>107</v>
      </c>
      <c r="B10" s="67" t="s">
        <v>56</v>
      </c>
      <c r="C10" s="68" t="s">
        <v>57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69">
        <v>0</v>
      </c>
      <c r="V10" s="70">
        <v>0</v>
      </c>
      <c r="W10" s="69">
        <v>0</v>
      </c>
      <c r="X10" s="69">
        <v>0</v>
      </c>
      <c r="Y10" s="69">
        <v>0</v>
      </c>
      <c r="Z10" s="71">
        <v>0</v>
      </c>
      <c r="AA10" s="69">
        <v>0</v>
      </c>
      <c r="AB10" s="69">
        <v>0</v>
      </c>
      <c r="AC10" s="69">
        <v>0</v>
      </c>
      <c r="AD10" s="72">
        <v>1.3500326346</v>
      </c>
      <c r="AE10" s="69">
        <v>2.1124574160258328E-2</v>
      </c>
      <c r="AF10" s="70">
        <v>-6.0125723983600006</v>
      </c>
      <c r="AG10" s="70">
        <f>AF10/$AF$64*100</f>
        <v>-0.12693654013062214</v>
      </c>
      <c r="AH10" s="70">
        <v>-6.6891428180999997</v>
      </c>
      <c r="AI10" s="70">
        <f>AH10/$AH$64*100</f>
        <v>-0.16158834395898353</v>
      </c>
      <c r="AJ10" s="70">
        <v>-11.678822925</v>
      </c>
      <c r="AK10" s="73">
        <f t="shared" ref="AK10:AK64" si="0">AJ10/$AJ$64*100</f>
        <v>-0.3070708830189689</v>
      </c>
    </row>
    <row r="11" spans="1:37" ht="18" customHeight="1" x14ac:dyDescent="0.2">
      <c r="A11" s="90" t="s">
        <v>112</v>
      </c>
      <c r="B11" s="91" t="s">
        <v>113</v>
      </c>
      <c r="C11" s="92" t="s">
        <v>114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4">
        <v>0</v>
      </c>
      <c r="W11" s="93">
        <v>0</v>
      </c>
      <c r="X11" s="93">
        <v>0</v>
      </c>
      <c r="Y11" s="93">
        <v>0</v>
      </c>
      <c r="Z11" s="95">
        <v>0</v>
      </c>
      <c r="AA11" s="93">
        <v>0</v>
      </c>
      <c r="AB11" s="93">
        <v>0</v>
      </c>
      <c r="AC11" s="93">
        <v>0</v>
      </c>
      <c r="AD11" s="96">
        <v>0</v>
      </c>
      <c r="AE11" s="93">
        <v>0</v>
      </c>
      <c r="AF11" s="94">
        <v>14.919581322799999</v>
      </c>
      <c r="AG11" s="94">
        <f>AF11/$AF$64*100</f>
        <v>0.3149799965535966</v>
      </c>
      <c r="AH11" s="94">
        <v>21.9740705892</v>
      </c>
      <c r="AI11" s="94">
        <f>AH11/$AH$64*100</f>
        <v>0.53082342134162985</v>
      </c>
      <c r="AJ11" s="94">
        <v>20.797916474999997</v>
      </c>
      <c r="AK11" s="73">
        <f t="shared" si="0"/>
        <v>0.54683889103772931</v>
      </c>
    </row>
    <row r="12" spans="1:37" ht="18" customHeight="1" x14ac:dyDescent="0.2">
      <c r="A12" s="90" t="s">
        <v>108</v>
      </c>
      <c r="B12" s="91" t="s">
        <v>21</v>
      </c>
      <c r="C12" s="92" t="s">
        <v>67</v>
      </c>
      <c r="D12" s="93">
        <v>0.26718431250000002</v>
      </c>
      <c r="E12" s="93">
        <v>1.1635608713718271E-2</v>
      </c>
      <c r="F12" s="93">
        <v>0.26815731250000002</v>
      </c>
      <c r="G12" s="93">
        <v>1.30275165764458E-2</v>
      </c>
      <c r="H12" s="93">
        <v>0.26823125000000003</v>
      </c>
      <c r="I12" s="93">
        <v>1.0979069391352073E-2</v>
      </c>
      <c r="J12" s="93">
        <v>0.26765331250000002</v>
      </c>
      <c r="K12" s="93">
        <v>8.3176479994917091E-3</v>
      </c>
      <c r="L12" s="93">
        <v>0.58880071249999999</v>
      </c>
      <c r="M12" s="93">
        <v>3.3019308959428756E-2</v>
      </c>
      <c r="N12" s="93">
        <v>0</v>
      </c>
      <c r="O12" s="93">
        <v>0</v>
      </c>
      <c r="P12" s="93">
        <v>19.720226477600001</v>
      </c>
      <c r="Q12" s="93">
        <v>0.52754083748938319</v>
      </c>
      <c r="R12" s="93">
        <v>0.50051912239999996</v>
      </c>
      <c r="S12" s="93">
        <v>1.2265101191707314E-2</v>
      </c>
      <c r="T12" s="93">
        <v>6.8501193750000002</v>
      </c>
      <c r="U12" s="93">
        <v>0.14906744785483436</v>
      </c>
      <c r="V12" s="94">
        <v>8.2804181500000009</v>
      </c>
      <c r="W12" s="93">
        <v>0.1427954866598157</v>
      </c>
      <c r="X12" s="93">
        <v>0</v>
      </c>
      <c r="Y12" s="93">
        <v>0</v>
      </c>
      <c r="Z12" s="95">
        <v>0</v>
      </c>
      <c r="AA12" s="93">
        <v>0</v>
      </c>
      <c r="AB12" s="93">
        <v>1.3216349999999999</v>
      </c>
      <c r="AC12" s="93">
        <v>1.7778208212017824E-2</v>
      </c>
      <c r="AD12" s="96">
        <v>1.1977951740799999</v>
      </c>
      <c r="AE12" s="93">
        <v>1.8742445430698397E-2</v>
      </c>
      <c r="AF12" s="94">
        <v>10.9375977018</v>
      </c>
      <c r="AG12" s="94">
        <f>AF12/$AF$64*100</f>
        <v>0.23091294667584103</v>
      </c>
      <c r="AH12" s="94">
        <v>74.804533884036587</v>
      </c>
      <c r="AI12" s="94">
        <f>AH12/$AH$64*100</f>
        <v>1.8070388209140549</v>
      </c>
      <c r="AJ12" s="94">
        <v>87.591633149999993</v>
      </c>
      <c r="AK12" s="73">
        <f t="shared" si="0"/>
        <v>2.3030437492864104</v>
      </c>
    </row>
    <row r="13" spans="1:37" ht="18" customHeight="1" x14ac:dyDescent="0.2">
      <c r="A13" s="66" t="s">
        <v>129</v>
      </c>
      <c r="B13" s="67" t="s">
        <v>130</v>
      </c>
      <c r="C13" s="68" t="s">
        <v>131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69">
        <v>102.9635383</v>
      </c>
      <c r="AK13" s="73">
        <f t="shared" si="0"/>
        <v>2.7072167141825569</v>
      </c>
    </row>
    <row r="14" spans="1:37" s="97" customFormat="1" ht="18" customHeight="1" x14ac:dyDescent="0.2">
      <c r="A14" s="90" t="s">
        <v>109</v>
      </c>
      <c r="B14" s="91" t="s">
        <v>22</v>
      </c>
      <c r="C14" s="92" t="s">
        <v>68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0.28225240347199998</v>
      </c>
      <c r="M14" s="93">
        <v>1.5828410388996104E-2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0.47543364999999999</v>
      </c>
      <c r="U14" s="93">
        <v>1.0346050477377055E-2</v>
      </c>
      <c r="V14" s="94">
        <v>1.05358065</v>
      </c>
      <c r="W14" s="93">
        <v>1.8168957041392281E-2</v>
      </c>
      <c r="X14" s="93">
        <v>0.57814699999999997</v>
      </c>
      <c r="Y14" s="93">
        <v>1.3004774811416249E-2</v>
      </c>
      <c r="Z14" s="95">
        <v>0</v>
      </c>
      <c r="AA14" s="93">
        <v>0</v>
      </c>
      <c r="AB14" s="93">
        <v>0</v>
      </c>
      <c r="AC14" s="93">
        <v>0</v>
      </c>
      <c r="AD14" s="96">
        <v>0</v>
      </c>
      <c r="AE14" s="93">
        <v>0</v>
      </c>
      <c r="AF14" s="94">
        <v>0</v>
      </c>
      <c r="AG14" s="94">
        <f>AF14/$AF$64*100</f>
        <v>0</v>
      </c>
      <c r="AH14" s="94">
        <v>0</v>
      </c>
      <c r="AI14" s="94">
        <f>AH14/$AH$64*100</f>
        <v>0</v>
      </c>
      <c r="AJ14" s="94">
        <v>0</v>
      </c>
      <c r="AK14" s="112">
        <f t="shared" si="0"/>
        <v>0</v>
      </c>
    </row>
    <row r="15" spans="1:37" s="97" customFormat="1" ht="28.5" x14ac:dyDescent="0.2">
      <c r="A15" s="98" t="s">
        <v>110</v>
      </c>
      <c r="B15" s="99" t="s">
        <v>23</v>
      </c>
      <c r="C15" s="82" t="s">
        <v>69</v>
      </c>
      <c r="D15" s="101">
        <v>17.642506882620001</v>
      </c>
      <c r="E15" s="101">
        <v>0.76831347205404443</v>
      </c>
      <c r="F15" s="101">
        <v>23.914658952866002</v>
      </c>
      <c r="G15" s="101">
        <v>1.161812866574391</v>
      </c>
      <c r="H15" s="101">
        <v>24.890990624200001</v>
      </c>
      <c r="I15" s="101">
        <v>1.0188220547851365</v>
      </c>
      <c r="J15" s="101">
        <v>39.630481395099004</v>
      </c>
      <c r="K15" s="101">
        <v>1.2315647851167117</v>
      </c>
      <c r="L15" s="101">
        <v>20.746192148019002</v>
      </c>
      <c r="M15" s="101">
        <v>1.1634240817382067</v>
      </c>
      <c r="N15" s="101">
        <v>-16.001957612896</v>
      </c>
      <c r="O15" s="101">
        <v>-0.56845575402717174</v>
      </c>
      <c r="P15" s="101">
        <v>-19.607463668832004</v>
      </c>
      <c r="Q15" s="101">
        <v>-0.52452429066408701</v>
      </c>
      <c r="R15" s="101">
        <v>33.415870287712004</v>
      </c>
      <c r="S15" s="101">
        <v>0.81884789640507361</v>
      </c>
      <c r="T15" s="101">
        <v>64.079770283900004</v>
      </c>
      <c r="U15" s="101">
        <v>1.3944585915110461</v>
      </c>
      <c r="V15" s="102">
        <v>86.880070491150008</v>
      </c>
      <c r="W15" s="101">
        <v>1.4982434126014348</v>
      </c>
      <c r="X15" s="101">
        <v>54.99490708499998</v>
      </c>
      <c r="Y15" s="101">
        <v>1.2370493705150849</v>
      </c>
      <c r="Z15" s="103">
        <v>761.61653763604716</v>
      </c>
      <c r="AA15" s="101">
        <v>11.04497928967521</v>
      </c>
      <c r="AB15" s="101">
        <v>717.9294499967358</v>
      </c>
      <c r="AC15" s="101">
        <v>9.6573556568806147</v>
      </c>
      <c r="AD15" s="104">
        <v>1108.8667542072199</v>
      </c>
      <c r="AE15" s="101">
        <v>17.350942031142626</v>
      </c>
      <c r="AF15" s="102">
        <v>1253.8895168302802</v>
      </c>
      <c r="AG15" s="102">
        <f>AF15/$AF$64*100</f>
        <v>26.471930220068074</v>
      </c>
      <c r="AH15" s="102">
        <v>757.16573444999995</v>
      </c>
      <c r="AI15" s="102">
        <f>AH15/$AH$64*100</f>
        <v>18.290707861880477</v>
      </c>
      <c r="AJ15" s="102">
        <v>768.69364949999999</v>
      </c>
      <c r="AK15" s="114">
        <f t="shared" si="0"/>
        <v>20.211235262224747</v>
      </c>
    </row>
    <row r="16" spans="1:37" s="97" customFormat="1" ht="18" customHeight="1" x14ac:dyDescent="0.2">
      <c r="A16" s="130" t="s">
        <v>132</v>
      </c>
      <c r="B16" s="131" t="s">
        <v>133</v>
      </c>
      <c r="C16" s="132" t="s">
        <v>134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4.788886228</v>
      </c>
      <c r="AK16" s="57">
        <f t="shared" si="0"/>
        <v>0.12591401823222173</v>
      </c>
    </row>
    <row r="17" spans="1:37" s="97" customFormat="1" ht="42.75" x14ac:dyDescent="0.2">
      <c r="A17" s="98" t="s">
        <v>111</v>
      </c>
      <c r="B17" s="99" t="s">
        <v>58</v>
      </c>
      <c r="C17" s="82" t="s">
        <v>59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2">
        <v>0</v>
      </c>
      <c r="W17" s="101">
        <v>0</v>
      </c>
      <c r="X17" s="101">
        <v>0</v>
      </c>
      <c r="Y17" s="101">
        <v>0</v>
      </c>
      <c r="Z17" s="103">
        <v>0</v>
      </c>
      <c r="AA17" s="101">
        <v>0</v>
      </c>
      <c r="AB17" s="101">
        <v>0</v>
      </c>
      <c r="AC17" s="101">
        <v>0</v>
      </c>
      <c r="AD17" s="104">
        <v>1.2684134976299999</v>
      </c>
      <c r="AE17" s="101">
        <v>1.9847442432009473E-2</v>
      </c>
      <c r="AF17" s="102">
        <v>18.380419551999999</v>
      </c>
      <c r="AG17" s="102">
        <f t="shared" ref="AG17:AG31" si="1">AF17/$AF$64*100</f>
        <v>0.3880447019176872</v>
      </c>
      <c r="AH17" s="102">
        <v>-4.7791863344700003</v>
      </c>
      <c r="AI17" s="102">
        <f t="shared" ref="AI17:AI31" si="2">AH17/$AH$64*100</f>
        <v>-0.11544989040580343</v>
      </c>
      <c r="AJ17" s="102">
        <v>-4.7185728449999997</v>
      </c>
      <c r="AK17" s="114">
        <f t="shared" si="0"/>
        <v>-0.12406527091029407</v>
      </c>
    </row>
    <row r="18" spans="1:37" s="97" customFormat="1" x14ac:dyDescent="0.2">
      <c r="A18" s="98">
        <v>100</v>
      </c>
      <c r="B18" s="99" t="s">
        <v>24</v>
      </c>
      <c r="C18" s="100" t="s">
        <v>70</v>
      </c>
      <c r="D18" s="101">
        <v>14.570979843693001</v>
      </c>
      <c r="E18" s="101">
        <v>0.6345515515125445</v>
      </c>
      <c r="F18" s="101">
        <v>13.818231510534002</v>
      </c>
      <c r="G18" s="101">
        <v>0.67131206821237577</v>
      </c>
      <c r="H18" s="101">
        <v>16.3652618757</v>
      </c>
      <c r="I18" s="101">
        <v>0.66985239691855025</v>
      </c>
      <c r="J18" s="101">
        <v>7.3902077298349997</v>
      </c>
      <c r="K18" s="101">
        <v>0.22965957703172551</v>
      </c>
      <c r="L18" s="101">
        <v>10.166457610972001</v>
      </c>
      <c r="M18" s="101">
        <v>0.57012397871312104</v>
      </c>
      <c r="N18" s="101">
        <v>20.600355129296002</v>
      </c>
      <c r="O18" s="101">
        <v>0.73180986298914164</v>
      </c>
      <c r="P18" s="101">
        <v>228.32533735359303</v>
      </c>
      <c r="Q18" s="101">
        <v>6.1079896736672561</v>
      </c>
      <c r="R18" s="101">
        <v>809.54775252283207</v>
      </c>
      <c r="S18" s="101">
        <v>19.837773742991295</v>
      </c>
      <c r="T18" s="105">
        <v>102.57735198915002</v>
      </c>
      <c r="U18" s="101">
        <v>2.2322157077342331</v>
      </c>
      <c r="V18" s="102">
        <v>-189.01898470285005</v>
      </c>
      <c r="W18" s="101">
        <v>-3.2596249874878276</v>
      </c>
      <c r="X18" s="101">
        <v>-302.12967964000001</v>
      </c>
      <c r="Y18" s="101">
        <v>-6.7960716695987928</v>
      </c>
      <c r="Z18" s="103">
        <v>-331.26993807226893</v>
      </c>
      <c r="AA18" s="101">
        <v>-4.8040837146956221</v>
      </c>
      <c r="AB18" s="101">
        <v>-260.85304179669998</v>
      </c>
      <c r="AC18" s="101">
        <v>-3.5089110759021374</v>
      </c>
      <c r="AD18" s="104">
        <v>-234.99757771280011</v>
      </c>
      <c r="AE18" s="101">
        <v>-3.677113893877062</v>
      </c>
      <c r="AF18" s="102">
        <v>-76.339115679199921</v>
      </c>
      <c r="AG18" s="102">
        <f t="shared" si="1"/>
        <v>-1.6116601312929038</v>
      </c>
      <c r="AH18" s="102">
        <v>-50.97510490366097</v>
      </c>
      <c r="AI18" s="102">
        <f t="shared" si="2"/>
        <v>-1.2313958616984186</v>
      </c>
      <c r="AJ18" s="102">
        <v>-31.118683820000001</v>
      </c>
      <c r="AK18" s="114">
        <f t="shared" si="0"/>
        <v>-0.81820246615268377</v>
      </c>
    </row>
    <row r="19" spans="1:37" s="97" customFormat="1" ht="18" customHeight="1" x14ac:dyDescent="0.2">
      <c r="A19" s="98">
        <v>124</v>
      </c>
      <c r="B19" s="99" t="s">
        <v>25</v>
      </c>
      <c r="C19" s="100" t="s">
        <v>71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0.62651221097599996</v>
      </c>
      <c r="O19" s="101">
        <v>2.2256306379075472E-2</v>
      </c>
      <c r="P19" s="101">
        <v>0.65515747061400009</v>
      </c>
      <c r="Q19" s="101">
        <v>1.7526285569170533E-2</v>
      </c>
      <c r="R19" s="101">
        <v>0.64168310404699602</v>
      </c>
      <c r="S19" s="101">
        <v>1.5724290745190637E-2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3">
        <v>0</v>
      </c>
      <c r="AA19" s="101">
        <v>0</v>
      </c>
      <c r="AB19" s="101">
        <v>0</v>
      </c>
      <c r="AC19" s="101">
        <v>0</v>
      </c>
      <c r="AD19" s="102">
        <v>0</v>
      </c>
      <c r="AE19" s="101">
        <v>0</v>
      </c>
      <c r="AF19" s="102">
        <v>0</v>
      </c>
      <c r="AG19" s="102">
        <f t="shared" si="1"/>
        <v>0</v>
      </c>
      <c r="AH19" s="102">
        <v>0</v>
      </c>
      <c r="AI19" s="102">
        <f t="shared" si="2"/>
        <v>0</v>
      </c>
      <c r="AJ19" s="102">
        <v>1.1290973960000001E-2</v>
      </c>
      <c r="AK19" s="114">
        <f t="shared" si="0"/>
        <v>2.9687318373665503E-4</v>
      </c>
    </row>
    <row r="20" spans="1:37" s="97" customFormat="1" ht="18" customHeight="1" x14ac:dyDescent="0.2">
      <c r="A20" s="98">
        <v>156</v>
      </c>
      <c r="B20" s="99" t="s">
        <v>26</v>
      </c>
      <c r="C20" s="100" t="s">
        <v>72</v>
      </c>
      <c r="D20" s="101">
        <v>3.3869584258409997</v>
      </c>
      <c r="E20" s="101">
        <v>0.14749864093430654</v>
      </c>
      <c r="F20" s="101">
        <v>0</v>
      </c>
      <c r="G20" s="101">
        <v>0</v>
      </c>
      <c r="H20" s="101">
        <v>68.953428187400007</v>
      </c>
      <c r="I20" s="101">
        <v>2.8223574726698573</v>
      </c>
      <c r="J20" s="101">
        <v>132.24019522965301</v>
      </c>
      <c r="K20" s="101">
        <v>4.1095228190172923</v>
      </c>
      <c r="L20" s="101">
        <v>121.59436930618899</v>
      </c>
      <c r="M20" s="101">
        <v>6.8188810961194877</v>
      </c>
      <c r="N20" s="101">
        <v>108.31272197111998</v>
      </c>
      <c r="O20" s="101">
        <v>3.8477161062599166</v>
      </c>
      <c r="P20" s="101">
        <v>114.89836684355301</v>
      </c>
      <c r="Q20" s="101">
        <v>3.0736756872270536</v>
      </c>
      <c r="R20" s="101">
        <v>2.09451531212</v>
      </c>
      <c r="S20" s="101">
        <v>5.1325595968343428E-2</v>
      </c>
      <c r="T20" s="101">
        <v>2.1871579830616499</v>
      </c>
      <c r="U20" s="101">
        <v>4.7595383487799021E-2</v>
      </c>
      <c r="V20" s="102">
        <v>7.7543800311499993</v>
      </c>
      <c r="W20" s="101">
        <v>0.13372397990471302</v>
      </c>
      <c r="X20" s="101">
        <v>-1.473627</v>
      </c>
      <c r="Y20" s="101">
        <v>-3.314760310271072E-2</v>
      </c>
      <c r="Z20" s="103">
        <v>-2.0131250000000001</v>
      </c>
      <c r="AA20" s="101">
        <v>-2.9194381731181347E-2</v>
      </c>
      <c r="AB20" s="101">
        <v>-2.629184</v>
      </c>
      <c r="AC20" s="101">
        <v>-3.5366936090301691E-2</v>
      </c>
      <c r="AD20" s="104">
        <v>-2.7496674811100004</v>
      </c>
      <c r="AE20" s="101">
        <v>-4.302529667215714E-2</v>
      </c>
      <c r="AF20" s="102">
        <v>0</v>
      </c>
      <c r="AG20" s="102">
        <f t="shared" si="1"/>
        <v>0</v>
      </c>
      <c r="AH20" s="102">
        <v>0</v>
      </c>
      <c r="AI20" s="102">
        <f t="shared" si="2"/>
        <v>0</v>
      </c>
      <c r="AJ20" s="102">
        <v>0</v>
      </c>
      <c r="AK20" s="114">
        <f t="shared" si="0"/>
        <v>0</v>
      </c>
    </row>
    <row r="21" spans="1:37" s="97" customFormat="1" ht="18" customHeight="1" x14ac:dyDescent="0.2">
      <c r="A21" s="98">
        <v>191</v>
      </c>
      <c r="B21" s="99" t="s">
        <v>27</v>
      </c>
      <c r="C21" s="100" t="s">
        <v>73</v>
      </c>
      <c r="D21" s="101">
        <v>261.78480763020002</v>
      </c>
      <c r="E21" s="101">
        <v>11.400465694560626</v>
      </c>
      <c r="F21" s="101">
        <v>233.24699748642601</v>
      </c>
      <c r="G21" s="101">
        <v>11.331516928745422</v>
      </c>
      <c r="H21" s="101">
        <v>384.17781467980001</v>
      </c>
      <c r="I21" s="101">
        <v>15.724919769741675</v>
      </c>
      <c r="J21" s="101">
        <v>451.18697334614404</v>
      </c>
      <c r="K21" s="101">
        <v>14.021176839532945</v>
      </c>
      <c r="L21" s="101">
        <v>110.39984485199801</v>
      </c>
      <c r="M21" s="101">
        <v>6.1911042375668366</v>
      </c>
      <c r="N21" s="101">
        <v>44.999327714255998</v>
      </c>
      <c r="O21" s="101">
        <v>1.5985623375172633</v>
      </c>
      <c r="P21" s="101">
        <v>234.04435594872405</v>
      </c>
      <c r="Q21" s="101">
        <v>6.2609806072510947</v>
      </c>
      <c r="R21" s="101">
        <v>203.66060983814143</v>
      </c>
      <c r="S21" s="101">
        <v>4.9906544558218995</v>
      </c>
      <c r="T21" s="101">
        <v>133.34907045650002</v>
      </c>
      <c r="U21" s="101">
        <v>2.9018480581975181</v>
      </c>
      <c r="V21" s="102">
        <v>163.08752153020001</v>
      </c>
      <c r="W21" s="101">
        <v>2.8124379207888288</v>
      </c>
      <c r="X21" s="101">
        <v>250.52769766499998</v>
      </c>
      <c r="Y21" s="101">
        <v>5.6353423820514452</v>
      </c>
      <c r="Z21" s="103">
        <v>237.94776397262996</v>
      </c>
      <c r="AA21" s="101">
        <v>3.4507235534296172</v>
      </c>
      <c r="AB21" s="101">
        <v>184.83301506471798</v>
      </c>
      <c r="AC21" s="101">
        <v>2.486314168643827</v>
      </c>
      <c r="AD21" s="104">
        <v>202.53975779020001</v>
      </c>
      <c r="AE21" s="101">
        <v>3.1692316349874994</v>
      </c>
      <c r="AF21" s="102">
        <v>164.01840112416463</v>
      </c>
      <c r="AG21" s="102">
        <f t="shared" si="1"/>
        <v>3.4627322511969894</v>
      </c>
      <c r="AH21" s="102">
        <v>293.50064526299997</v>
      </c>
      <c r="AI21" s="102">
        <f t="shared" si="2"/>
        <v>7.0900389644262862</v>
      </c>
      <c r="AJ21" s="102">
        <v>239.45292069999999</v>
      </c>
      <c r="AK21" s="114">
        <f t="shared" si="0"/>
        <v>6.2959272756351119</v>
      </c>
    </row>
    <row r="22" spans="1:37" s="97" customFormat="1" ht="18" customHeight="1" x14ac:dyDescent="0.2">
      <c r="A22" s="98">
        <v>196</v>
      </c>
      <c r="B22" s="99" t="s">
        <v>28</v>
      </c>
      <c r="C22" s="100" t="s">
        <v>74</v>
      </c>
      <c r="D22" s="101">
        <v>5.0052568588800002</v>
      </c>
      <c r="E22" s="101">
        <v>0.217973913874836</v>
      </c>
      <c r="F22" s="101">
        <v>3.472165852936</v>
      </c>
      <c r="G22" s="101">
        <v>0.16868344101297927</v>
      </c>
      <c r="H22" s="101">
        <v>2.5277518293000001</v>
      </c>
      <c r="I22" s="101">
        <v>0.10346431572757402</v>
      </c>
      <c r="J22" s="101">
        <v>2.9086622663070001</v>
      </c>
      <c r="K22" s="101">
        <v>9.039017172838254E-2</v>
      </c>
      <c r="L22" s="101">
        <v>2.6052654420520001</v>
      </c>
      <c r="M22" s="101">
        <v>0.14610047631767722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1">
        <v>0</v>
      </c>
      <c r="T22" s="101">
        <v>6.1505000000000004E-2</v>
      </c>
      <c r="U22" s="101">
        <v>1.3384282635675365E-3</v>
      </c>
      <c r="V22" s="102">
        <v>6.1505000000000004E-2</v>
      </c>
      <c r="W22" s="101">
        <v>1.0606513159014761E-3</v>
      </c>
      <c r="X22" s="101">
        <v>0</v>
      </c>
      <c r="Y22" s="101">
        <v>0</v>
      </c>
      <c r="Z22" s="101">
        <v>0</v>
      </c>
      <c r="AA22" s="101">
        <v>0</v>
      </c>
      <c r="AB22" s="101">
        <v>1.8434379999999999</v>
      </c>
      <c r="AC22" s="101">
        <v>2.4797334052098892E-2</v>
      </c>
      <c r="AD22" s="104">
        <v>0.221768021668</v>
      </c>
      <c r="AE22" s="101">
        <v>3.4701050182297877E-3</v>
      </c>
      <c r="AF22" s="101">
        <v>54.111018187600003</v>
      </c>
      <c r="AG22" s="101">
        <f t="shared" si="1"/>
        <v>1.1423838211998283</v>
      </c>
      <c r="AH22" s="101">
        <v>99.206635751999983</v>
      </c>
      <c r="AI22" s="101">
        <f t="shared" si="2"/>
        <v>2.3965157295686423</v>
      </c>
      <c r="AJ22" s="101">
        <v>99.75165444999999</v>
      </c>
      <c r="AK22" s="115">
        <f t="shared" si="0"/>
        <v>2.6227667643624759</v>
      </c>
    </row>
    <row r="23" spans="1:37" s="97" customFormat="1" ht="18" customHeight="1" x14ac:dyDescent="0.2">
      <c r="A23" s="106">
        <v>203</v>
      </c>
      <c r="B23" s="99" t="s">
        <v>29</v>
      </c>
      <c r="C23" s="100" t="s">
        <v>75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14.668992150399999</v>
      </c>
      <c r="K23" s="101">
        <v>0.45585654096597122</v>
      </c>
      <c r="L23" s="101">
        <v>14.668081001599999</v>
      </c>
      <c r="M23" s="101">
        <v>0.82257016364218083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2">
        <v>13.707127310000001</v>
      </c>
      <c r="W23" s="101">
        <v>0.23637887356443474</v>
      </c>
      <c r="X23" s="101">
        <v>0</v>
      </c>
      <c r="Y23" s="101">
        <v>0</v>
      </c>
      <c r="Z23" s="101">
        <v>0</v>
      </c>
      <c r="AA23" s="101">
        <v>0</v>
      </c>
      <c r="AB23" s="101">
        <v>0.69970432000000005</v>
      </c>
      <c r="AC23" s="101">
        <v>9.4121970799867973E-3</v>
      </c>
      <c r="AD23" s="101">
        <v>34.891107459053998</v>
      </c>
      <c r="AE23" s="101">
        <v>0.5459570147878029</v>
      </c>
      <c r="AF23" s="101">
        <v>39.338438414000002</v>
      </c>
      <c r="AG23" s="101">
        <f t="shared" si="1"/>
        <v>0.83050729963380587</v>
      </c>
      <c r="AH23" s="101">
        <v>41.779794624299996</v>
      </c>
      <c r="AI23" s="101">
        <f t="shared" si="2"/>
        <v>1.0092665096070839</v>
      </c>
      <c r="AJ23" s="101">
        <v>57.281916054999996</v>
      </c>
      <c r="AK23" s="115">
        <f t="shared" si="0"/>
        <v>1.5061114169626215</v>
      </c>
    </row>
    <row r="24" spans="1:37" s="97" customFormat="1" ht="18" customHeight="1" x14ac:dyDescent="0.2">
      <c r="A24" s="106">
        <v>208</v>
      </c>
      <c r="B24" s="99" t="s">
        <v>60</v>
      </c>
      <c r="C24" s="100" t="s">
        <v>61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2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0.16273381334700002</v>
      </c>
      <c r="AE24" s="101">
        <v>2.5463699323452918E-3</v>
      </c>
      <c r="AF24" s="101">
        <v>0.110329243024</v>
      </c>
      <c r="AG24" s="101">
        <f t="shared" si="1"/>
        <v>2.3292546778342521E-3</v>
      </c>
      <c r="AH24" s="101">
        <v>0.189181057806</v>
      </c>
      <c r="AI24" s="101">
        <f t="shared" si="2"/>
        <v>4.5700106382185598E-3</v>
      </c>
      <c r="AJ24" s="101">
        <v>0</v>
      </c>
      <c r="AK24" s="115">
        <f t="shared" si="0"/>
        <v>0</v>
      </c>
    </row>
    <row r="25" spans="1:37" s="97" customFormat="1" ht="18" customHeight="1" x14ac:dyDescent="0.2">
      <c r="A25" s="106">
        <v>246</v>
      </c>
      <c r="B25" s="99" t="s">
        <v>62</v>
      </c>
      <c r="C25" s="100" t="s">
        <v>63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2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v>0</v>
      </c>
      <c r="AD25" s="101">
        <v>-16.171873269100001</v>
      </c>
      <c r="AE25" s="101">
        <v>-0.25304865040141911</v>
      </c>
      <c r="AF25" s="101">
        <v>-6.6600124712000008</v>
      </c>
      <c r="AG25" s="101">
        <f t="shared" si="1"/>
        <v>-0.14060519929065893</v>
      </c>
      <c r="AH25" s="101">
        <v>-2.8185922593899999</v>
      </c>
      <c r="AI25" s="101">
        <f t="shared" si="2"/>
        <v>-6.8088194238885666E-2</v>
      </c>
      <c r="AJ25" s="101">
        <v>-6.41798717</v>
      </c>
      <c r="AK25" s="115">
        <f t="shared" si="0"/>
        <v>-0.16874791236688891</v>
      </c>
    </row>
    <row r="26" spans="1:37" s="97" customFormat="1" ht="18" customHeight="1" x14ac:dyDescent="0.2">
      <c r="A26" s="98">
        <v>250</v>
      </c>
      <c r="B26" s="99" t="s">
        <v>30</v>
      </c>
      <c r="C26" s="100" t="s">
        <v>76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2">
        <v>0</v>
      </c>
      <c r="W26" s="101">
        <v>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v>0</v>
      </c>
      <c r="AD26" s="102">
        <v>0</v>
      </c>
      <c r="AE26" s="101">
        <v>0</v>
      </c>
      <c r="AF26" s="102">
        <v>0</v>
      </c>
      <c r="AG26" s="102">
        <f t="shared" si="1"/>
        <v>0</v>
      </c>
      <c r="AH26" s="102">
        <v>0</v>
      </c>
      <c r="AI26" s="102">
        <f t="shared" si="2"/>
        <v>0</v>
      </c>
      <c r="AJ26" s="102">
        <v>1.4943284999999999</v>
      </c>
      <c r="AK26" s="114">
        <f t="shared" si="0"/>
        <v>3.9290327027148686E-2</v>
      </c>
    </row>
    <row r="27" spans="1:37" s="97" customFormat="1" ht="18" customHeight="1" x14ac:dyDescent="0.2">
      <c r="A27" s="107">
        <v>276</v>
      </c>
      <c r="B27" s="99" t="s">
        <v>31</v>
      </c>
      <c r="C27" s="100" t="s">
        <v>77</v>
      </c>
      <c r="D27" s="105">
        <v>16.231500115884</v>
      </c>
      <c r="E27" s="101">
        <v>0.70686554318228911</v>
      </c>
      <c r="F27" s="105">
        <v>46.831206354987998</v>
      </c>
      <c r="G27" s="101">
        <v>2.2751358573693934</v>
      </c>
      <c r="H27" s="105">
        <v>38.150411133000006</v>
      </c>
      <c r="I27" s="101">
        <v>1.561548146003934</v>
      </c>
      <c r="J27" s="105">
        <v>35.058141810180999</v>
      </c>
      <c r="K27" s="101">
        <v>1.0894738434942726</v>
      </c>
      <c r="L27" s="105">
        <v>48.78752602187101</v>
      </c>
      <c r="M27" s="101">
        <v>2.7359518439480981</v>
      </c>
      <c r="N27" s="105">
        <v>-12.193825144479998</v>
      </c>
      <c r="O27" s="101">
        <v>-0.43317512986002643</v>
      </c>
      <c r="P27" s="105">
        <v>53.331761684450001</v>
      </c>
      <c r="Q27" s="101">
        <v>1.4266916384432422</v>
      </c>
      <c r="R27" s="101">
        <v>22.0551408352</v>
      </c>
      <c r="S27" s="101">
        <v>0.54045594271002062</v>
      </c>
      <c r="T27" s="101">
        <v>22.547917515000002</v>
      </c>
      <c r="U27" s="101">
        <v>0.49067181670864957</v>
      </c>
      <c r="V27" s="102">
        <v>25.157574664999999</v>
      </c>
      <c r="W27" s="101">
        <v>0.43384138969712838</v>
      </c>
      <c r="X27" s="101">
        <v>85.862249369999986</v>
      </c>
      <c r="Y27" s="101">
        <v>1.9313759612322063</v>
      </c>
      <c r="Z27" s="103">
        <v>71.059463540280987</v>
      </c>
      <c r="AA27" s="101">
        <v>1.0305058574146793</v>
      </c>
      <c r="AB27" s="101">
        <v>221.85776373615801</v>
      </c>
      <c r="AC27" s="101">
        <v>2.984359159037159</v>
      </c>
      <c r="AD27" s="104">
        <v>203.67211475500002</v>
      </c>
      <c r="AE27" s="101">
        <v>3.1869501390189887</v>
      </c>
      <c r="AF27" s="102">
        <v>255.89157881319997</v>
      </c>
      <c r="AG27" s="102">
        <f t="shared" si="1"/>
        <v>5.4023452045200928</v>
      </c>
      <c r="AH27" s="102">
        <v>177.60420371699999</v>
      </c>
      <c r="AI27" s="102">
        <f t="shared" si="2"/>
        <v>4.2903507877165712</v>
      </c>
      <c r="AJ27" s="102">
        <v>203.17333049999999</v>
      </c>
      <c r="AK27" s="114">
        <f t="shared" si="0"/>
        <v>5.3420292783949197</v>
      </c>
    </row>
    <row r="28" spans="1:37" s="97" customFormat="1" ht="18" customHeight="1" x14ac:dyDescent="0.2">
      <c r="A28" s="107">
        <v>292</v>
      </c>
      <c r="B28" s="99" t="s">
        <v>64</v>
      </c>
      <c r="C28" s="100" t="s">
        <v>65</v>
      </c>
      <c r="D28" s="105">
        <v>0</v>
      </c>
      <c r="E28" s="101">
        <v>0</v>
      </c>
      <c r="F28" s="105">
        <v>0</v>
      </c>
      <c r="G28" s="101">
        <v>0</v>
      </c>
      <c r="H28" s="105">
        <v>0</v>
      </c>
      <c r="I28" s="101">
        <v>0</v>
      </c>
      <c r="J28" s="105">
        <v>0</v>
      </c>
      <c r="K28" s="101">
        <v>0</v>
      </c>
      <c r="L28" s="105">
        <v>0</v>
      </c>
      <c r="M28" s="101">
        <v>0</v>
      </c>
      <c r="N28" s="105">
        <v>0</v>
      </c>
      <c r="O28" s="101">
        <v>0</v>
      </c>
      <c r="P28" s="105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2">
        <v>0</v>
      </c>
      <c r="W28" s="101">
        <v>0</v>
      </c>
      <c r="X28" s="101">
        <v>0</v>
      </c>
      <c r="Y28" s="101">
        <v>0</v>
      </c>
      <c r="Z28" s="103">
        <v>0</v>
      </c>
      <c r="AA28" s="101">
        <v>0</v>
      </c>
      <c r="AB28" s="101">
        <v>0</v>
      </c>
      <c r="AC28" s="101">
        <v>0</v>
      </c>
      <c r="AD28" s="104">
        <v>5.5435230000000004</v>
      </c>
      <c r="AE28" s="101">
        <v>8.6742023652853786E-2</v>
      </c>
      <c r="AF28" s="102">
        <v>22.194713199999999</v>
      </c>
      <c r="AG28" s="102">
        <f t="shared" si="1"/>
        <v>0.46857150586126939</v>
      </c>
      <c r="AH28" s="102">
        <v>21.029819400000001</v>
      </c>
      <c r="AI28" s="102">
        <f t="shared" si="2"/>
        <v>0.50801332592383341</v>
      </c>
      <c r="AJ28" s="102">
        <v>21.031290000000002</v>
      </c>
      <c r="AK28" s="114">
        <f t="shared" si="0"/>
        <v>0.55297497297468534</v>
      </c>
    </row>
    <row r="29" spans="1:37" s="97" customFormat="1" ht="18" customHeight="1" x14ac:dyDescent="0.2">
      <c r="A29" s="107">
        <v>300</v>
      </c>
      <c r="B29" s="99" t="s">
        <v>32</v>
      </c>
      <c r="C29" s="100" t="s">
        <v>78</v>
      </c>
      <c r="D29" s="101">
        <v>54.028087946700005</v>
      </c>
      <c r="E29" s="101">
        <v>2.3528690177053702</v>
      </c>
      <c r="F29" s="101">
        <v>48.252012285399999</v>
      </c>
      <c r="G29" s="101">
        <v>2.3441609107523957</v>
      </c>
      <c r="H29" s="101">
        <v>42.659428106600004</v>
      </c>
      <c r="I29" s="101">
        <v>1.7461083351688382</v>
      </c>
      <c r="J29" s="101">
        <v>42.244241100467001</v>
      </c>
      <c r="K29" s="101">
        <v>1.3127905057380702</v>
      </c>
      <c r="L29" s="101">
        <v>-16.744431504605998</v>
      </c>
      <c r="M29" s="101">
        <v>-0.93900966059136337</v>
      </c>
      <c r="N29" s="101">
        <v>57.879914372816003</v>
      </c>
      <c r="O29" s="101">
        <v>2.0561340783274762</v>
      </c>
      <c r="P29" s="101">
        <v>76.203955421736993</v>
      </c>
      <c r="Q29" s="101">
        <v>2.038551560695832</v>
      </c>
      <c r="R29" s="101">
        <v>49.39292699737787</v>
      </c>
      <c r="S29" s="101">
        <v>1.2103618436646002</v>
      </c>
      <c r="T29" s="101">
        <v>717.39531420987362</v>
      </c>
      <c r="U29" s="101">
        <v>15.611448901543099</v>
      </c>
      <c r="V29" s="102">
        <v>739.91102680275014</v>
      </c>
      <c r="W29" s="101">
        <v>12.759736675527991</v>
      </c>
      <c r="X29" s="101">
        <v>293.02668068174</v>
      </c>
      <c r="Y29" s="101">
        <v>6.5913098156745686</v>
      </c>
      <c r="Z29" s="103">
        <v>303.05282731480003</v>
      </c>
      <c r="AA29" s="101">
        <v>4.3948785720420016</v>
      </c>
      <c r="AB29" s="101">
        <v>301.02202057880004</v>
      </c>
      <c r="AC29" s="101">
        <v>4.0492512367274038</v>
      </c>
      <c r="AD29" s="104">
        <v>291.47178711240002</v>
      </c>
      <c r="AE29" s="101">
        <v>4.5607915132386694</v>
      </c>
      <c r="AF29" s="102">
        <v>-16.771333585600001</v>
      </c>
      <c r="AG29" s="102">
        <f t="shared" si="1"/>
        <v>-0.35407391673375055</v>
      </c>
      <c r="AH29" s="102">
        <v>-18.111839722199999</v>
      </c>
      <c r="AI29" s="102">
        <f t="shared" si="2"/>
        <v>-0.43752424882327906</v>
      </c>
      <c r="AJ29" s="102">
        <v>-105.88147604999999</v>
      </c>
      <c r="AK29" s="114">
        <f t="shared" si="0"/>
        <v>-2.7839379494680796</v>
      </c>
    </row>
    <row r="30" spans="1:37" s="97" customFormat="1" ht="18" customHeight="1" x14ac:dyDescent="0.2">
      <c r="A30" s="107">
        <v>364</v>
      </c>
      <c r="B30" s="82" t="s">
        <v>33</v>
      </c>
      <c r="C30" s="100" t="s">
        <v>79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3.4219908806159998</v>
      </c>
      <c r="S30" s="101">
        <v>8.3855066768683484E-2</v>
      </c>
      <c r="T30" s="101">
        <v>11.025893101199999</v>
      </c>
      <c r="U30" s="101">
        <v>0.23993767917600833</v>
      </c>
      <c r="V30" s="102">
        <v>7.6777509516500002</v>
      </c>
      <c r="W30" s="101">
        <v>0.1324025144302314</v>
      </c>
      <c r="X30" s="101">
        <v>5.6989393199999991</v>
      </c>
      <c r="Y30" s="101">
        <v>0.12819131210665388</v>
      </c>
      <c r="Z30" s="103">
        <v>5.7304440992209997</v>
      </c>
      <c r="AA30" s="101">
        <v>8.3103022674624535E-2</v>
      </c>
      <c r="AB30" s="101">
        <v>2.0501692162380003</v>
      </c>
      <c r="AC30" s="101">
        <v>2.7578215767703314E-2</v>
      </c>
      <c r="AD30" s="104">
        <v>0</v>
      </c>
      <c r="AE30" s="101">
        <v>0</v>
      </c>
      <c r="AF30" s="102">
        <v>0</v>
      </c>
      <c r="AG30" s="102">
        <f t="shared" si="1"/>
        <v>0</v>
      </c>
      <c r="AH30" s="102">
        <v>0</v>
      </c>
      <c r="AI30" s="102">
        <f t="shared" si="2"/>
        <v>0</v>
      </c>
      <c r="AJ30" s="102">
        <v>0</v>
      </c>
      <c r="AK30" s="114">
        <f t="shared" si="0"/>
        <v>0</v>
      </c>
    </row>
    <row r="31" spans="1:37" s="97" customFormat="1" ht="18" customHeight="1" x14ac:dyDescent="0.2">
      <c r="A31" s="107">
        <v>380</v>
      </c>
      <c r="B31" s="99" t="s">
        <v>34</v>
      </c>
      <c r="C31" s="100" t="s">
        <v>80</v>
      </c>
      <c r="D31" s="101">
        <v>8.3764645404839992</v>
      </c>
      <c r="E31" s="101">
        <v>0.36478662570208992</v>
      </c>
      <c r="F31" s="101">
        <v>9.4359991932800007</v>
      </c>
      <c r="G31" s="101">
        <v>0.45841612432547174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5.1009275260959992</v>
      </c>
      <c r="O31" s="101">
        <v>0.18120605448598512</v>
      </c>
      <c r="P31" s="101">
        <v>7.6697207347000003</v>
      </c>
      <c r="Q31" s="101">
        <v>0.20517466694863964</v>
      </c>
      <c r="R31" s="101">
        <v>0</v>
      </c>
      <c r="S31" s="101">
        <v>0</v>
      </c>
      <c r="T31" s="101">
        <v>1.1508200550000001</v>
      </c>
      <c r="U31" s="101">
        <v>2.5043331239612172E-2</v>
      </c>
      <c r="V31" s="101">
        <v>0</v>
      </c>
      <c r="W31" s="101">
        <v>0</v>
      </c>
      <c r="X31" s="101">
        <v>0</v>
      </c>
      <c r="Y31" s="101">
        <v>0</v>
      </c>
      <c r="Z31" s="103">
        <v>0</v>
      </c>
      <c r="AA31" s="101">
        <v>0</v>
      </c>
      <c r="AB31" s="101">
        <v>0</v>
      </c>
      <c r="AC31" s="101">
        <v>0</v>
      </c>
      <c r="AD31" s="104">
        <v>2.3249535462000002</v>
      </c>
      <c r="AE31" s="101">
        <v>3.6379604720006883E-2</v>
      </c>
      <c r="AF31" s="103">
        <v>-23.9533214448</v>
      </c>
      <c r="AG31" s="103">
        <f t="shared" si="1"/>
        <v>-0.50569898329521878</v>
      </c>
      <c r="AH31" s="103">
        <v>77.589580167000008</v>
      </c>
      <c r="AI31" s="103">
        <f t="shared" si="2"/>
        <v>1.8743166514150651</v>
      </c>
      <c r="AJ31" s="103">
        <v>98.650278999999998</v>
      </c>
      <c r="AK31" s="116">
        <f t="shared" si="0"/>
        <v>2.5938083381461698</v>
      </c>
    </row>
    <row r="32" spans="1:37" s="97" customFormat="1" ht="18" customHeight="1" x14ac:dyDescent="0.2">
      <c r="A32" s="130">
        <v>398</v>
      </c>
      <c r="B32" s="131" t="s">
        <v>135</v>
      </c>
      <c r="C32" s="132" t="s">
        <v>136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0</v>
      </c>
      <c r="AC32" s="55">
        <v>0</v>
      </c>
      <c r="AD32" s="55">
        <v>0</v>
      </c>
      <c r="AE32" s="55">
        <v>0</v>
      </c>
      <c r="AF32" s="55">
        <v>0</v>
      </c>
      <c r="AG32" s="55">
        <v>0</v>
      </c>
      <c r="AH32" s="55">
        <v>0</v>
      </c>
      <c r="AI32" s="55">
        <v>0</v>
      </c>
      <c r="AJ32" s="55">
        <v>1.8448499999999999</v>
      </c>
      <c r="AK32" s="57">
        <f t="shared" si="0"/>
        <v>4.8506576576726773E-2</v>
      </c>
    </row>
    <row r="33" spans="1:37" s="97" customFormat="1" ht="18" customHeight="1" x14ac:dyDescent="0.2">
      <c r="A33" s="107">
        <v>417</v>
      </c>
      <c r="B33" s="99" t="s">
        <v>125</v>
      </c>
      <c r="C33" s="100" t="s">
        <v>126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101">
        <v>0</v>
      </c>
      <c r="Z33" s="103">
        <v>0</v>
      </c>
      <c r="AA33" s="101">
        <v>0</v>
      </c>
      <c r="AB33" s="101">
        <v>0</v>
      </c>
      <c r="AC33" s="101">
        <v>0</v>
      </c>
      <c r="AD33" s="104">
        <v>0</v>
      </c>
      <c r="AE33" s="101">
        <v>0</v>
      </c>
      <c r="AF33" s="103">
        <v>0</v>
      </c>
      <c r="AG33" s="103">
        <v>0</v>
      </c>
      <c r="AH33" s="103">
        <v>-7.8243226307999986E-2</v>
      </c>
      <c r="AI33" s="103">
        <f t="shared" ref="AI33:AI62" si="3">AH33/$AH$64*100</f>
        <v>-1.8901066562529896E-3</v>
      </c>
      <c r="AJ33" s="103">
        <v>-0.45052589889999994</v>
      </c>
      <c r="AK33" s="116">
        <f t="shared" si="0"/>
        <v>-1.1845661714931574E-2</v>
      </c>
    </row>
    <row r="34" spans="1:37" s="97" customFormat="1" ht="18" customHeight="1" x14ac:dyDescent="0.2">
      <c r="A34" s="107">
        <v>438</v>
      </c>
      <c r="B34" s="99" t="s">
        <v>123</v>
      </c>
      <c r="C34" s="100" t="s">
        <v>124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101">
        <v>0</v>
      </c>
      <c r="Z34" s="103">
        <v>0</v>
      </c>
      <c r="AA34" s="101">
        <v>0</v>
      </c>
      <c r="AB34" s="101">
        <v>0</v>
      </c>
      <c r="AC34" s="101">
        <v>0</v>
      </c>
      <c r="AD34" s="104">
        <v>0</v>
      </c>
      <c r="AE34" s="101">
        <v>0</v>
      </c>
      <c r="AF34" s="103">
        <v>0</v>
      </c>
      <c r="AG34" s="103">
        <v>0</v>
      </c>
      <c r="AH34" s="103">
        <v>6.1481401406341405</v>
      </c>
      <c r="AI34" s="103">
        <f t="shared" si="3"/>
        <v>0.1485194457299702</v>
      </c>
      <c r="AJ34" s="103">
        <v>0</v>
      </c>
      <c r="AK34" s="116">
        <f t="shared" si="0"/>
        <v>0</v>
      </c>
    </row>
    <row r="35" spans="1:37" s="97" customFormat="1" ht="18" customHeight="1" x14ac:dyDescent="0.2">
      <c r="A35" s="107">
        <v>442</v>
      </c>
      <c r="B35" s="108" t="s">
        <v>35</v>
      </c>
      <c r="C35" s="100" t="s">
        <v>81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-54.678871191100001</v>
      </c>
      <c r="Q35" s="101">
        <v>-1.4627285104403907</v>
      </c>
      <c r="R35" s="101">
        <v>-60.459369929200001</v>
      </c>
      <c r="S35" s="101">
        <v>-1.481542376668453</v>
      </c>
      <c r="T35" s="101">
        <v>-72.027125327800007</v>
      </c>
      <c r="U35" s="101">
        <v>-1.5674033051337073</v>
      </c>
      <c r="V35" s="101">
        <v>-73.762305002849999</v>
      </c>
      <c r="W35" s="101">
        <v>-1.2720280605674152</v>
      </c>
      <c r="X35" s="101">
        <v>-76.775258070000007</v>
      </c>
      <c r="Y35" s="101">
        <v>-1.7269741818062159</v>
      </c>
      <c r="Z35" s="103">
        <v>-74.219327428439001</v>
      </c>
      <c r="AA35" s="101">
        <v>-1.0763302709853517</v>
      </c>
      <c r="AB35" s="101">
        <v>-69.940581993883995</v>
      </c>
      <c r="AC35" s="101">
        <v>-0.94081817533356382</v>
      </c>
      <c r="AD35" s="104">
        <v>-71.652498562999995</v>
      </c>
      <c r="AE35" s="101">
        <v>-1.1211792077236475</v>
      </c>
      <c r="AF35" s="102">
        <v>-68.483594511068006</v>
      </c>
      <c r="AG35" s="102">
        <f t="shared" ref="AG35:AG41" si="4">AF35/$AF$64*100</f>
        <v>-1.4458155290262409</v>
      </c>
      <c r="AH35" s="102">
        <v>-66.457918746000004</v>
      </c>
      <c r="AI35" s="102">
        <f t="shared" si="3"/>
        <v>-1.6054112350642125</v>
      </c>
      <c r="AJ35" s="102">
        <v>-63.646710050000003</v>
      </c>
      <c r="AK35" s="114">
        <f t="shared" si="0"/>
        <v>-1.673460723038215</v>
      </c>
    </row>
    <row r="36" spans="1:37" s="97" customFormat="1" ht="18" customHeight="1" x14ac:dyDescent="0.2">
      <c r="A36" s="107">
        <v>470</v>
      </c>
      <c r="B36" s="82" t="s">
        <v>36</v>
      </c>
      <c r="C36" s="100" t="s">
        <v>82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2.5998610000000002</v>
      </c>
      <c r="S36" s="101">
        <v>6.3708970990902086E-2</v>
      </c>
      <c r="T36" s="101">
        <v>2.6139625000000004</v>
      </c>
      <c r="U36" s="101">
        <v>5.6883201201620305E-2</v>
      </c>
      <c r="V36" s="101">
        <v>2.7570071386999997</v>
      </c>
      <c r="W36" s="101">
        <v>4.7544480117257419E-2</v>
      </c>
      <c r="X36" s="101">
        <v>30.355920914999999</v>
      </c>
      <c r="Y36" s="101">
        <v>0.68282273486282152</v>
      </c>
      <c r="Z36" s="103">
        <v>38.842292521807003</v>
      </c>
      <c r="AA36" s="101">
        <v>0.56329175545276333</v>
      </c>
      <c r="AB36" s="101">
        <v>47.331983509997997</v>
      </c>
      <c r="AC36" s="101">
        <v>0.63669459262847816</v>
      </c>
      <c r="AD36" s="104">
        <v>55.817117140000001</v>
      </c>
      <c r="AE36" s="101">
        <v>0.87339579815795665</v>
      </c>
      <c r="AF36" s="102">
        <v>62.235328399200007</v>
      </c>
      <c r="AG36" s="102">
        <f t="shared" si="4"/>
        <v>1.3139030580392348</v>
      </c>
      <c r="AH36" s="102">
        <v>64.527110765999993</v>
      </c>
      <c r="AI36" s="102">
        <f t="shared" si="3"/>
        <v>1.5587690759004453</v>
      </c>
      <c r="AJ36" s="102">
        <v>64.758539649999989</v>
      </c>
      <c r="AK36" s="114">
        <f t="shared" si="0"/>
        <v>1.7026940198551221</v>
      </c>
    </row>
    <row r="37" spans="1:37" s="97" customFormat="1" ht="18" customHeight="1" x14ac:dyDescent="0.2">
      <c r="A37" s="107">
        <v>499</v>
      </c>
      <c r="B37" s="99" t="s">
        <v>3</v>
      </c>
      <c r="C37" s="100" t="s">
        <v>83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2.5395603919999998</v>
      </c>
      <c r="O37" s="101">
        <v>9.0215694382822134E-2</v>
      </c>
      <c r="P37" s="101">
        <v>5.8963128346160003</v>
      </c>
      <c r="Q37" s="101">
        <v>0.15773377726700857</v>
      </c>
      <c r="R37" s="101">
        <v>27.223552556243998</v>
      </c>
      <c r="S37" s="101">
        <v>0.66710663380659474</v>
      </c>
      <c r="T37" s="101">
        <v>80.886173292050003</v>
      </c>
      <c r="U37" s="101">
        <v>1.7601876345972087</v>
      </c>
      <c r="V37" s="101">
        <v>163.7098967757</v>
      </c>
      <c r="W37" s="101">
        <v>2.8231707575195673</v>
      </c>
      <c r="X37" s="101">
        <v>108.59655617499999</v>
      </c>
      <c r="Y37" s="101">
        <v>2.4427589494560893</v>
      </c>
      <c r="Z37" s="103">
        <v>104.116687339257</v>
      </c>
      <c r="AA37" s="101">
        <v>1.5099024227349642</v>
      </c>
      <c r="AB37" s="101">
        <v>70.851702879637998</v>
      </c>
      <c r="AC37" s="101">
        <v>0.95307427994130545</v>
      </c>
      <c r="AD37" s="104">
        <v>192.35190384196909</v>
      </c>
      <c r="AE37" s="101">
        <v>3.0098176543565418</v>
      </c>
      <c r="AF37" s="102">
        <v>114.28930859720001</v>
      </c>
      <c r="AG37" s="102">
        <f t="shared" si="4"/>
        <v>2.4128589971251948</v>
      </c>
      <c r="AH37" s="102">
        <v>136.86415533899998</v>
      </c>
      <c r="AI37" s="102">
        <f t="shared" si="3"/>
        <v>3.3062012293610832</v>
      </c>
      <c r="AJ37" s="102">
        <v>126.20987820000001</v>
      </c>
      <c r="AK37" s="114">
        <f t="shared" si="0"/>
        <v>3.3184319167670324</v>
      </c>
    </row>
    <row r="38" spans="1:37" s="97" customFormat="1" ht="18" customHeight="1" x14ac:dyDescent="0.2">
      <c r="A38" s="107">
        <v>528</v>
      </c>
      <c r="B38" s="108" t="s">
        <v>37</v>
      </c>
      <c r="C38" s="100" t="s">
        <v>84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-0.64587315910000009</v>
      </c>
      <c r="Q38" s="101">
        <v>-1.7277918570080979E-2</v>
      </c>
      <c r="R38" s="101">
        <v>0</v>
      </c>
      <c r="S38" s="101">
        <v>0</v>
      </c>
      <c r="T38" s="101">
        <v>0</v>
      </c>
      <c r="U38" s="101">
        <v>0</v>
      </c>
      <c r="V38" s="101">
        <v>1111.8061418949999</v>
      </c>
      <c r="W38" s="101">
        <v>19.173053368478573</v>
      </c>
      <c r="X38" s="101">
        <v>1131.5695410000001</v>
      </c>
      <c r="Y38" s="101">
        <v>25.453400370775338</v>
      </c>
      <c r="Z38" s="103">
        <v>1118.1087820000002</v>
      </c>
      <c r="AA38" s="101">
        <v>16.214837428721136</v>
      </c>
      <c r="AB38" s="101">
        <v>1090.413587</v>
      </c>
      <c r="AC38" s="101">
        <v>14.667892259889618</v>
      </c>
      <c r="AD38" s="103">
        <v>1209.2579477500001</v>
      </c>
      <c r="AE38" s="101">
        <v>18.921808659607244</v>
      </c>
      <c r="AF38" s="103">
        <v>1512.48670496</v>
      </c>
      <c r="AG38" s="103">
        <f t="shared" si="4"/>
        <v>31.931395848731064</v>
      </c>
      <c r="AH38" s="103">
        <v>1874.1074055300001</v>
      </c>
      <c r="AI38" s="103">
        <f t="shared" si="3"/>
        <v>45.272454228578958</v>
      </c>
      <c r="AJ38" s="103">
        <v>1602.0984874999999</v>
      </c>
      <c r="AK38" s="116">
        <f t="shared" si="0"/>
        <v>42.12391954217248</v>
      </c>
    </row>
    <row r="39" spans="1:37" s="97" customFormat="1" ht="18" customHeight="1" x14ac:dyDescent="0.2">
      <c r="A39" s="107">
        <v>531</v>
      </c>
      <c r="B39" s="108" t="s">
        <v>4</v>
      </c>
      <c r="C39" s="100" t="s">
        <v>85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v>0</v>
      </c>
      <c r="W39" s="101">
        <v>0</v>
      </c>
      <c r="X39" s="101">
        <v>0</v>
      </c>
      <c r="Y39" s="101">
        <v>0</v>
      </c>
      <c r="Z39" s="103">
        <v>51.533256000000058</v>
      </c>
      <c r="AA39" s="101">
        <v>0.74733637877165759</v>
      </c>
      <c r="AB39" s="101">
        <v>267.55125600000008</v>
      </c>
      <c r="AC39" s="101">
        <v>3.5990132953159422</v>
      </c>
      <c r="AD39" s="103">
        <v>-1974.9170255700005</v>
      </c>
      <c r="AE39" s="101">
        <v>-30.902424206486856</v>
      </c>
      <c r="AF39" s="103">
        <v>-3359.0622507200001</v>
      </c>
      <c r="AG39" s="103">
        <f t="shared" si="4"/>
        <v>-70.916025943584401</v>
      </c>
      <c r="AH39" s="103">
        <v>-4573.9549741499995</v>
      </c>
      <c r="AI39" s="103">
        <f t="shared" si="3"/>
        <v>-110.49215567889293</v>
      </c>
      <c r="AJ39" s="103">
        <v>-5442.7625630000002</v>
      </c>
      <c r="AK39" s="116">
        <f t="shared" si="0"/>
        <v>-143.1063658568996</v>
      </c>
    </row>
    <row r="40" spans="1:37" s="97" customFormat="1" ht="18" customHeight="1" x14ac:dyDescent="0.2">
      <c r="A40" s="107">
        <v>540</v>
      </c>
      <c r="B40" s="108" t="s">
        <v>38</v>
      </c>
      <c r="C40" s="100" t="s">
        <v>86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</v>
      </c>
      <c r="S40" s="101">
        <v>0</v>
      </c>
      <c r="T40" s="101">
        <v>1.2301</v>
      </c>
      <c r="U40" s="101">
        <v>2.6768565271350724E-2</v>
      </c>
      <c r="V40" s="101">
        <v>0</v>
      </c>
      <c r="W40" s="101">
        <v>0</v>
      </c>
      <c r="X40" s="101">
        <v>0</v>
      </c>
      <c r="Y40" s="101">
        <v>0</v>
      </c>
      <c r="Z40" s="103">
        <v>0</v>
      </c>
      <c r="AA40" s="101">
        <v>0</v>
      </c>
      <c r="AB40" s="101">
        <v>0</v>
      </c>
      <c r="AC40" s="101">
        <v>0</v>
      </c>
      <c r="AD40" s="104">
        <v>0</v>
      </c>
      <c r="AE40" s="101">
        <v>0</v>
      </c>
      <c r="AF40" s="103">
        <v>0</v>
      </c>
      <c r="AG40" s="103">
        <f t="shared" si="4"/>
        <v>0</v>
      </c>
      <c r="AH40" s="103">
        <v>0</v>
      </c>
      <c r="AI40" s="103">
        <f t="shared" si="3"/>
        <v>0</v>
      </c>
      <c r="AJ40" s="103">
        <v>0</v>
      </c>
      <c r="AK40" s="116">
        <f t="shared" si="0"/>
        <v>0</v>
      </c>
    </row>
    <row r="41" spans="1:37" s="97" customFormat="1" ht="18" customHeight="1" x14ac:dyDescent="0.2">
      <c r="A41" s="107">
        <v>554</v>
      </c>
      <c r="B41" s="99" t="s">
        <v>39</v>
      </c>
      <c r="C41" s="100" t="s">
        <v>87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7.0973940999359995</v>
      </c>
      <c r="O41" s="101">
        <v>0.25212880900619716</v>
      </c>
      <c r="P41" s="101">
        <v>10.130372189779001</v>
      </c>
      <c r="Q41" s="101">
        <v>0.2710001852740167</v>
      </c>
      <c r="R41" s="101">
        <v>10.881628498884879</v>
      </c>
      <c r="S41" s="101">
        <v>0.26665169959825935</v>
      </c>
      <c r="T41" s="101">
        <v>0</v>
      </c>
      <c r="U41" s="101">
        <v>0</v>
      </c>
      <c r="V41" s="101">
        <v>0</v>
      </c>
      <c r="W41" s="101">
        <v>0</v>
      </c>
      <c r="X41" s="101">
        <v>0</v>
      </c>
      <c r="Y41" s="101">
        <v>0</v>
      </c>
      <c r="Z41" s="103">
        <v>0</v>
      </c>
      <c r="AA41" s="101">
        <v>0</v>
      </c>
      <c r="AB41" s="101">
        <v>0</v>
      </c>
      <c r="AC41" s="101">
        <v>0</v>
      </c>
      <c r="AD41" s="102">
        <v>0</v>
      </c>
      <c r="AE41" s="101">
        <v>0</v>
      </c>
      <c r="AF41" s="102">
        <v>0</v>
      </c>
      <c r="AG41" s="102">
        <f t="shared" si="4"/>
        <v>0</v>
      </c>
      <c r="AH41" s="102">
        <v>0</v>
      </c>
      <c r="AI41" s="102">
        <f t="shared" si="3"/>
        <v>0</v>
      </c>
      <c r="AJ41" s="102">
        <v>0</v>
      </c>
      <c r="AK41" s="114">
        <f t="shared" si="0"/>
        <v>0</v>
      </c>
    </row>
    <row r="42" spans="1:37" s="97" customFormat="1" ht="18" customHeight="1" x14ac:dyDescent="0.2">
      <c r="A42" s="107">
        <v>578</v>
      </c>
      <c r="B42" s="99" t="s">
        <v>121</v>
      </c>
      <c r="C42" s="100" t="s">
        <v>122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101">
        <v>0</v>
      </c>
      <c r="Z42" s="103">
        <v>0</v>
      </c>
      <c r="AA42" s="101">
        <v>0</v>
      </c>
      <c r="AB42" s="101">
        <v>0</v>
      </c>
      <c r="AC42" s="101">
        <v>0</v>
      </c>
      <c r="AD42" s="102">
        <v>0</v>
      </c>
      <c r="AE42" s="101">
        <v>0</v>
      </c>
      <c r="AF42" s="102">
        <v>0</v>
      </c>
      <c r="AG42" s="102">
        <v>0</v>
      </c>
      <c r="AH42" s="102">
        <v>16.341030543599999</v>
      </c>
      <c r="AI42" s="102">
        <f t="shared" si="3"/>
        <v>0.39474715010996159</v>
      </c>
      <c r="AJ42" s="102">
        <v>15.2901168</v>
      </c>
      <c r="AK42" s="114">
        <f t="shared" si="0"/>
        <v>0.40202250666791162</v>
      </c>
    </row>
    <row r="43" spans="1:37" s="97" customFormat="1" ht="18" customHeight="1" x14ac:dyDescent="0.2">
      <c r="A43" s="107">
        <v>616</v>
      </c>
      <c r="B43" s="99" t="s">
        <v>5</v>
      </c>
      <c r="C43" s="100" t="s">
        <v>88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45.101010500560001</v>
      </c>
      <c r="O43" s="101">
        <v>1.6021745308724966</v>
      </c>
      <c r="P43" s="101">
        <v>52.035623772677006</v>
      </c>
      <c r="Q43" s="101">
        <v>1.3920183206567984</v>
      </c>
      <c r="R43" s="101">
        <v>59.870557677974162</v>
      </c>
      <c r="S43" s="101">
        <v>1.4671136735060784</v>
      </c>
      <c r="T43" s="101">
        <v>117.23242483057216</v>
      </c>
      <c r="U43" s="101">
        <v>2.5511290269050391</v>
      </c>
      <c r="V43" s="101">
        <v>17.989708158999999</v>
      </c>
      <c r="W43" s="101">
        <v>0.31023181256039128</v>
      </c>
      <c r="X43" s="101">
        <v>-124.84000570499998</v>
      </c>
      <c r="Y43" s="101">
        <v>-2.8081373104927372</v>
      </c>
      <c r="Z43" s="103">
        <v>-144.86334769985899</v>
      </c>
      <c r="AA43" s="101">
        <v>-2.1008113612450963</v>
      </c>
      <c r="AB43" s="101">
        <v>-177.37079977969196</v>
      </c>
      <c r="AC43" s="101">
        <v>-2.3859348528266047</v>
      </c>
      <c r="AD43" s="104">
        <v>-205.69636297580004</v>
      </c>
      <c r="AE43" s="101">
        <v>-3.2186244708559602</v>
      </c>
      <c r="AF43" s="102">
        <v>-201.06799351759997</v>
      </c>
      <c r="AG43" s="102">
        <f t="shared" ref="AG43:AG58" si="5">AF43/$AF$64*100</f>
        <v>-4.2449177718162971</v>
      </c>
      <c r="AH43" s="102">
        <v>-242.86428362699999</v>
      </c>
      <c r="AI43" s="102">
        <f t="shared" si="3"/>
        <v>-5.8668260590702683</v>
      </c>
      <c r="AJ43" s="102">
        <v>-197.34790914999999</v>
      </c>
      <c r="AK43" s="114">
        <f t="shared" si="0"/>
        <v>-5.1888616784244759</v>
      </c>
    </row>
    <row r="44" spans="1:37" s="97" customFormat="1" ht="18" customHeight="1" x14ac:dyDescent="0.2">
      <c r="A44" s="107">
        <v>620</v>
      </c>
      <c r="B44" s="99" t="s">
        <v>40</v>
      </c>
      <c r="C44" s="100" t="s">
        <v>89</v>
      </c>
      <c r="D44" s="105">
        <v>0</v>
      </c>
      <c r="E44" s="101">
        <v>0</v>
      </c>
      <c r="F44" s="105">
        <v>0</v>
      </c>
      <c r="G44" s="101">
        <v>0</v>
      </c>
      <c r="H44" s="105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13.407515298112001</v>
      </c>
      <c r="O44" s="101">
        <v>0.47629042663360488</v>
      </c>
      <c r="P44" s="101">
        <v>13.999776975879001</v>
      </c>
      <c r="Q44" s="101">
        <v>0.3745116253562733</v>
      </c>
      <c r="R44" s="101">
        <v>13.720061624146592</v>
      </c>
      <c r="S44" s="101">
        <v>0.33620682336715085</v>
      </c>
      <c r="T44" s="101">
        <v>0</v>
      </c>
      <c r="U44" s="101">
        <v>0</v>
      </c>
      <c r="V44" s="101">
        <v>0</v>
      </c>
      <c r="W44" s="101">
        <v>0</v>
      </c>
      <c r="X44" s="101">
        <v>0</v>
      </c>
      <c r="Y44" s="101">
        <v>0</v>
      </c>
      <c r="Z44" s="103">
        <v>0</v>
      </c>
      <c r="AA44" s="101">
        <v>0</v>
      </c>
      <c r="AB44" s="101">
        <v>0</v>
      </c>
      <c r="AC44" s="101">
        <v>0</v>
      </c>
      <c r="AD44" s="102">
        <v>0</v>
      </c>
      <c r="AE44" s="101">
        <v>0</v>
      </c>
      <c r="AF44" s="102">
        <v>0</v>
      </c>
      <c r="AG44" s="102">
        <f t="shared" si="5"/>
        <v>0</v>
      </c>
      <c r="AH44" s="102">
        <v>0</v>
      </c>
      <c r="AI44" s="102">
        <f t="shared" si="3"/>
        <v>0</v>
      </c>
      <c r="AJ44" s="102">
        <v>0</v>
      </c>
      <c r="AK44" s="114">
        <f t="shared" si="0"/>
        <v>0</v>
      </c>
    </row>
    <row r="45" spans="1:37" s="97" customFormat="1" ht="18" customHeight="1" x14ac:dyDescent="0.2">
      <c r="A45" s="107">
        <v>642</v>
      </c>
      <c r="B45" s="82" t="s">
        <v>41</v>
      </c>
      <c r="C45" s="100" t="s">
        <v>90</v>
      </c>
      <c r="D45" s="105">
        <v>0</v>
      </c>
      <c r="E45" s="101">
        <v>0</v>
      </c>
      <c r="F45" s="105">
        <v>0</v>
      </c>
      <c r="G45" s="101">
        <v>0</v>
      </c>
      <c r="H45" s="105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24.829309363012001</v>
      </c>
      <c r="S45" s="101">
        <v>0.60843627791342125</v>
      </c>
      <c r="T45" s="101">
        <v>32.434871482049999</v>
      </c>
      <c r="U45" s="101">
        <v>0.70582470883271908</v>
      </c>
      <c r="V45" s="101">
        <v>-35.702586003300006</v>
      </c>
      <c r="W45" s="101">
        <v>-0.61568969718698907</v>
      </c>
      <c r="X45" s="101">
        <v>-16.003285665000003</v>
      </c>
      <c r="Y45" s="101">
        <v>-0.35997614156276997</v>
      </c>
      <c r="Z45" s="103">
        <v>-21.365488054223004</v>
      </c>
      <c r="AA45" s="101">
        <v>-0.30984276392572807</v>
      </c>
      <c r="AB45" s="101">
        <v>-18.372979999999998</v>
      </c>
      <c r="AC45" s="101">
        <v>-0.24714740750300898</v>
      </c>
      <c r="AD45" s="104">
        <v>21.002622400700002</v>
      </c>
      <c r="AE45" s="101">
        <v>0.32863757741304156</v>
      </c>
      <c r="AF45" s="102">
        <v>28.929363848000001</v>
      </c>
      <c r="AG45" s="102">
        <f t="shared" si="5"/>
        <v>0.61075245531291322</v>
      </c>
      <c r="AH45" s="102">
        <v>31.963603748400001</v>
      </c>
      <c r="AI45" s="102">
        <f t="shared" si="3"/>
        <v>0.77213866366994066</v>
      </c>
      <c r="AJ45" s="102">
        <v>28.770189769999998</v>
      </c>
      <c r="AK45" s="114">
        <f t="shared" si="0"/>
        <v>0.7564535941705105</v>
      </c>
    </row>
    <row r="46" spans="1:37" s="97" customFormat="1" ht="18" customHeight="1" x14ac:dyDescent="0.2">
      <c r="A46" s="107">
        <v>643</v>
      </c>
      <c r="B46" s="99" t="s">
        <v>42</v>
      </c>
      <c r="C46" s="100" t="s">
        <v>91</v>
      </c>
      <c r="D46" s="105">
        <v>0</v>
      </c>
      <c r="E46" s="101">
        <v>0</v>
      </c>
      <c r="F46" s="105">
        <v>0</v>
      </c>
      <c r="G46" s="101">
        <v>0</v>
      </c>
      <c r="H46" s="105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v>0</v>
      </c>
      <c r="P46" s="101">
        <v>0.61412300000000009</v>
      </c>
      <c r="Q46" s="101">
        <v>1.6428561918875133E-2</v>
      </c>
      <c r="R46" s="101">
        <v>50.302477667200002</v>
      </c>
      <c r="S46" s="101">
        <v>1.2326501649396429</v>
      </c>
      <c r="T46" s="101">
        <v>619.80570806150001</v>
      </c>
      <c r="U46" s="101">
        <v>13.48777298739941</v>
      </c>
      <c r="V46" s="101">
        <v>641.23011374150008</v>
      </c>
      <c r="W46" s="101">
        <v>11.057988195034145</v>
      </c>
      <c r="X46" s="101">
        <v>638.63806993999992</v>
      </c>
      <c r="Y46" s="101">
        <v>14.365454262613486</v>
      </c>
      <c r="Z46" s="103">
        <v>525.88650047329998</v>
      </c>
      <c r="AA46" s="101">
        <v>7.6264172577920402</v>
      </c>
      <c r="AB46" s="101">
        <v>504.53942686119996</v>
      </c>
      <c r="AC46" s="101">
        <v>6.7869018162431782</v>
      </c>
      <c r="AD46" s="104">
        <v>293.59657197708333</v>
      </c>
      <c r="AE46" s="101">
        <v>4.5940389876316834</v>
      </c>
      <c r="AF46" s="102">
        <v>451.71598341242105</v>
      </c>
      <c r="AG46" s="102">
        <f t="shared" si="5"/>
        <v>9.536561101819613</v>
      </c>
      <c r="AH46" s="102">
        <v>432.99122437540973</v>
      </c>
      <c r="AI46" s="102">
        <f t="shared" si="3"/>
        <v>10.459686210656887</v>
      </c>
      <c r="AJ46" s="102">
        <v>319.38658149999998</v>
      </c>
      <c r="AK46" s="114">
        <f t="shared" si="0"/>
        <v>8.3976202255515293</v>
      </c>
    </row>
    <row r="47" spans="1:37" s="97" customFormat="1" ht="18" customHeight="1" x14ac:dyDescent="0.2">
      <c r="A47" s="107">
        <v>688</v>
      </c>
      <c r="B47" s="99" t="s">
        <v>6</v>
      </c>
      <c r="C47" s="100" t="s">
        <v>92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2239.1255057141852</v>
      </c>
      <c r="O47" s="101">
        <v>79.543003956368622</v>
      </c>
      <c r="P47" s="101">
        <v>2706.4964007561098</v>
      </c>
      <c r="Q47" s="101">
        <v>72.402179535751685</v>
      </c>
      <c r="R47" s="101">
        <v>2774.2895681916229</v>
      </c>
      <c r="S47" s="101">
        <v>67.983301268907212</v>
      </c>
      <c r="T47" s="101">
        <v>2685.3921106391822</v>
      </c>
      <c r="U47" s="101">
        <v>58.437601815149364</v>
      </c>
      <c r="V47" s="101">
        <v>2864.5450475475313</v>
      </c>
      <c r="W47" s="101">
        <v>49.398967143164704</v>
      </c>
      <c r="X47" s="101">
        <v>2514.0838182683719</v>
      </c>
      <c r="Y47" s="101">
        <v>56.551523943920337</v>
      </c>
      <c r="Z47" s="103">
        <v>3589.6281706757759</v>
      </c>
      <c r="AA47" s="101">
        <v>52.056864371417966</v>
      </c>
      <c r="AB47" s="101">
        <v>3711.2842304981941</v>
      </c>
      <c r="AC47" s="101">
        <v>49.922999756948968</v>
      </c>
      <c r="AD47" s="104">
        <v>3957.8087923926528</v>
      </c>
      <c r="AE47" s="101">
        <v>61.92963281350076</v>
      </c>
      <c r="AF47" s="102">
        <v>3131.4008816884943</v>
      </c>
      <c r="AG47" s="102">
        <f t="shared" si="5"/>
        <v>66.109672757027766</v>
      </c>
      <c r="AH47" s="102">
        <v>3153.4765246956877</v>
      </c>
      <c r="AI47" s="102">
        <f t="shared" si="3"/>
        <v>76.17792939930753</v>
      </c>
      <c r="AJ47" s="102">
        <v>3890.6841085000001</v>
      </c>
      <c r="AK47" s="114">
        <f t="shared" si="0"/>
        <v>102.29762129431077</v>
      </c>
    </row>
    <row r="48" spans="1:37" s="97" customFormat="1" ht="18" customHeight="1" x14ac:dyDescent="0.2">
      <c r="A48" s="107">
        <v>703</v>
      </c>
      <c r="B48" s="99" t="s">
        <v>7</v>
      </c>
      <c r="C48" s="100" t="s">
        <v>93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v>0</v>
      </c>
      <c r="W48" s="101">
        <v>0</v>
      </c>
      <c r="X48" s="101">
        <v>0</v>
      </c>
      <c r="Y48" s="101">
        <v>0</v>
      </c>
      <c r="Z48" s="103">
        <v>35.113724253861001</v>
      </c>
      <c r="AA48" s="101">
        <v>0.50921997882429504</v>
      </c>
      <c r="AB48" s="101">
        <v>18.381586000000002</v>
      </c>
      <c r="AC48" s="101">
        <v>0.24726317264230441</v>
      </c>
      <c r="AD48" s="104">
        <v>18.309209359099999</v>
      </c>
      <c r="AE48" s="101">
        <v>0.28649251952090826</v>
      </c>
      <c r="AF48" s="102">
        <v>20.706130385599998</v>
      </c>
      <c r="AG48" s="102">
        <f t="shared" si="5"/>
        <v>0.43714476541829689</v>
      </c>
      <c r="AH48" s="102">
        <v>-57.115882657799993</v>
      </c>
      <c r="AI48" s="102">
        <f t="shared" si="3"/>
        <v>-1.3797374556656619</v>
      </c>
      <c r="AJ48" s="102">
        <v>-40.360767369999998</v>
      </c>
      <c r="AK48" s="114">
        <f t="shared" si="0"/>
        <v>-1.061204245943226</v>
      </c>
    </row>
    <row r="49" spans="1:37" s="97" customFormat="1" ht="18" customHeight="1" x14ac:dyDescent="0.2">
      <c r="A49" s="107">
        <v>705</v>
      </c>
      <c r="B49" s="99" t="s">
        <v>43</v>
      </c>
      <c r="C49" s="100" t="s">
        <v>94</v>
      </c>
      <c r="D49" s="101">
        <v>34.840619381136001</v>
      </c>
      <c r="E49" s="101">
        <v>1.5172740145905372</v>
      </c>
      <c r="F49" s="101">
        <v>37.798689832112004</v>
      </c>
      <c r="G49" s="101">
        <v>1.8363215746942301</v>
      </c>
      <c r="H49" s="101">
        <v>34.434814839700003</v>
      </c>
      <c r="I49" s="101">
        <v>1.40946374295846</v>
      </c>
      <c r="J49" s="101">
        <v>31.831903841416</v>
      </c>
      <c r="K49" s="101">
        <v>0.98921462556741602</v>
      </c>
      <c r="L49" s="101">
        <v>31.399602324142002</v>
      </c>
      <c r="M49" s="101">
        <v>1.7608558351465007</v>
      </c>
      <c r="N49" s="101">
        <v>98.329390291807997</v>
      </c>
      <c r="O49" s="101">
        <v>3.493066851790382</v>
      </c>
      <c r="P49" s="101">
        <v>118.11095357044699</v>
      </c>
      <c r="Q49" s="101">
        <v>3.159616418908711</v>
      </c>
      <c r="R49" s="101">
        <v>130.24552219584402</v>
      </c>
      <c r="S49" s="101">
        <v>3.1916353202228582</v>
      </c>
      <c r="T49" s="101">
        <v>96.058188558950008</v>
      </c>
      <c r="U49" s="101">
        <v>2.090350288828525</v>
      </c>
      <c r="V49" s="102">
        <v>123.26972269895003</v>
      </c>
      <c r="W49" s="101">
        <v>2.1257815395732278</v>
      </c>
      <c r="X49" s="101">
        <v>194.58596974</v>
      </c>
      <c r="Y49" s="101">
        <v>4.3769953280562834</v>
      </c>
      <c r="Z49" s="103">
        <v>342.17151960458796</v>
      </c>
      <c r="AA49" s="101">
        <v>4.9621786828312908</v>
      </c>
      <c r="AB49" s="101">
        <v>324.92583446166401</v>
      </c>
      <c r="AC49" s="101">
        <v>4.3707976396834987</v>
      </c>
      <c r="AD49" s="104">
        <v>580.8935178247001</v>
      </c>
      <c r="AE49" s="101">
        <v>9.0895048623302515</v>
      </c>
      <c r="AF49" s="102">
        <v>705.09609701959994</v>
      </c>
      <c r="AG49" s="102">
        <f t="shared" si="5"/>
        <v>14.885884623973316</v>
      </c>
      <c r="AH49" s="102">
        <v>1308.9434352756439</v>
      </c>
      <c r="AI49" s="102">
        <f t="shared" si="3"/>
        <v>31.619896269796204</v>
      </c>
      <c r="AJ49" s="102">
        <v>1463.2304784999999</v>
      </c>
      <c r="AK49" s="114">
        <f t="shared" si="0"/>
        <v>38.472667834653663</v>
      </c>
    </row>
    <row r="50" spans="1:37" s="97" customFormat="1" ht="18" customHeight="1" x14ac:dyDescent="0.2">
      <c r="A50" s="109">
        <v>724</v>
      </c>
      <c r="B50" s="110" t="s">
        <v>44</v>
      </c>
      <c r="C50" s="100" t="s">
        <v>95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2">
        <v>-2.2425953100000003E-2</v>
      </c>
      <c r="W50" s="101">
        <v>-3.8673468280399625E-4</v>
      </c>
      <c r="X50" s="101">
        <v>-2.287308E-2</v>
      </c>
      <c r="Y50" s="101">
        <v>-5.1450453715665525E-4</v>
      </c>
      <c r="Z50" s="103">
        <v>-2.3325084959999999E-2</v>
      </c>
      <c r="AA50" s="101">
        <v>-3.3826088009163705E-4</v>
      </c>
      <c r="AB50" s="101">
        <v>-2.3761331472000002E-2</v>
      </c>
      <c r="AC50" s="101">
        <v>-3.1962977547052556E-4</v>
      </c>
      <c r="AD50" s="102">
        <v>-2.42067171E-2</v>
      </c>
      <c r="AE50" s="101">
        <v>-3.7877350328412824E-4</v>
      </c>
      <c r="AF50" s="102">
        <v>-2.4653961200000001E-2</v>
      </c>
      <c r="AG50" s="102">
        <f t="shared" si="5"/>
        <v>-5.2049078628911094E-4</v>
      </c>
      <c r="AH50" s="102">
        <v>-2.50882056E-2</v>
      </c>
      <c r="AI50" s="102">
        <f t="shared" si="3"/>
        <v>-6.0605098531264345E-4</v>
      </c>
      <c r="AJ50" s="102">
        <v>-2.5520424999999999E-2</v>
      </c>
      <c r="AK50" s="114">
        <f t="shared" si="0"/>
        <v>-6.7100764264472047E-4</v>
      </c>
    </row>
    <row r="51" spans="1:37" s="97" customFormat="1" ht="18" customHeight="1" x14ac:dyDescent="0.2">
      <c r="A51" s="107">
        <v>752</v>
      </c>
      <c r="B51" s="99" t="s">
        <v>45</v>
      </c>
      <c r="C51" s="100" t="s">
        <v>96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5.5148149744000001E-2</v>
      </c>
      <c r="O51" s="101">
        <v>1.9590904940695797E-3</v>
      </c>
      <c r="P51" s="101">
        <v>-0.71216220984300005</v>
      </c>
      <c r="Q51" s="101">
        <v>-1.9051233972166275E-2</v>
      </c>
      <c r="R51" s="101">
        <v>0</v>
      </c>
      <c r="S51" s="101">
        <v>0</v>
      </c>
      <c r="T51" s="101">
        <v>0</v>
      </c>
      <c r="U51" s="101">
        <v>0</v>
      </c>
      <c r="V51" s="102">
        <v>0</v>
      </c>
      <c r="W51" s="101">
        <v>0</v>
      </c>
      <c r="X51" s="101">
        <v>7.2035559999999998</v>
      </c>
      <c r="Y51" s="101">
        <v>0.1620359936511413</v>
      </c>
      <c r="Z51" s="103">
        <v>0</v>
      </c>
      <c r="AA51" s="101">
        <v>0</v>
      </c>
      <c r="AB51" s="101">
        <v>0</v>
      </c>
      <c r="AC51" s="101">
        <v>0</v>
      </c>
      <c r="AD51" s="103">
        <v>2.0085415723</v>
      </c>
      <c r="AE51" s="101">
        <v>3.1428562769954545E-2</v>
      </c>
      <c r="AF51" s="103">
        <v>2.0085416190400003</v>
      </c>
      <c r="AG51" s="103">
        <f t="shared" si="5"/>
        <v>4.2404033903830976E-2</v>
      </c>
      <c r="AH51" s="103">
        <v>0</v>
      </c>
      <c r="AI51" s="103">
        <f t="shared" si="3"/>
        <v>0</v>
      </c>
      <c r="AJ51" s="103">
        <v>-0.33021093139999996</v>
      </c>
      <c r="AK51" s="116">
        <f t="shared" si="0"/>
        <v>-8.6822244791860438E-3</v>
      </c>
    </row>
    <row r="52" spans="1:37" s="97" customFormat="1" ht="18" customHeight="1" x14ac:dyDescent="0.2">
      <c r="A52" s="107">
        <v>756</v>
      </c>
      <c r="B52" s="99" t="s">
        <v>46</v>
      </c>
      <c r="C52" s="100" t="s">
        <v>97</v>
      </c>
      <c r="D52" s="101">
        <v>96.673722335693995</v>
      </c>
      <c r="E52" s="101">
        <v>4.2100436042508358</v>
      </c>
      <c r="F52" s="101">
        <v>130.148564743516</v>
      </c>
      <c r="G52" s="101">
        <v>6.3228280772570162</v>
      </c>
      <c r="H52" s="101">
        <v>72.536483909600008</v>
      </c>
      <c r="I52" s="101">
        <v>2.9690168101151211</v>
      </c>
      <c r="J52" s="101">
        <v>0.38712212739900004</v>
      </c>
      <c r="K52" s="101">
        <v>1.2030284842894545E-2</v>
      </c>
      <c r="L52" s="101">
        <v>-18.958804847254999</v>
      </c>
      <c r="M52" s="101">
        <v>-1.0631893295357184</v>
      </c>
      <c r="N52" s="101">
        <v>20.981056622016006</v>
      </c>
      <c r="O52" s="101">
        <v>0.74533395543699399</v>
      </c>
      <c r="P52" s="101">
        <v>-9.9433588396960193</v>
      </c>
      <c r="Q52" s="101">
        <v>-0.26599734316991946</v>
      </c>
      <c r="R52" s="101">
        <v>-157.00387036687746</v>
      </c>
      <c r="S52" s="101">
        <v>-3.8473422320126911</v>
      </c>
      <c r="T52" s="105">
        <v>-24.750440005527064</v>
      </c>
      <c r="U52" s="101">
        <v>-0.53860155172961666</v>
      </c>
      <c r="V52" s="105">
        <v>50.056656731050005</v>
      </c>
      <c r="W52" s="101">
        <v>0.86322508465029935</v>
      </c>
      <c r="X52" s="101">
        <v>-5.716447942080026</v>
      </c>
      <c r="Y52" s="101">
        <v>-0.12858514911940142</v>
      </c>
      <c r="Z52" s="103">
        <v>2.4787098955049789</v>
      </c>
      <c r="AA52" s="101">
        <v>3.5946303826254696E-2</v>
      </c>
      <c r="AB52" s="101">
        <v>-26.168283414222294</v>
      </c>
      <c r="AC52" s="101">
        <v>-0.35200731751893427</v>
      </c>
      <c r="AD52" s="104">
        <v>-32.770019394314495</v>
      </c>
      <c r="AE52" s="101">
        <v>-0.51276738590353199</v>
      </c>
      <c r="AF52" s="102">
        <v>-19.599669847568371</v>
      </c>
      <c r="AG52" s="102">
        <f t="shared" si="5"/>
        <v>-0.41378533401633805</v>
      </c>
      <c r="AH52" s="102">
        <v>87.385663583999985</v>
      </c>
      <c r="AI52" s="102">
        <f t="shared" si="3"/>
        <v>2.1109587653125086</v>
      </c>
      <c r="AJ52" s="102">
        <v>-24.408349419999997</v>
      </c>
      <c r="AK52" s="114">
        <f t="shared" si="0"/>
        <v>-0.64176787828426951</v>
      </c>
    </row>
    <row r="53" spans="1:37" s="97" customFormat="1" ht="28.5" x14ac:dyDescent="0.2">
      <c r="A53" s="107">
        <v>784</v>
      </c>
      <c r="B53" s="82" t="s">
        <v>47</v>
      </c>
      <c r="C53" s="82" t="s">
        <v>98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6.7799179199999999</v>
      </c>
      <c r="Q53" s="101">
        <v>0.18137132358438146</v>
      </c>
      <c r="R53" s="101">
        <v>7.2429068800000005</v>
      </c>
      <c r="S53" s="101">
        <v>0.17748569800759548</v>
      </c>
      <c r="T53" s="105">
        <v>7.2821920000000002</v>
      </c>
      <c r="U53" s="101">
        <v>0.1584699064063963</v>
      </c>
      <c r="V53" s="105">
        <v>7.2821920000000002</v>
      </c>
      <c r="W53" s="101">
        <v>0.12558111580273473</v>
      </c>
      <c r="X53" s="101">
        <v>7.2847679999999997</v>
      </c>
      <c r="Y53" s="101">
        <v>0.16386276741626457</v>
      </c>
      <c r="Z53" s="103">
        <v>7.2847680000000006</v>
      </c>
      <c r="AA53" s="101">
        <v>0.1056438610692801</v>
      </c>
      <c r="AB53" s="101">
        <v>7.2847679999999997</v>
      </c>
      <c r="AC53" s="101">
        <v>9.7992352109504272E-2</v>
      </c>
      <c r="AD53" s="104">
        <v>7.2847435743000002</v>
      </c>
      <c r="AE53" s="101">
        <v>0.11398769328221517</v>
      </c>
      <c r="AF53" s="102">
        <v>7.2847844255999998</v>
      </c>
      <c r="AG53" s="102">
        <f t="shared" si="5"/>
        <v>0.15379529248335203</v>
      </c>
      <c r="AH53" s="102">
        <v>7.2847417383000002</v>
      </c>
      <c r="AI53" s="102">
        <f t="shared" si="3"/>
        <v>0.17597611318383222</v>
      </c>
      <c r="AJ53" s="102">
        <v>7.2847591949999995</v>
      </c>
      <c r="AK53" s="114">
        <f t="shared" si="0"/>
        <v>0.19153791892852101</v>
      </c>
    </row>
    <row r="54" spans="1:37" s="97" customFormat="1" ht="18" customHeight="1" x14ac:dyDescent="0.2">
      <c r="A54" s="107">
        <v>792</v>
      </c>
      <c r="B54" s="82" t="s">
        <v>8</v>
      </c>
      <c r="C54" s="100" t="s">
        <v>99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72.767864156100003</v>
      </c>
      <c r="Q54" s="101">
        <v>1.9466318017608577</v>
      </c>
      <c r="R54" s="101">
        <v>1.6354043288000002</v>
      </c>
      <c r="S54" s="101">
        <v>4.0075191305194748E-2</v>
      </c>
      <c r="T54" s="105">
        <v>-90.806166515000001</v>
      </c>
      <c r="U54" s="101">
        <v>-1.9760595036159012</v>
      </c>
      <c r="V54" s="105">
        <v>0</v>
      </c>
      <c r="W54" s="101">
        <v>0</v>
      </c>
      <c r="X54" s="101">
        <v>0</v>
      </c>
      <c r="Y54" s="101">
        <v>0</v>
      </c>
      <c r="Z54" s="103">
        <v>0.76860099999999998</v>
      </c>
      <c r="AA54" s="101">
        <v>1.1146268111998864E-2</v>
      </c>
      <c r="AB54" s="101">
        <v>1.1984474229603781</v>
      </c>
      <c r="AC54" s="101">
        <v>1.6121128614591619E-2</v>
      </c>
      <c r="AD54" s="104">
        <v>3.8353849390700003</v>
      </c>
      <c r="AE54" s="101">
        <v>6.001401114464739E-2</v>
      </c>
      <c r="AF54" s="102">
        <v>7.3521370802000003</v>
      </c>
      <c r="AG54" s="102">
        <f t="shared" si="5"/>
        <v>0.15521723177606955</v>
      </c>
      <c r="AH54" s="102">
        <v>11.1748893831</v>
      </c>
      <c r="AI54" s="102">
        <f t="shared" si="3"/>
        <v>0.26994966596525155</v>
      </c>
      <c r="AJ54" s="102">
        <v>6.0690706895000002</v>
      </c>
      <c r="AK54" s="114">
        <f t="shared" si="0"/>
        <v>0.15957386353893258</v>
      </c>
    </row>
    <row r="55" spans="1:37" s="97" customFormat="1" ht="18" customHeight="1" x14ac:dyDescent="0.2">
      <c r="A55" s="107">
        <v>804</v>
      </c>
      <c r="B55" s="99" t="s">
        <v>48</v>
      </c>
      <c r="C55" s="100" t="s">
        <v>100</v>
      </c>
      <c r="D55" s="105">
        <v>0</v>
      </c>
      <c r="E55" s="101">
        <v>0</v>
      </c>
      <c r="F55" s="105">
        <v>-4.7540154222000002</v>
      </c>
      <c r="G55" s="101">
        <v>-0.23095776930338033</v>
      </c>
      <c r="H55" s="105">
        <v>20.015078670000001</v>
      </c>
      <c r="I55" s="101">
        <v>0.81924435572402821</v>
      </c>
      <c r="J55" s="105">
        <v>41.986086880499997</v>
      </c>
      <c r="K55" s="101">
        <v>1.3047680534425514</v>
      </c>
      <c r="L55" s="105">
        <v>42.807183322072007</v>
      </c>
      <c r="M55" s="101">
        <v>2.4005806748992371</v>
      </c>
      <c r="N55" s="105">
        <v>144.41013252959999</v>
      </c>
      <c r="O55" s="101">
        <v>5.1300455083145886</v>
      </c>
      <c r="P55" s="105">
        <v>88.087530864900003</v>
      </c>
      <c r="Q55" s="101">
        <v>2.3564521359643495</v>
      </c>
      <c r="R55" s="105">
        <v>47.128506185199996</v>
      </c>
      <c r="S55" s="101">
        <v>1.154872754119338</v>
      </c>
      <c r="T55" s="101">
        <v>59.52736823</v>
      </c>
      <c r="U55" s="101">
        <v>1.2953924411807858</v>
      </c>
      <c r="V55" s="102">
        <v>33.228445279999995</v>
      </c>
      <c r="W55" s="101">
        <v>0.57302323732366767</v>
      </c>
      <c r="X55" s="101">
        <v>-435.01193799999999</v>
      </c>
      <c r="Y55" s="101">
        <v>-9.7851105237383695</v>
      </c>
      <c r="Z55" s="103">
        <v>-333.64473318826003</v>
      </c>
      <c r="AA55" s="101">
        <v>-4.8385230441707368</v>
      </c>
      <c r="AB55" s="101">
        <v>-3.0365669999999998</v>
      </c>
      <c r="AC55" s="101">
        <v>-4.0846920954531574E-2</v>
      </c>
      <c r="AD55" s="104">
        <v>0.25717819875100001</v>
      </c>
      <c r="AE55" s="101">
        <v>4.0241841513163337E-3</v>
      </c>
      <c r="AF55" s="102">
        <v>0.84390939556</v>
      </c>
      <c r="AG55" s="102">
        <f t="shared" si="5"/>
        <v>1.7816490473417011E-2</v>
      </c>
      <c r="AH55" s="102">
        <v>0.119426007726</v>
      </c>
      <c r="AI55" s="102">
        <f t="shared" si="3"/>
        <v>2.8849512319963472E-3</v>
      </c>
      <c r="AJ55" s="102">
        <v>10.489632615</v>
      </c>
      <c r="AK55" s="114">
        <f t="shared" si="0"/>
        <v>0.27580354375761079</v>
      </c>
    </row>
    <row r="56" spans="1:37" s="97" customFormat="1" ht="18" customHeight="1" x14ac:dyDescent="0.2">
      <c r="A56" s="107">
        <v>818</v>
      </c>
      <c r="B56" s="99" t="s">
        <v>49</v>
      </c>
      <c r="C56" s="100" t="s">
        <v>101</v>
      </c>
      <c r="D56" s="105">
        <v>0</v>
      </c>
      <c r="E56" s="101">
        <v>0</v>
      </c>
      <c r="F56" s="105">
        <v>0</v>
      </c>
      <c r="G56" s="101">
        <v>0</v>
      </c>
      <c r="H56" s="105">
        <v>0</v>
      </c>
      <c r="I56" s="101">
        <v>0</v>
      </c>
      <c r="J56" s="105">
        <v>0</v>
      </c>
      <c r="K56" s="101">
        <v>0</v>
      </c>
      <c r="L56" s="105">
        <v>0</v>
      </c>
      <c r="M56" s="101">
        <v>0</v>
      </c>
      <c r="N56" s="105">
        <v>0</v>
      </c>
      <c r="O56" s="101">
        <v>0</v>
      </c>
      <c r="P56" s="105">
        <v>0</v>
      </c>
      <c r="Q56" s="101">
        <v>0</v>
      </c>
      <c r="R56" s="105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v>0</v>
      </c>
      <c r="AD56" s="101">
        <v>0</v>
      </c>
      <c r="AE56" s="101">
        <v>0</v>
      </c>
      <c r="AF56" s="101">
        <v>0</v>
      </c>
      <c r="AG56" s="101">
        <f t="shared" si="5"/>
        <v>0</v>
      </c>
      <c r="AH56" s="101">
        <v>0</v>
      </c>
      <c r="AI56" s="101">
        <f t="shared" si="3"/>
        <v>0</v>
      </c>
      <c r="AJ56" s="101">
        <v>0</v>
      </c>
      <c r="AK56" s="115">
        <f t="shared" si="0"/>
        <v>0</v>
      </c>
    </row>
    <row r="57" spans="1:37" s="97" customFormat="1" ht="28.5" x14ac:dyDescent="0.2">
      <c r="A57" s="107">
        <v>826</v>
      </c>
      <c r="B57" s="110" t="s">
        <v>9</v>
      </c>
      <c r="C57" s="111" t="s">
        <v>102</v>
      </c>
      <c r="D57" s="105">
        <v>0</v>
      </c>
      <c r="E57" s="101">
        <v>0</v>
      </c>
      <c r="F57" s="105">
        <v>0</v>
      </c>
      <c r="G57" s="101">
        <v>0</v>
      </c>
      <c r="H57" s="105">
        <v>0</v>
      </c>
      <c r="I57" s="101">
        <v>0</v>
      </c>
      <c r="J57" s="105">
        <v>0</v>
      </c>
      <c r="K57" s="101">
        <v>0</v>
      </c>
      <c r="L57" s="105">
        <v>0</v>
      </c>
      <c r="M57" s="101">
        <v>0</v>
      </c>
      <c r="N57" s="105">
        <v>-4.4018932551679999</v>
      </c>
      <c r="O57" s="101">
        <v>-0.15637346442519351</v>
      </c>
      <c r="P57" s="105">
        <v>-4.8174504119970001</v>
      </c>
      <c r="Q57" s="101">
        <v>-0.12887285183033892</v>
      </c>
      <c r="R57" s="105">
        <v>0</v>
      </c>
      <c r="S57" s="101">
        <v>0</v>
      </c>
      <c r="T57" s="101">
        <v>7.1499562500000006E-3</v>
      </c>
      <c r="U57" s="101">
        <v>1.5559228563972612E-4</v>
      </c>
      <c r="V57" s="102">
        <v>7.3633786000000005E-3</v>
      </c>
      <c r="W57" s="101">
        <v>1.2698117553972471E-4</v>
      </c>
      <c r="X57" s="101">
        <v>7.5280000000000008E-3</v>
      </c>
      <c r="Y57" s="101">
        <v>1.6933400118022152E-4</v>
      </c>
      <c r="Z57" s="103">
        <v>-4.5220439999999993</v>
      </c>
      <c r="AA57" s="101">
        <v>-6.5578778635801652E-2</v>
      </c>
      <c r="AB57" s="101">
        <v>0</v>
      </c>
      <c r="AC57" s="101">
        <v>0</v>
      </c>
      <c r="AD57" s="104">
        <v>19.413725519500002</v>
      </c>
      <c r="AE57" s="101">
        <v>0.30377538583360802</v>
      </c>
      <c r="AF57" s="102">
        <v>24.40856513832</v>
      </c>
      <c r="AG57" s="102">
        <f t="shared" si="5"/>
        <v>0.5153100208916187</v>
      </c>
      <c r="AH57" s="102">
        <v>112.63128537599999</v>
      </c>
      <c r="AI57" s="102">
        <f t="shared" si="3"/>
        <v>2.7208124234741731</v>
      </c>
      <c r="AJ57" s="102">
        <v>110.48314690000001</v>
      </c>
      <c r="AK57" s="114">
        <f t="shared" si="0"/>
        <v>2.9049295203092957</v>
      </c>
    </row>
    <row r="58" spans="1:37" s="97" customFormat="1" ht="42.75" x14ac:dyDescent="0.2">
      <c r="A58" s="107">
        <v>840</v>
      </c>
      <c r="B58" s="99" t="s">
        <v>118</v>
      </c>
      <c r="C58" s="82" t="s">
        <v>117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128.91338605977</v>
      </c>
      <c r="M58" s="101">
        <v>7.229323662399036</v>
      </c>
      <c r="N58" s="101">
        <v>35.877270239327999</v>
      </c>
      <c r="O58" s="101">
        <v>1.2745091069293757</v>
      </c>
      <c r="P58" s="101">
        <v>1.4214392698320002</v>
      </c>
      <c r="Q58" s="101">
        <v>3.8025286560437681E-2</v>
      </c>
      <c r="R58" s="101">
        <v>1.320101139236</v>
      </c>
      <c r="S58" s="101">
        <v>3.2348762177917635E-2</v>
      </c>
      <c r="T58" s="101">
        <v>1.3820560981500001</v>
      </c>
      <c r="U58" s="101">
        <v>3.0075326292168591E-2</v>
      </c>
      <c r="V58" s="102">
        <v>3.5782618769500001</v>
      </c>
      <c r="W58" s="101">
        <v>6.1706985910529269E-2</v>
      </c>
      <c r="X58" s="101">
        <v>-11.455437000000002</v>
      </c>
      <c r="Y58" s="101">
        <v>-0.25767733561078021</v>
      </c>
      <c r="Z58" s="103">
        <v>-7.4021910000000002</v>
      </c>
      <c r="AA58" s="101">
        <v>-0.10734673192231729</v>
      </c>
      <c r="AB58" s="101">
        <v>26.755709178399705</v>
      </c>
      <c r="AC58" s="101">
        <v>0.35990917964020808</v>
      </c>
      <c r="AD58" s="104">
        <v>22.03348635241279</v>
      </c>
      <c r="AE58" s="101">
        <v>0.34476797414492938</v>
      </c>
      <c r="AF58" s="102">
        <v>37.948502188688863</v>
      </c>
      <c r="AG58" s="102">
        <f t="shared" si="5"/>
        <v>0.80116317140487381</v>
      </c>
      <c r="AH58" s="102">
        <v>4.3326654673499991</v>
      </c>
      <c r="AI58" s="102">
        <f t="shared" si="3"/>
        <v>0.10466337120250367</v>
      </c>
      <c r="AJ58" s="102">
        <v>1.6691280374999999</v>
      </c>
      <c r="AK58" s="114">
        <f t="shared" si="0"/>
        <v>4.3886325157793553E-2</v>
      </c>
    </row>
    <row r="59" spans="1:37" s="97" customFormat="1" x14ac:dyDescent="0.2">
      <c r="A59" s="107">
        <v>860</v>
      </c>
      <c r="B59" s="99" t="s">
        <v>119</v>
      </c>
      <c r="C59" s="82" t="s">
        <v>120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2">
        <v>0</v>
      </c>
      <c r="W59" s="101">
        <v>0</v>
      </c>
      <c r="X59" s="101">
        <v>0</v>
      </c>
      <c r="Y59" s="101">
        <v>0</v>
      </c>
      <c r="Z59" s="103">
        <v>0</v>
      </c>
      <c r="AA59" s="101">
        <v>0</v>
      </c>
      <c r="AB59" s="101">
        <v>0</v>
      </c>
      <c r="AC59" s="101">
        <v>0</v>
      </c>
      <c r="AD59" s="104">
        <v>0</v>
      </c>
      <c r="AE59" s="101">
        <v>0</v>
      </c>
      <c r="AF59" s="102">
        <v>0</v>
      </c>
      <c r="AG59" s="102">
        <v>0</v>
      </c>
      <c r="AH59" s="102">
        <v>-1.3279716044099998</v>
      </c>
      <c r="AI59" s="102">
        <f t="shared" si="3"/>
        <v>-3.2079556113008424E-2</v>
      </c>
      <c r="AJ59" s="102">
        <v>-1.2376545194999999</v>
      </c>
      <c r="AK59" s="114">
        <f t="shared" si="0"/>
        <v>-3.2541607028028691E-2</v>
      </c>
    </row>
    <row r="60" spans="1:37" s="97" customFormat="1" ht="28.5" x14ac:dyDescent="0.2">
      <c r="A60" s="107">
        <v>890</v>
      </c>
      <c r="B60" s="99" t="s">
        <v>50</v>
      </c>
      <c r="C60" s="82" t="s">
        <v>103</v>
      </c>
      <c r="D60" s="101">
        <v>1769.4175559035832</v>
      </c>
      <c r="E60" s="101">
        <v>77.056359106703979</v>
      </c>
      <c r="F60" s="101">
        <v>1497.56034373531</v>
      </c>
      <c r="G60" s="101">
        <v>72.753907101599609</v>
      </c>
      <c r="H60" s="101">
        <v>1673.4454890741999</v>
      </c>
      <c r="I60" s="101">
        <v>68.496396848580275</v>
      </c>
      <c r="J60" s="101">
        <v>1743.0911137311573</v>
      </c>
      <c r="K60" s="101">
        <v>54.168648912416259</v>
      </c>
      <c r="L60" s="101">
        <v>1108.7572439723967</v>
      </c>
      <c r="M60" s="101">
        <v>62.177910492472947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2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0</v>
      </c>
      <c r="AD60" s="101">
        <v>0</v>
      </c>
      <c r="AE60" s="101">
        <v>0</v>
      </c>
      <c r="AF60" s="101">
        <v>0</v>
      </c>
      <c r="AG60" s="101">
        <f>AF60/$AF$64*100</f>
        <v>0</v>
      </c>
      <c r="AH60" s="101">
        <v>0</v>
      </c>
      <c r="AI60" s="101">
        <f t="shared" si="3"/>
        <v>0</v>
      </c>
      <c r="AJ60" s="101">
        <v>0</v>
      </c>
      <c r="AK60" s="115">
        <f t="shared" si="0"/>
        <v>0</v>
      </c>
    </row>
    <row r="61" spans="1:37" ht="14.25" customHeight="1" x14ac:dyDescent="0.2">
      <c r="A61" s="39">
        <v>900</v>
      </c>
      <c r="B61" s="40" t="s">
        <v>10</v>
      </c>
      <c r="C61" s="35" t="s">
        <v>104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6">
        <v>0</v>
      </c>
      <c r="W61" s="55">
        <v>0</v>
      </c>
      <c r="X61" s="55">
        <v>0</v>
      </c>
      <c r="Y61" s="55">
        <v>0</v>
      </c>
      <c r="Z61" s="55">
        <v>470.32300678668491</v>
      </c>
      <c r="AA61" s="55">
        <v>6.8206342860415896</v>
      </c>
      <c r="AB61" s="55">
        <v>296.66677903437272</v>
      </c>
      <c r="AC61" s="55">
        <v>3.9906659306554104</v>
      </c>
      <c r="AD61" s="55">
        <v>266.6391071314942</v>
      </c>
      <c r="AE61" s="55">
        <v>4.1722232842861633</v>
      </c>
      <c r="AF61" s="55">
        <v>438.27431809104246</v>
      </c>
      <c r="AG61" s="55">
        <f>AF61/$AF$64*100</f>
        <v>9.2527826495293812</v>
      </c>
      <c r="AH61" s="55">
        <v>356.09448842099999</v>
      </c>
      <c r="AI61" s="55">
        <f t="shared" si="3"/>
        <v>8.6021064643996983</v>
      </c>
      <c r="AJ61" s="55">
        <v>413.82875765</v>
      </c>
      <c r="AK61" s="57">
        <f t="shared" si="0"/>
        <v>10.880785062526185</v>
      </c>
    </row>
    <row r="62" spans="1:37" ht="42.75" x14ac:dyDescent="0.2">
      <c r="A62" s="75">
        <v>978</v>
      </c>
      <c r="B62" s="76" t="s">
        <v>115</v>
      </c>
      <c r="C62" s="82" t="s">
        <v>116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9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78">
        <v>0</v>
      </c>
      <c r="AE62" s="78">
        <v>0</v>
      </c>
      <c r="AF62" s="78">
        <v>0.5225902</v>
      </c>
      <c r="AG62" s="78">
        <f>AF62/$AF$64*100</f>
        <v>1.1032847090916315E-2</v>
      </c>
      <c r="AH62" s="78">
        <v>0</v>
      </c>
      <c r="AI62" s="78">
        <f t="shared" si="3"/>
        <v>0</v>
      </c>
      <c r="AJ62" s="78">
        <v>0</v>
      </c>
      <c r="AK62" s="81">
        <f t="shared" si="0"/>
        <v>0</v>
      </c>
    </row>
    <row r="63" spans="1:37" ht="14.25" customHeight="1" x14ac:dyDescent="0.2">
      <c r="A63" s="75" t="s">
        <v>52</v>
      </c>
      <c r="B63" s="76" t="s">
        <v>53</v>
      </c>
      <c r="C63" s="77" t="s">
        <v>105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9">
        <v>0</v>
      </c>
      <c r="W63" s="78">
        <v>0</v>
      </c>
      <c r="X63" s="78">
        <v>0</v>
      </c>
      <c r="Y63" s="78">
        <v>0</v>
      </c>
      <c r="Z63" s="78">
        <v>0</v>
      </c>
      <c r="AA63" s="78">
        <v>0</v>
      </c>
      <c r="AB63" s="78">
        <v>6.3090000000000004E-3</v>
      </c>
      <c r="AC63" s="78">
        <v>8.486663534910961E-5</v>
      </c>
      <c r="AD63" s="78">
        <v>0</v>
      </c>
      <c r="AE63" s="78">
        <v>0</v>
      </c>
      <c r="AF63" s="78">
        <v>65.021738330132806</v>
      </c>
      <c r="AG63" s="78">
        <f t="shared" ref="AG63:AG64" si="6">AF63/$AF$64*100</f>
        <v>1.372729332815517</v>
      </c>
      <c r="AH63" s="78">
        <v>0</v>
      </c>
      <c r="AI63" s="78">
        <f t="shared" ref="AI63:AI64" si="7">AH63/$AH$64*100</f>
        <v>0</v>
      </c>
      <c r="AJ63" s="78">
        <v>0</v>
      </c>
      <c r="AK63" s="81">
        <f t="shared" si="0"/>
        <v>0</v>
      </c>
    </row>
    <row r="64" spans="1:37" x14ac:dyDescent="0.2">
      <c r="A64" s="83"/>
      <c r="B64" s="84" t="s">
        <v>11</v>
      </c>
      <c r="C64" s="85" t="s">
        <v>12</v>
      </c>
      <c r="D64" s="86">
        <v>2296.2641583589202</v>
      </c>
      <c r="E64" s="65">
        <v>100</v>
      </c>
      <c r="F64" s="86">
        <v>2058.3916429999999</v>
      </c>
      <c r="G64" s="65">
        <v>100</v>
      </c>
      <c r="H64" s="86">
        <v>2443.1146250999996</v>
      </c>
      <c r="I64" s="65">
        <v>100</v>
      </c>
      <c r="J64" s="86">
        <v>3217.8966039000002</v>
      </c>
      <c r="K64" s="65">
        <v>100</v>
      </c>
      <c r="L64" s="86">
        <v>1783.2011966799998</v>
      </c>
      <c r="M64" s="65">
        <v>100</v>
      </c>
      <c r="N64" s="86">
        <v>2814.9873582124246</v>
      </c>
      <c r="O64" s="65">
        <v>100</v>
      </c>
      <c r="P64" s="86">
        <v>3738.1421638276247</v>
      </c>
      <c r="Q64" s="65">
        <v>100</v>
      </c>
      <c r="R64" s="86">
        <v>4080.839730359593</v>
      </c>
      <c r="S64" s="65">
        <v>100</v>
      </c>
      <c r="T64" s="65">
        <v>4595.3153915070843</v>
      </c>
      <c r="U64" s="65">
        <v>100</v>
      </c>
      <c r="V64" s="87">
        <v>5798.79542672563</v>
      </c>
      <c r="W64" s="65">
        <v>100</v>
      </c>
      <c r="X64" s="65">
        <v>4445.6517577872501</v>
      </c>
      <c r="Y64" s="65">
        <v>100</v>
      </c>
      <c r="Z64" s="88">
        <v>6895.5904548232375</v>
      </c>
      <c r="AA64" s="65">
        <v>100.00000000000001</v>
      </c>
      <c r="AB64" s="65">
        <v>7434.0168831333222</v>
      </c>
      <c r="AC64" s="65">
        <v>100</v>
      </c>
      <c r="AD64" s="89">
        <v>6390.8158543608288</v>
      </c>
      <c r="AE64" s="65">
        <v>100</v>
      </c>
      <c r="AF64" s="87">
        <f>SUM(AF9:AF63)</f>
        <v>4736.6758162565739</v>
      </c>
      <c r="AG64" s="87">
        <f t="shared" si="6"/>
        <v>100</v>
      </c>
      <c r="AH64" s="87">
        <f>SUM(AH9:AH63)</f>
        <v>4139.6196372913664</v>
      </c>
      <c r="AI64" s="87">
        <f t="shared" si="7"/>
        <v>100</v>
      </c>
      <c r="AJ64" s="87">
        <v>3803.2987075100041</v>
      </c>
      <c r="AK64" s="87">
        <f t="shared" si="0"/>
        <v>100</v>
      </c>
    </row>
    <row r="65" spans="1:37" x14ac:dyDescent="0.2">
      <c r="A65" s="11" t="s">
        <v>137</v>
      </c>
      <c r="B65" s="14"/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</row>
    <row r="66" spans="1:37" x14ac:dyDescent="0.2">
      <c r="A66" s="41" t="s">
        <v>138</v>
      </c>
      <c r="B66" s="14"/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</row>
    <row r="67" spans="1:37" x14ac:dyDescent="0.2">
      <c r="A67" s="41"/>
      <c r="B67" s="4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</row>
    <row r="68" spans="1:37" x14ac:dyDescent="0.2">
      <c r="A68" s="8" t="s">
        <v>1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</row>
    <row r="69" spans="1:37" x14ac:dyDescent="0.2">
      <c r="A69" s="33" t="s">
        <v>51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</row>
    <row r="70" spans="1:37" x14ac:dyDescent="0.2">
      <c r="A70" s="33"/>
    </row>
    <row r="72" spans="1:37" x14ac:dyDescent="0.2"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</row>
    <row r="73" spans="1:37" x14ac:dyDescent="0.2"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</row>
    <row r="75" spans="1:37" x14ac:dyDescent="0.2"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</row>
    <row r="76" spans="1:37" x14ac:dyDescent="0.2"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</row>
  </sheetData>
  <sortState ref="A9:AU62">
    <sortCondition ref="A9:A62"/>
  </sortState>
  <mergeCells count="20">
    <mergeCell ref="H6:I6"/>
    <mergeCell ref="J6:K6"/>
    <mergeCell ref="N6:O6"/>
    <mergeCell ref="P6:Q6"/>
    <mergeCell ref="R6:S6"/>
    <mergeCell ref="A6:A7"/>
    <mergeCell ref="B6:B8"/>
    <mergeCell ref="C6:C8"/>
    <mergeCell ref="D6:E6"/>
    <mergeCell ref="F6:G6"/>
    <mergeCell ref="AJ6:AK6"/>
    <mergeCell ref="N5:O5"/>
    <mergeCell ref="AF6:AG6"/>
    <mergeCell ref="T6:U6"/>
    <mergeCell ref="AD6:AE6"/>
    <mergeCell ref="V6:W6"/>
    <mergeCell ref="X6:Y6"/>
    <mergeCell ref="AH6:AI6"/>
    <mergeCell ref="Z6:AA6"/>
    <mergeCell ref="AB6:AC6"/>
  </mergeCells>
  <pageMargins left="0.15748031496062992" right="0.15748031496062992" top="0.19685039370078741" bottom="0.11811023622047245" header="0.15748031496062992" footer="0.11811023622047245"/>
  <pageSetup paperSize="9" scale="48" orientation="portrait" horizontalDpi="4294967292" verticalDpi="4294967292" r:id="rId1"/>
  <colBreaks count="1" manualBreakCount="1">
    <brk id="21" max="61" man="1"/>
  </colBreaks>
  <ignoredErrors>
    <ignoredError sqref="A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EUR</vt:lpstr>
      <vt:lpstr>USD</vt:lpstr>
      <vt:lpstr>MKD</vt:lpstr>
      <vt:lpstr>EUR!Print_Area</vt:lpstr>
      <vt:lpstr>MKD!Print_Area</vt:lpstr>
      <vt:lpstr>USD!Print_Area</vt:lpstr>
      <vt:lpstr>EUR!Print_Titles</vt:lpstr>
      <vt:lpstr>MKD!Print_Titles</vt:lpstr>
      <vt:lpstr>USD!Print_Titles</vt:lpstr>
    </vt:vector>
  </TitlesOfParts>
  <Company>NBRM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Narodna Banka na RM</dc:creator>
  <cp:lastModifiedBy>NBRM</cp:lastModifiedBy>
  <cp:lastPrinted>2017-09-22T07:27:06Z</cp:lastPrinted>
  <dcterms:created xsi:type="dcterms:W3CDTF">2013-09-27T09:07:11Z</dcterms:created>
  <dcterms:modified xsi:type="dcterms:W3CDTF">2019-09-27T12:34:20Z</dcterms:modified>
</cp:coreProperties>
</file>