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hajloV\Desktop\redovni izvestai (od 12.2011 pa navamu)\ФСР 2019\"/>
    </mc:Choice>
  </mc:AlternateContent>
  <bookViews>
    <workbookView xWindow="-120" yWindow="-120" windowWidth="29040" windowHeight="15840" firstSheet="18" activeTab="25"/>
  </bookViews>
  <sheets>
    <sheet name="Анекс 1" sheetId="1" r:id="rId1"/>
    <sheet name="Анекс 2" sheetId="2" r:id="rId2"/>
    <sheet name="Анекс 3" sheetId="3" r:id="rId3"/>
    <sheet name="Анекс 4" sheetId="4" r:id="rId4"/>
    <sheet name="Анекс 5" sheetId="5" r:id="rId5"/>
    <sheet name="Анекс 6" sheetId="6" r:id="rId6"/>
    <sheet name="Анекс 7" sheetId="7" r:id="rId7"/>
    <sheet name="Анекс 8" sheetId="8" r:id="rId8"/>
    <sheet name="Анекс 9" sheetId="9" r:id="rId9"/>
    <sheet name="Анекс 10" sheetId="10" r:id="rId10"/>
    <sheet name="Анекс 11" sheetId="11" r:id="rId11"/>
    <sheet name="Анекс 12" sheetId="12" r:id="rId12"/>
    <sheet name="Анекс 13" sheetId="13" r:id="rId13"/>
    <sheet name="Анекс 14" sheetId="14" r:id="rId14"/>
    <sheet name="Анекс 15" sheetId="15" r:id="rId15"/>
    <sheet name="Анекс 16" sheetId="16" r:id="rId16"/>
    <sheet name="Анекс 17" sheetId="17" r:id="rId17"/>
    <sheet name="Анекс 18" sheetId="18" r:id="rId18"/>
    <sheet name="Анекс 19" sheetId="19" r:id="rId19"/>
    <sheet name="Анекс 20" sheetId="20" r:id="rId20"/>
    <sheet name="Анекс 21" sheetId="21" r:id="rId21"/>
    <sheet name="Анекс 22" sheetId="22" r:id="rId22"/>
    <sheet name="Анекс 23" sheetId="23" r:id="rId23"/>
    <sheet name="Анекс 24" sheetId="24" r:id="rId24"/>
    <sheet name="Анекс 25" sheetId="25" r:id="rId25"/>
    <sheet name="Анекс 26" sheetId="26" r:id="rId26"/>
    <sheet name="Анекс 27" sheetId="27"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s>
  <definedNames>
    <definedName name="\A" localSheetId="26">#REF!</definedName>
    <definedName name="\A">#REF!</definedName>
    <definedName name="\B" localSheetId="26">#REF!</definedName>
    <definedName name="\B">#REF!</definedName>
    <definedName name="\D" localSheetId="26">#REF!</definedName>
    <definedName name="\D">#REF!</definedName>
    <definedName name="\E" localSheetId="26">#REF!</definedName>
    <definedName name="\E">#REF!</definedName>
    <definedName name="\F" localSheetId="26">#REF!</definedName>
    <definedName name="\F">#REF!</definedName>
    <definedName name="\G" localSheetId="26">#REF!</definedName>
    <definedName name="\G">#REF!</definedName>
    <definedName name="\H" localSheetId="26">#REF!</definedName>
    <definedName name="\H">#REF!</definedName>
    <definedName name="\I" localSheetId="26">#REF!</definedName>
    <definedName name="\I">#REF!</definedName>
    <definedName name="\J" localSheetId="26">#REF!</definedName>
    <definedName name="\J">#REF!</definedName>
    <definedName name="\M" localSheetId="26">#REF!</definedName>
    <definedName name="\M">#REF!</definedName>
    <definedName name="\P" localSheetId="26">#REF!</definedName>
    <definedName name="\P">#REF!</definedName>
    <definedName name="\S" localSheetId="26">#REF!</definedName>
    <definedName name="\S">#REF!</definedName>
    <definedName name="\T" localSheetId="26">#REF!</definedName>
    <definedName name="\T">#REF!</definedName>
    <definedName name="\T1" localSheetId="26">#REF!</definedName>
    <definedName name="\T1">#REF!</definedName>
    <definedName name="\T2" localSheetId="26">[1]BOP!#REF!</definedName>
    <definedName name="\T2">[1]BOP!#REF!</definedName>
    <definedName name="\U" localSheetId="26">#REF!</definedName>
    <definedName name="\U">#REF!</definedName>
    <definedName name="\W" localSheetId="26">#REF!</definedName>
    <definedName name="\W">#REF!</definedName>
    <definedName name="_____________________________________________________ana1" localSheetId="26" hidden="1">{#N/A,#N/A,TRUE,"preg4";#N/A,#N/A,TRUE,"bazpr2001"}</definedName>
    <definedName name="_____________________________________________________ana1" hidden="1">{#N/A,#N/A,TRUE,"preg4";#N/A,#N/A,TRUE,"bazpr2001"}</definedName>
    <definedName name="_____________________________________________________pl2000" localSheetId="26" hidden="1">{#N/A,#N/A,TRUE,"preg4";#N/A,#N/A,TRUE,"bazpr99"}</definedName>
    <definedName name="_____________________________________________________pl2000" hidden="1">{#N/A,#N/A,TRUE,"preg4";#N/A,#N/A,TRUE,"bazpr99"}</definedName>
    <definedName name="___________________________________________________ana1" localSheetId="26" hidden="1">{#N/A,#N/A,TRUE,"preg4";#N/A,#N/A,TRUE,"bazpr2001"}</definedName>
    <definedName name="___________________________________________________ana1" hidden="1">{#N/A,#N/A,TRUE,"preg4";#N/A,#N/A,TRUE,"bazpr2001"}</definedName>
    <definedName name="___________________________________________________pl2000" localSheetId="26" hidden="1">{#N/A,#N/A,TRUE,"preg4";#N/A,#N/A,TRUE,"bazpr99"}</definedName>
    <definedName name="___________________________________________________pl2000" hidden="1">{#N/A,#N/A,TRUE,"preg4";#N/A,#N/A,TRUE,"bazpr99"}</definedName>
    <definedName name="__________________________________________________ana1" localSheetId="26" hidden="1">{#N/A,#N/A,TRUE,"preg4";#N/A,#N/A,TRUE,"bazpr2001"}</definedName>
    <definedName name="__________________________________________________ana1" hidden="1">{#N/A,#N/A,TRUE,"preg4";#N/A,#N/A,TRUE,"bazpr2001"}</definedName>
    <definedName name="__________________________________________________pl2000" localSheetId="26" hidden="1">{#N/A,#N/A,TRUE,"preg4";#N/A,#N/A,TRUE,"bazpr99"}</definedName>
    <definedName name="__________________________________________________pl2000" hidden="1">{#N/A,#N/A,TRUE,"preg4";#N/A,#N/A,TRUE,"bazpr99"}</definedName>
    <definedName name="_________________________________________________ana1" localSheetId="26" hidden="1">{#N/A,#N/A,TRUE,"preg4";#N/A,#N/A,TRUE,"bazpr2001"}</definedName>
    <definedName name="_________________________________________________ana1" hidden="1">{#N/A,#N/A,TRUE,"preg4";#N/A,#N/A,TRUE,"bazpr2001"}</definedName>
    <definedName name="_________________________________________________pl2000" localSheetId="26" hidden="1">{#N/A,#N/A,TRUE,"preg4";#N/A,#N/A,TRUE,"bazpr99"}</definedName>
    <definedName name="_________________________________________________pl2000" hidden="1">{#N/A,#N/A,TRUE,"preg4";#N/A,#N/A,TRUE,"bazpr99"}</definedName>
    <definedName name="________________________________________________ana1" localSheetId="26" hidden="1">{#N/A,#N/A,TRUE,"preg4";#N/A,#N/A,TRUE,"bazpr2001"}</definedName>
    <definedName name="________________________________________________ana1" hidden="1">{#N/A,#N/A,TRUE,"preg4";#N/A,#N/A,TRUE,"bazpr2001"}</definedName>
    <definedName name="________________________________________________pl2000" localSheetId="26" hidden="1">{#N/A,#N/A,TRUE,"preg4";#N/A,#N/A,TRUE,"bazpr99"}</definedName>
    <definedName name="________________________________________________pl2000" hidden="1">{#N/A,#N/A,TRUE,"preg4";#N/A,#N/A,TRUE,"bazpr99"}</definedName>
    <definedName name="_______________________________________________ana1" localSheetId="26" hidden="1">{#N/A,#N/A,TRUE,"preg4";#N/A,#N/A,TRUE,"bazpr2001"}</definedName>
    <definedName name="_______________________________________________ana1" hidden="1">{#N/A,#N/A,TRUE,"preg4";#N/A,#N/A,TRUE,"bazpr2001"}</definedName>
    <definedName name="_______________________________________________pl2000" localSheetId="26" hidden="1">{#N/A,#N/A,TRUE,"preg4";#N/A,#N/A,TRUE,"bazpr99"}</definedName>
    <definedName name="_______________________________________________pl2000" hidden="1">{#N/A,#N/A,TRUE,"preg4";#N/A,#N/A,TRUE,"bazpr99"}</definedName>
    <definedName name="______________________________________________ana1" localSheetId="26" hidden="1">{#N/A,#N/A,TRUE,"preg4";#N/A,#N/A,TRUE,"bazpr2001"}</definedName>
    <definedName name="______________________________________________ana1" hidden="1">{#N/A,#N/A,TRUE,"preg4";#N/A,#N/A,TRUE,"bazpr2001"}</definedName>
    <definedName name="______________________________________________pl2000" localSheetId="26" hidden="1">{#N/A,#N/A,TRUE,"preg4";#N/A,#N/A,TRUE,"bazpr99"}</definedName>
    <definedName name="______________________________________________pl2000" hidden="1">{#N/A,#N/A,TRUE,"preg4";#N/A,#N/A,TRUE,"bazpr99"}</definedName>
    <definedName name="_____________________________________________ana1" localSheetId="26" hidden="1">{#N/A,#N/A,TRUE,"preg4";#N/A,#N/A,TRUE,"bazpr2001"}</definedName>
    <definedName name="_____________________________________________ana1" hidden="1">{#N/A,#N/A,TRUE,"preg4";#N/A,#N/A,TRUE,"bazpr2001"}</definedName>
    <definedName name="_____________________________________________pl2000" localSheetId="26" hidden="1">{#N/A,#N/A,TRUE,"preg4";#N/A,#N/A,TRUE,"bazpr99"}</definedName>
    <definedName name="_____________________________________________pl2000" hidden="1">{#N/A,#N/A,TRUE,"preg4";#N/A,#N/A,TRUE,"bazpr99"}</definedName>
    <definedName name="____________________________________________ana1" localSheetId="26" hidden="1">{#N/A,#N/A,TRUE,"preg4";#N/A,#N/A,TRUE,"bazpr2001"}</definedName>
    <definedName name="____________________________________________ana1" hidden="1">{#N/A,#N/A,TRUE,"preg4";#N/A,#N/A,TRUE,"bazpr2001"}</definedName>
    <definedName name="____________________________________________mei2" localSheetId="26">#REF!</definedName>
    <definedName name="____________________________________________mei2">#REF!</definedName>
    <definedName name="____________________________________________pl2000" localSheetId="26" hidden="1">{#N/A,#N/A,TRUE,"preg4";#N/A,#N/A,TRUE,"bazpr99"}</definedName>
    <definedName name="____________________________________________pl2000" hidden="1">{#N/A,#N/A,TRUE,"preg4";#N/A,#N/A,TRUE,"bazpr99"}</definedName>
    <definedName name="____________________________________________tab1" localSheetId="26">#REF!</definedName>
    <definedName name="____________________________________________tab1">#REF!</definedName>
    <definedName name="____________________________________________tab10" localSheetId="26">#REF!</definedName>
    <definedName name="____________________________________________tab10">#REF!</definedName>
    <definedName name="____________________________________________tab11" localSheetId="26">#REF!</definedName>
    <definedName name="____________________________________________tab11">#REF!</definedName>
    <definedName name="____________________________________________TAB12" localSheetId="26">#REF!</definedName>
    <definedName name="____________________________________________TAB12">#REF!</definedName>
    <definedName name="____________________________________________TAB13" localSheetId="26">#REF!</definedName>
    <definedName name="____________________________________________TAB13">#REF!</definedName>
    <definedName name="____________________________________________TAB14" localSheetId="26">#REF!</definedName>
    <definedName name="____________________________________________TAB14">#REF!</definedName>
    <definedName name="____________________________________________tab15" localSheetId="26">#REF!</definedName>
    <definedName name="____________________________________________tab15">#REF!</definedName>
    <definedName name="____________________________________________TAB16" localSheetId="26">#REF!</definedName>
    <definedName name="____________________________________________TAB16">#REF!</definedName>
    <definedName name="____________________________________________TAB17" localSheetId="26">#REF!</definedName>
    <definedName name="____________________________________________TAB17">#REF!</definedName>
    <definedName name="____________________________________________TAB18" localSheetId="26">#REF!</definedName>
    <definedName name="____________________________________________TAB18">#REF!</definedName>
    <definedName name="____________________________________________TAB19" localSheetId="26">#REF!</definedName>
    <definedName name="____________________________________________TAB19">#REF!</definedName>
    <definedName name="____________________________________________tab2" localSheetId="26">#REF!</definedName>
    <definedName name="____________________________________________tab2">#REF!</definedName>
    <definedName name="____________________________________________TAB20" localSheetId="26">#REF!</definedName>
    <definedName name="____________________________________________TAB20">#REF!</definedName>
    <definedName name="____________________________________________tab21" localSheetId="26">#REF!</definedName>
    <definedName name="____________________________________________tab21">#REF!</definedName>
    <definedName name="____________________________________________TAB22" localSheetId="26">#REF!</definedName>
    <definedName name="____________________________________________TAB22">#REF!</definedName>
    <definedName name="____________________________________________TAB23" localSheetId="26">#REF!</definedName>
    <definedName name="____________________________________________TAB23">#REF!</definedName>
    <definedName name="____________________________________________tab24" localSheetId="26">#REF!</definedName>
    <definedName name="____________________________________________tab24">#REF!</definedName>
    <definedName name="____________________________________________TAB25" localSheetId="26">#REF!</definedName>
    <definedName name="____________________________________________TAB25">#REF!</definedName>
    <definedName name="____________________________________________TAB26" localSheetId="26">#REF!</definedName>
    <definedName name="____________________________________________TAB26">#REF!</definedName>
    <definedName name="____________________________________________TAB27" localSheetId="26">#REF!</definedName>
    <definedName name="____________________________________________TAB27">#REF!</definedName>
    <definedName name="____________________________________________TAB28" localSheetId="26">#REF!</definedName>
    <definedName name="____________________________________________TAB28">#REF!</definedName>
    <definedName name="____________________________________________TAB29" localSheetId="26">#REF!</definedName>
    <definedName name="____________________________________________TAB29">#REF!</definedName>
    <definedName name="____________________________________________tab3" localSheetId="26">#REF!</definedName>
    <definedName name="____________________________________________tab3">#REF!</definedName>
    <definedName name="____________________________________________TAB30" localSheetId="26">#REF!</definedName>
    <definedName name="____________________________________________TAB30">#REF!</definedName>
    <definedName name="____________________________________________TAB31" localSheetId="26">#REF!</definedName>
    <definedName name="____________________________________________TAB31">#REF!</definedName>
    <definedName name="____________________________________________TAB32" localSheetId="26">#REF!</definedName>
    <definedName name="____________________________________________TAB32">#REF!</definedName>
    <definedName name="____________________________________________TAB33" localSheetId="26">#REF!</definedName>
    <definedName name="____________________________________________TAB33">#REF!</definedName>
    <definedName name="____________________________________________TAB34" localSheetId="26">#REF!</definedName>
    <definedName name="____________________________________________TAB34">#REF!</definedName>
    <definedName name="____________________________________________TAB35" localSheetId="26">#REF!</definedName>
    <definedName name="____________________________________________TAB35">#REF!</definedName>
    <definedName name="____________________________________________TAB36" localSheetId="26">#REF!</definedName>
    <definedName name="____________________________________________TAB36">#REF!</definedName>
    <definedName name="____________________________________________TAB37" localSheetId="26">#REF!</definedName>
    <definedName name="____________________________________________TAB37">#REF!</definedName>
    <definedName name="____________________________________________TAB38" localSheetId="26">#REF!</definedName>
    <definedName name="____________________________________________TAB38">#REF!</definedName>
    <definedName name="____________________________________________tab4" localSheetId="26">#REF!</definedName>
    <definedName name="____________________________________________tab4">#REF!</definedName>
    <definedName name="____________________________________________TAB47" localSheetId="26">#REF!</definedName>
    <definedName name="____________________________________________TAB47">#REF!</definedName>
    <definedName name="____________________________________________tab5" localSheetId="26">#REF!</definedName>
    <definedName name="____________________________________________tab5">#REF!</definedName>
    <definedName name="____________________________________________tab6" localSheetId="26">#REF!</definedName>
    <definedName name="____________________________________________tab6">#REF!</definedName>
    <definedName name="____________________________________________tab7" localSheetId="26">#REF!</definedName>
    <definedName name="____________________________________________tab7">#REF!</definedName>
    <definedName name="____________________________________________tab8" localSheetId="26">#REF!</definedName>
    <definedName name="____________________________________________tab8">#REF!</definedName>
    <definedName name="____________________________________________tab9" localSheetId="26">#REF!</definedName>
    <definedName name="____________________________________________tab9">#REF!</definedName>
    <definedName name="___________________________________________ana1" localSheetId="26" hidden="1">{#N/A,#N/A,TRUE,"preg4";#N/A,#N/A,TRUE,"bazpr2001"}</definedName>
    <definedName name="___________________________________________ana1" hidden="1">{#N/A,#N/A,TRUE,"preg4";#N/A,#N/A,TRUE,"bazpr2001"}</definedName>
    <definedName name="___________________________________________mei2" localSheetId="26">#REF!</definedName>
    <definedName name="___________________________________________mei2">#REF!</definedName>
    <definedName name="___________________________________________pl2000" localSheetId="26" hidden="1">{#N/A,#N/A,TRUE,"preg4";#N/A,#N/A,TRUE,"bazpr99"}</definedName>
    <definedName name="___________________________________________pl2000" hidden="1">{#N/A,#N/A,TRUE,"preg4";#N/A,#N/A,TRUE,"bazpr99"}</definedName>
    <definedName name="___________________________________________tab1" localSheetId="26">#REF!</definedName>
    <definedName name="___________________________________________tab1">#REF!</definedName>
    <definedName name="___________________________________________tab10" localSheetId="26">#REF!</definedName>
    <definedName name="___________________________________________tab10">#REF!</definedName>
    <definedName name="___________________________________________tab11" localSheetId="26">#REF!</definedName>
    <definedName name="___________________________________________tab11">#REF!</definedName>
    <definedName name="___________________________________________TAB12" localSheetId="26">#REF!</definedName>
    <definedName name="___________________________________________TAB12">#REF!</definedName>
    <definedName name="___________________________________________TAB13" localSheetId="26">#REF!</definedName>
    <definedName name="___________________________________________TAB13">#REF!</definedName>
    <definedName name="___________________________________________TAB14" localSheetId="26">#REF!</definedName>
    <definedName name="___________________________________________TAB14">#REF!</definedName>
    <definedName name="___________________________________________tab15" localSheetId="26">#REF!</definedName>
    <definedName name="___________________________________________tab15">#REF!</definedName>
    <definedName name="___________________________________________TAB16" localSheetId="26">#REF!</definedName>
    <definedName name="___________________________________________TAB16">#REF!</definedName>
    <definedName name="___________________________________________TAB17" localSheetId="26">#REF!</definedName>
    <definedName name="___________________________________________TAB17">#REF!</definedName>
    <definedName name="___________________________________________TAB18" localSheetId="26">#REF!</definedName>
    <definedName name="___________________________________________TAB18">#REF!</definedName>
    <definedName name="___________________________________________TAB19" localSheetId="26">#REF!</definedName>
    <definedName name="___________________________________________TAB19">#REF!</definedName>
    <definedName name="___________________________________________tab2" localSheetId="26">#REF!</definedName>
    <definedName name="___________________________________________tab2">#REF!</definedName>
    <definedName name="___________________________________________TAB20" localSheetId="26">#REF!</definedName>
    <definedName name="___________________________________________TAB20">#REF!</definedName>
    <definedName name="___________________________________________tab21" localSheetId="26">#REF!</definedName>
    <definedName name="___________________________________________tab21">#REF!</definedName>
    <definedName name="___________________________________________TAB22" localSheetId="26">#REF!</definedName>
    <definedName name="___________________________________________TAB22">#REF!</definedName>
    <definedName name="___________________________________________TAB23" localSheetId="26">#REF!</definedName>
    <definedName name="___________________________________________TAB23">#REF!</definedName>
    <definedName name="___________________________________________tab24" localSheetId="26">#REF!</definedName>
    <definedName name="___________________________________________tab24">#REF!</definedName>
    <definedName name="___________________________________________TAB25" localSheetId="26">#REF!</definedName>
    <definedName name="___________________________________________TAB25">#REF!</definedName>
    <definedName name="___________________________________________TAB26" localSheetId="26">#REF!</definedName>
    <definedName name="___________________________________________TAB26">#REF!</definedName>
    <definedName name="___________________________________________TAB27" localSheetId="26">#REF!</definedName>
    <definedName name="___________________________________________TAB27">#REF!</definedName>
    <definedName name="___________________________________________TAB28" localSheetId="26">#REF!</definedName>
    <definedName name="___________________________________________TAB28">#REF!</definedName>
    <definedName name="___________________________________________TAB29" localSheetId="26">#REF!</definedName>
    <definedName name="___________________________________________TAB29">#REF!</definedName>
    <definedName name="___________________________________________tab3" localSheetId="26">#REF!</definedName>
    <definedName name="___________________________________________tab3">#REF!</definedName>
    <definedName name="___________________________________________TAB30" localSheetId="26">#REF!</definedName>
    <definedName name="___________________________________________TAB30">#REF!</definedName>
    <definedName name="___________________________________________TAB31" localSheetId="26">#REF!</definedName>
    <definedName name="___________________________________________TAB31">#REF!</definedName>
    <definedName name="___________________________________________TAB32" localSheetId="26">#REF!</definedName>
    <definedName name="___________________________________________TAB32">#REF!</definedName>
    <definedName name="___________________________________________TAB33" localSheetId="26">#REF!</definedName>
    <definedName name="___________________________________________TAB33">#REF!</definedName>
    <definedName name="___________________________________________TAB34" localSheetId="26">#REF!</definedName>
    <definedName name="___________________________________________TAB34">#REF!</definedName>
    <definedName name="___________________________________________TAB35" localSheetId="26">#REF!</definedName>
    <definedName name="___________________________________________TAB35">#REF!</definedName>
    <definedName name="___________________________________________TAB36" localSheetId="26">#REF!</definedName>
    <definedName name="___________________________________________TAB36">#REF!</definedName>
    <definedName name="___________________________________________TAB37" localSheetId="26">#REF!</definedName>
    <definedName name="___________________________________________TAB37">#REF!</definedName>
    <definedName name="___________________________________________TAB38" localSheetId="26">#REF!</definedName>
    <definedName name="___________________________________________TAB38">#REF!</definedName>
    <definedName name="___________________________________________tab4" localSheetId="26">#REF!</definedName>
    <definedName name="___________________________________________tab4">#REF!</definedName>
    <definedName name="___________________________________________TAB47" localSheetId="26">#REF!</definedName>
    <definedName name="___________________________________________TAB47">#REF!</definedName>
    <definedName name="___________________________________________tab5" localSheetId="26">#REF!</definedName>
    <definedName name="___________________________________________tab5">#REF!</definedName>
    <definedName name="___________________________________________tab6" localSheetId="26">#REF!</definedName>
    <definedName name="___________________________________________tab6">#REF!</definedName>
    <definedName name="___________________________________________tab7" localSheetId="26">#REF!</definedName>
    <definedName name="___________________________________________tab7">#REF!</definedName>
    <definedName name="___________________________________________tab8" localSheetId="26">#REF!</definedName>
    <definedName name="___________________________________________tab8">#REF!</definedName>
    <definedName name="___________________________________________tab9" localSheetId="26">#REF!</definedName>
    <definedName name="___________________________________________tab9">#REF!</definedName>
    <definedName name="__________________________________________ana1" localSheetId="26" hidden="1">{#N/A,#N/A,TRUE,"preg4";#N/A,#N/A,TRUE,"bazpr2001"}</definedName>
    <definedName name="__________________________________________ana1" hidden="1">{#N/A,#N/A,TRUE,"preg4";#N/A,#N/A,TRUE,"bazpr2001"}</definedName>
    <definedName name="__________________________________________mei2" localSheetId="26">#REF!</definedName>
    <definedName name="__________________________________________mei2">#REF!</definedName>
    <definedName name="__________________________________________pl2000" localSheetId="26" hidden="1">{#N/A,#N/A,TRUE,"preg4";#N/A,#N/A,TRUE,"bazpr99"}</definedName>
    <definedName name="__________________________________________pl2000" hidden="1">{#N/A,#N/A,TRUE,"preg4";#N/A,#N/A,TRUE,"bazpr99"}</definedName>
    <definedName name="__________________________________________tab1" localSheetId="26">#REF!</definedName>
    <definedName name="__________________________________________tab1">#REF!</definedName>
    <definedName name="__________________________________________tab10" localSheetId="26">#REF!</definedName>
    <definedName name="__________________________________________tab10">#REF!</definedName>
    <definedName name="__________________________________________tab11" localSheetId="26">#REF!</definedName>
    <definedName name="__________________________________________tab11">#REF!</definedName>
    <definedName name="__________________________________________TAB12" localSheetId="26">#REF!</definedName>
    <definedName name="__________________________________________TAB12">#REF!</definedName>
    <definedName name="__________________________________________TAB13" localSheetId="26">#REF!</definedName>
    <definedName name="__________________________________________TAB13">#REF!</definedName>
    <definedName name="__________________________________________TAB14" localSheetId="26">#REF!</definedName>
    <definedName name="__________________________________________TAB14">#REF!</definedName>
    <definedName name="__________________________________________tab15" localSheetId="26">#REF!</definedName>
    <definedName name="__________________________________________tab15">#REF!</definedName>
    <definedName name="__________________________________________TAB16" localSheetId="26">#REF!</definedName>
    <definedName name="__________________________________________TAB16">#REF!</definedName>
    <definedName name="__________________________________________TAB17" localSheetId="26">#REF!</definedName>
    <definedName name="__________________________________________TAB17">#REF!</definedName>
    <definedName name="__________________________________________TAB18" localSheetId="26">#REF!</definedName>
    <definedName name="__________________________________________TAB18">#REF!</definedName>
    <definedName name="__________________________________________TAB19" localSheetId="26">#REF!</definedName>
    <definedName name="__________________________________________TAB19">#REF!</definedName>
    <definedName name="__________________________________________tab2" localSheetId="26">#REF!</definedName>
    <definedName name="__________________________________________tab2">#REF!</definedName>
    <definedName name="__________________________________________TAB20" localSheetId="26">#REF!</definedName>
    <definedName name="__________________________________________TAB20">#REF!</definedName>
    <definedName name="__________________________________________tab21" localSheetId="26">#REF!</definedName>
    <definedName name="__________________________________________tab21">#REF!</definedName>
    <definedName name="__________________________________________TAB22" localSheetId="26">#REF!</definedName>
    <definedName name="__________________________________________TAB22">#REF!</definedName>
    <definedName name="__________________________________________TAB23" localSheetId="26">#REF!</definedName>
    <definedName name="__________________________________________TAB23">#REF!</definedName>
    <definedName name="__________________________________________tab24" localSheetId="26">#REF!</definedName>
    <definedName name="__________________________________________tab24">#REF!</definedName>
    <definedName name="__________________________________________TAB25" localSheetId="26">#REF!</definedName>
    <definedName name="__________________________________________TAB25">#REF!</definedName>
    <definedName name="__________________________________________TAB26" localSheetId="26">#REF!</definedName>
    <definedName name="__________________________________________TAB26">#REF!</definedName>
    <definedName name="__________________________________________TAB27" localSheetId="26">#REF!</definedName>
    <definedName name="__________________________________________TAB27">#REF!</definedName>
    <definedName name="__________________________________________TAB28" localSheetId="26">#REF!</definedName>
    <definedName name="__________________________________________TAB28">#REF!</definedName>
    <definedName name="__________________________________________TAB29" localSheetId="26">#REF!</definedName>
    <definedName name="__________________________________________TAB29">#REF!</definedName>
    <definedName name="__________________________________________tab3" localSheetId="26">#REF!</definedName>
    <definedName name="__________________________________________tab3">#REF!</definedName>
    <definedName name="__________________________________________TAB30" localSheetId="26">#REF!</definedName>
    <definedName name="__________________________________________TAB30">#REF!</definedName>
    <definedName name="__________________________________________TAB31" localSheetId="26">#REF!</definedName>
    <definedName name="__________________________________________TAB31">#REF!</definedName>
    <definedName name="__________________________________________TAB32" localSheetId="26">#REF!</definedName>
    <definedName name="__________________________________________TAB32">#REF!</definedName>
    <definedName name="__________________________________________TAB33" localSheetId="26">#REF!</definedName>
    <definedName name="__________________________________________TAB33">#REF!</definedName>
    <definedName name="__________________________________________TAB34" localSheetId="26">#REF!</definedName>
    <definedName name="__________________________________________TAB34">#REF!</definedName>
    <definedName name="__________________________________________TAB35" localSheetId="26">#REF!</definedName>
    <definedName name="__________________________________________TAB35">#REF!</definedName>
    <definedName name="__________________________________________TAB36" localSheetId="26">#REF!</definedName>
    <definedName name="__________________________________________TAB36">#REF!</definedName>
    <definedName name="__________________________________________TAB37" localSheetId="26">#REF!</definedName>
    <definedName name="__________________________________________TAB37">#REF!</definedName>
    <definedName name="__________________________________________TAB38" localSheetId="26">#REF!</definedName>
    <definedName name="__________________________________________TAB38">#REF!</definedName>
    <definedName name="__________________________________________tab4" localSheetId="26">#REF!</definedName>
    <definedName name="__________________________________________tab4">#REF!</definedName>
    <definedName name="__________________________________________TAB47" localSheetId="26">#REF!</definedName>
    <definedName name="__________________________________________TAB47">#REF!</definedName>
    <definedName name="__________________________________________tab5" localSheetId="26">#REF!</definedName>
    <definedName name="__________________________________________tab5">#REF!</definedName>
    <definedName name="__________________________________________tab6" localSheetId="26">#REF!</definedName>
    <definedName name="__________________________________________tab6">#REF!</definedName>
    <definedName name="__________________________________________tab7" localSheetId="26">#REF!</definedName>
    <definedName name="__________________________________________tab7">#REF!</definedName>
    <definedName name="__________________________________________tab8" localSheetId="26">#REF!</definedName>
    <definedName name="__________________________________________tab8">#REF!</definedName>
    <definedName name="__________________________________________tab9" localSheetId="26">#REF!</definedName>
    <definedName name="__________________________________________tab9">#REF!</definedName>
    <definedName name="_________________________________________ana1" localSheetId="26" hidden="1">{#N/A,#N/A,TRUE,"preg4";#N/A,#N/A,TRUE,"bazpr2001"}</definedName>
    <definedName name="_________________________________________ana1" hidden="1">{#N/A,#N/A,TRUE,"preg4";#N/A,#N/A,TRUE,"bazpr2001"}</definedName>
    <definedName name="_________________________________________mei2" localSheetId="26">#REF!</definedName>
    <definedName name="_________________________________________mei2">#REF!</definedName>
    <definedName name="_________________________________________pl2000" localSheetId="26" hidden="1">{#N/A,#N/A,TRUE,"preg4";#N/A,#N/A,TRUE,"bazpr99"}</definedName>
    <definedName name="_________________________________________pl2000" hidden="1">{#N/A,#N/A,TRUE,"preg4";#N/A,#N/A,TRUE,"bazpr99"}</definedName>
    <definedName name="_________________________________________tab1" localSheetId="26">#REF!</definedName>
    <definedName name="_________________________________________tab1">#REF!</definedName>
    <definedName name="_________________________________________tab10" localSheetId="26">#REF!</definedName>
    <definedName name="_________________________________________tab10">#REF!</definedName>
    <definedName name="_________________________________________tab11" localSheetId="26">#REF!</definedName>
    <definedName name="_________________________________________tab11">#REF!</definedName>
    <definedName name="_________________________________________TAB12" localSheetId="26">#REF!</definedName>
    <definedName name="_________________________________________TAB12">#REF!</definedName>
    <definedName name="_________________________________________TAB13" localSheetId="26">#REF!</definedName>
    <definedName name="_________________________________________TAB13">#REF!</definedName>
    <definedName name="_________________________________________TAB14" localSheetId="26">#REF!</definedName>
    <definedName name="_________________________________________TAB14">#REF!</definedName>
    <definedName name="_________________________________________tab15" localSheetId="26">#REF!</definedName>
    <definedName name="_________________________________________tab15">#REF!</definedName>
    <definedName name="_________________________________________TAB16" localSheetId="26">#REF!</definedName>
    <definedName name="_________________________________________TAB16">#REF!</definedName>
    <definedName name="_________________________________________TAB17" localSheetId="26">#REF!</definedName>
    <definedName name="_________________________________________TAB17">#REF!</definedName>
    <definedName name="_________________________________________TAB18" localSheetId="26">#REF!</definedName>
    <definedName name="_________________________________________TAB18">#REF!</definedName>
    <definedName name="_________________________________________TAB19" localSheetId="26">#REF!</definedName>
    <definedName name="_________________________________________TAB19">#REF!</definedName>
    <definedName name="_________________________________________tab2" localSheetId="26">#REF!</definedName>
    <definedName name="_________________________________________tab2">#REF!</definedName>
    <definedName name="_________________________________________TAB20" localSheetId="26">#REF!</definedName>
    <definedName name="_________________________________________TAB20">#REF!</definedName>
    <definedName name="_________________________________________tab21" localSheetId="26">#REF!</definedName>
    <definedName name="_________________________________________tab21">#REF!</definedName>
    <definedName name="_________________________________________TAB22" localSheetId="26">#REF!</definedName>
    <definedName name="_________________________________________TAB22">#REF!</definedName>
    <definedName name="_________________________________________TAB23" localSheetId="26">#REF!</definedName>
    <definedName name="_________________________________________TAB23">#REF!</definedName>
    <definedName name="_________________________________________tab24" localSheetId="26">#REF!</definedName>
    <definedName name="_________________________________________tab24">#REF!</definedName>
    <definedName name="_________________________________________TAB25" localSheetId="26">#REF!</definedName>
    <definedName name="_________________________________________TAB25">#REF!</definedName>
    <definedName name="_________________________________________TAB26" localSheetId="26">#REF!</definedName>
    <definedName name="_________________________________________TAB26">#REF!</definedName>
    <definedName name="_________________________________________TAB27" localSheetId="26">#REF!</definedName>
    <definedName name="_________________________________________TAB27">#REF!</definedName>
    <definedName name="_________________________________________TAB28" localSheetId="26">#REF!</definedName>
    <definedName name="_________________________________________TAB28">#REF!</definedName>
    <definedName name="_________________________________________TAB29" localSheetId="26">#REF!</definedName>
    <definedName name="_________________________________________TAB29">#REF!</definedName>
    <definedName name="_________________________________________tab3" localSheetId="26">#REF!</definedName>
    <definedName name="_________________________________________tab3">#REF!</definedName>
    <definedName name="_________________________________________TAB30" localSheetId="26">#REF!</definedName>
    <definedName name="_________________________________________TAB30">#REF!</definedName>
    <definedName name="_________________________________________TAB31" localSheetId="26">#REF!</definedName>
    <definedName name="_________________________________________TAB31">#REF!</definedName>
    <definedName name="_________________________________________TAB32" localSheetId="26">#REF!</definedName>
    <definedName name="_________________________________________TAB32">#REF!</definedName>
    <definedName name="_________________________________________TAB33" localSheetId="26">#REF!</definedName>
    <definedName name="_________________________________________TAB33">#REF!</definedName>
    <definedName name="_________________________________________TAB34" localSheetId="26">#REF!</definedName>
    <definedName name="_________________________________________TAB34">#REF!</definedName>
    <definedName name="_________________________________________TAB35" localSheetId="26">#REF!</definedName>
    <definedName name="_________________________________________TAB35">#REF!</definedName>
    <definedName name="_________________________________________TAB36" localSheetId="26">#REF!</definedName>
    <definedName name="_________________________________________TAB36">#REF!</definedName>
    <definedName name="_________________________________________TAB37" localSheetId="26">#REF!</definedName>
    <definedName name="_________________________________________TAB37">#REF!</definedName>
    <definedName name="_________________________________________TAB38" localSheetId="26">#REF!</definedName>
    <definedName name="_________________________________________TAB38">#REF!</definedName>
    <definedName name="_________________________________________tab4" localSheetId="26">#REF!</definedName>
    <definedName name="_________________________________________tab4">#REF!</definedName>
    <definedName name="_________________________________________TAB47" localSheetId="26">#REF!</definedName>
    <definedName name="_________________________________________TAB47">#REF!</definedName>
    <definedName name="_________________________________________tab5" localSheetId="26">#REF!</definedName>
    <definedName name="_________________________________________tab5">#REF!</definedName>
    <definedName name="_________________________________________tab6" localSheetId="26">#REF!</definedName>
    <definedName name="_________________________________________tab6">#REF!</definedName>
    <definedName name="_________________________________________tab7" localSheetId="26">#REF!</definedName>
    <definedName name="_________________________________________tab7">#REF!</definedName>
    <definedName name="_________________________________________tab8" localSheetId="26">#REF!</definedName>
    <definedName name="_________________________________________tab8">#REF!</definedName>
    <definedName name="_________________________________________tab9" localSheetId="26">#REF!</definedName>
    <definedName name="_________________________________________tab9">#REF!</definedName>
    <definedName name="________________________________________ana1" localSheetId="26" hidden="1">{#N/A,#N/A,TRUE,"preg4";#N/A,#N/A,TRUE,"bazpr2001"}</definedName>
    <definedName name="________________________________________ana1" hidden="1">{#N/A,#N/A,TRUE,"preg4";#N/A,#N/A,TRUE,"bazpr2001"}</definedName>
    <definedName name="________________________________________mei2" localSheetId="26">#REF!</definedName>
    <definedName name="________________________________________mei2">#REF!</definedName>
    <definedName name="________________________________________pl2000" localSheetId="26" hidden="1">{#N/A,#N/A,TRUE,"preg4";#N/A,#N/A,TRUE,"bazpr99"}</definedName>
    <definedName name="________________________________________pl2000" hidden="1">{#N/A,#N/A,TRUE,"preg4";#N/A,#N/A,TRUE,"bazpr99"}</definedName>
    <definedName name="________________________________________tab1" localSheetId="26">#REF!</definedName>
    <definedName name="________________________________________tab1">#REF!</definedName>
    <definedName name="________________________________________tab10" localSheetId="26">#REF!</definedName>
    <definedName name="________________________________________tab10">#REF!</definedName>
    <definedName name="________________________________________tab11" localSheetId="26">#REF!</definedName>
    <definedName name="________________________________________tab11">#REF!</definedName>
    <definedName name="________________________________________TAB12" localSheetId="26">#REF!</definedName>
    <definedName name="________________________________________TAB12">#REF!</definedName>
    <definedName name="________________________________________TAB13" localSheetId="26">#REF!</definedName>
    <definedName name="________________________________________TAB13">#REF!</definedName>
    <definedName name="________________________________________TAB14" localSheetId="26">#REF!</definedName>
    <definedName name="________________________________________TAB14">#REF!</definedName>
    <definedName name="________________________________________tab15" localSheetId="26">#REF!</definedName>
    <definedName name="________________________________________tab15">#REF!</definedName>
    <definedName name="________________________________________TAB16" localSheetId="26">#REF!</definedName>
    <definedName name="________________________________________TAB16">#REF!</definedName>
    <definedName name="________________________________________TAB17" localSheetId="26">#REF!</definedName>
    <definedName name="________________________________________TAB17">#REF!</definedName>
    <definedName name="________________________________________TAB18" localSheetId="26">#REF!</definedName>
    <definedName name="________________________________________TAB18">#REF!</definedName>
    <definedName name="________________________________________TAB19" localSheetId="26">#REF!</definedName>
    <definedName name="________________________________________TAB19">#REF!</definedName>
    <definedName name="________________________________________tab2" localSheetId="26">#REF!</definedName>
    <definedName name="________________________________________tab2">#REF!</definedName>
    <definedName name="________________________________________TAB20" localSheetId="26">#REF!</definedName>
    <definedName name="________________________________________TAB20">#REF!</definedName>
    <definedName name="________________________________________tab21" localSheetId="26">#REF!</definedName>
    <definedName name="________________________________________tab21">#REF!</definedName>
    <definedName name="________________________________________TAB22" localSheetId="26">#REF!</definedName>
    <definedName name="________________________________________TAB22">#REF!</definedName>
    <definedName name="________________________________________TAB23" localSheetId="26">#REF!</definedName>
    <definedName name="________________________________________TAB23">#REF!</definedName>
    <definedName name="________________________________________tab24" localSheetId="26">#REF!</definedName>
    <definedName name="________________________________________tab24">#REF!</definedName>
    <definedName name="________________________________________TAB25" localSheetId="26">#REF!</definedName>
    <definedName name="________________________________________TAB25">#REF!</definedName>
    <definedName name="________________________________________TAB26" localSheetId="26">#REF!</definedName>
    <definedName name="________________________________________TAB26">#REF!</definedName>
    <definedName name="________________________________________TAB27" localSheetId="26">#REF!</definedName>
    <definedName name="________________________________________TAB27">#REF!</definedName>
    <definedName name="________________________________________TAB28" localSheetId="26">#REF!</definedName>
    <definedName name="________________________________________TAB28">#REF!</definedName>
    <definedName name="________________________________________TAB29" localSheetId="26">#REF!</definedName>
    <definedName name="________________________________________TAB29">#REF!</definedName>
    <definedName name="________________________________________tab3" localSheetId="26">#REF!</definedName>
    <definedName name="________________________________________tab3">#REF!</definedName>
    <definedName name="________________________________________TAB30" localSheetId="26">#REF!</definedName>
    <definedName name="________________________________________TAB30">#REF!</definedName>
    <definedName name="________________________________________TAB31" localSheetId="26">#REF!</definedName>
    <definedName name="________________________________________TAB31">#REF!</definedName>
    <definedName name="________________________________________TAB32" localSheetId="26">#REF!</definedName>
    <definedName name="________________________________________TAB32">#REF!</definedName>
    <definedName name="________________________________________TAB33" localSheetId="26">#REF!</definedName>
    <definedName name="________________________________________TAB33">#REF!</definedName>
    <definedName name="________________________________________TAB34" localSheetId="26">#REF!</definedName>
    <definedName name="________________________________________TAB34">#REF!</definedName>
    <definedName name="________________________________________TAB35" localSheetId="26">#REF!</definedName>
    <definedName name="________________________________________TAB35">#REF!</definedName>
    <definedName name="________________________________________TAB36" localSheetId="26">#REF!</definedName>
    <definedName name="________________________________________TAB36">#REF!</definedName>
    <definedName name="________________________________________TAB37" localSheetId="26">#REF!</definedName>
    <definedName name="________________________________________TAB37">#REF!</definedName>
    <definedName name="________________________________________TAB38" localSheetId="26">#REF!</definedName>
    <definedName name="________________________________________TAB38">#REF!</definedName>
    <definedName name="________________________________________tab4" localSheetId="26">#REF!</definedName>
    <definedName name="________________________________________tab4">#REF!</definedName>
    <definedName name="________________________________________TAB47" localSheetId="26">#REF!</definedName>
    <definedName name="________________________________________TAB47">#REF!</definedName>
    <definedName name="________________________________________tab5" localSheetId="26">#REF!</definedName>
    <definedName name="________________________________________tab5">#REF!</definedName>
    <definedName name="________________________________________tab6" localSheetId="26">#REF!</definedName>
    <definedName name="________________________________________tab6">#REF!</definedName>
    <definedName name="________________________________________tab7" localSheetId="26">#REF!</definedName>
    <definedName name="________________________________________tab7">#REF!</definedName>
    <definedName name="________________________________________tab8" localSheetId="26">#REF!</definedName>
    <definedName name="________________________________________tab8">#REF!</definedName>
    <definedName name="________________________________________tab9" localSheetId="26">#REF!</definedName>
    <definedName name="________________________________________tab9">#REF!</definedName>
    <definedName name="_______________________________________ana1" localSheetId="26" hidden="1">{#N/A,#N/A,TRUE,"preg4";#N/A,#N/A,TRUE,"bazpr2001"}</definedName>
    <definedName name="_______________________________________ana1" hidden="1">{#N/A,#N/A,TRUE,"preg4";#N/A,#N/A,TRUE,"bazpr2001"}</definedName>
    <definedName name="_______________________________________mei2" localSheetId="26">#REF!</definedName>
    <definedName name="_______________________________________mei2">#REF!</definedName>
    <definedName name="_______________________________________pl2000" localSheetId="26" hidden="1">{#N/A,#N/A,TRUE,"preg4";#N/A,#N/A,TRUE,"bazpr99"}</definedName>
    <definedName name="_______________________________________pl2000" hidden="1">{#N/A,#N/A,TRUE,"preg4";#N/A,#N/A,TRUE,"bazpr99"}</definedName>
    <definedName name="_______________________________________tab1" localSheetId="26">#REF!</definedName>
    <definedName name="_______________________________________tab1">#REF!</definedName>
    <definedName name="_______________________________________tab10" localSheetId="26">#REF!</definedName>
    <definedName name="_______________________________________tab10">#REF!</definedName>
    <definedName name="_______________________________________tab11" localSheetId="26">#REF!</definedName>
    <definedName name="_______________________________________tab11">#REF!</definedName>
    <definedName name="_______________________________________TAB12" localSheetId="26">#REF!</definedName>
    <definedName name="_______________________________________TAB12">#REF!</definedName>
    <definedName name="_______________________________________TAB13" localSheetId="26">#REF!</definedName>
    <definedName name="_______________________________________TAB13">#REF!</definedName>
    <definedName name="_______________________________________TAB14" localSheetId="26">#REF!</definedName>
    <definedName name="_______________________________________TAB14">#REF!</definedName>
    <definedName name="_______________________________________tab15" localSheetId="26">#REF!</definedName>
    <definedName name="_______________________________________tab15">#REF!</definedName>
    <definedName name="_______________________________________TAB16" localSheetId="26">#REF!</definedName>
    <definedName name="_______________________________________TAB16">#REF!</definedName>
    <definedName name="_______________________________________TAB17" localSheetId="26">#REF!</definedName>
    <definedName name="_______________________________________TAB17">#REF!</definedName>
    <definedName name="_______________________________________TAB18" localSheetId="26">#REF!</definedName>
    <definedName name="_______________________________________TAB18">#REF!</definedName>
    <definedName name="_______________________________________TAB19" localSheetId="26">#REF!</definedName>
    <definedName name="_______________________________________TAB19">#REF!</definedName>
    <definedName name="_______________________________________tab2" localSheetId="26">#REF!</definedName>
    <definedName name="_______________________________________tab2">#REF!</definedName>
    <definedName name="_______________________________________TAB20" localSheetId="26">#REF!</definedName>
    <definedName name="_______________________________________TAB20">#REF!</definedName>
    <definedName name="_______________________________________tab21" localSheetId="26">#REF!</definedName>
    <definedName name="_______________________________________tab21">#REF!</definedName>
    <definedName name="_______________________________________TAB22" localSheetId="26">#REF!</definedName>
    <definedName name="_______________________________________TAB22">#REF!</definedName>
    <definedName name="_______________________________________TAB23" localSheetId="26">#REF!</definedName>
    <definedName name="_______________________________________TAB23">#REF!</definedName>
    <definedName name="_______________________________________tab24" localSheetId="26">#REF!</definedName>
    <definedName name="_______________________________________tab24">#REF!</definedName>
    <definedName name="_______________________________________TAB25" localSheetId="26">#REF!</definedName>
    <definedName name="_______________________________________TAB25">#REF!</definedName>
    <definedName name="_______________________________________TAB26" localSheetId="26">#REF!</definedName>
    <definedName name="_______________________________________TAB26">#REF!</definedName>
    <definedName name="_______________________________________TAB27" localSheetId="26">#REF!</definedName>
    <definedName name="_______________________________________TAB27">#REF!</definedName>
    <definedName name="_______________________________________TAB28" localSheetId="26">#REF!</definedName>
    <definedName name="_______________________________________TAB28">#REF!</definedName>
    <definedName name="_______________________________________TAB29" localSheetId="26">#REF!</definedName>
    <definedName name="_______________________________________TAB29">#REF!</definedName>
    <definedName name="_______________________________________tab3" localSheetId="26">#REF!</definedName>
    <definedName name="_______________________________________tab3">#REF!</definedName>
    <definedName name="_______________________________________TAB30" localSheetId="26">#REF!</definedName>
    <definedName name="_______________________________________TAB30">#REF!</definedName>
    <definedName name="_______________________________________TAB31" localSheetId="26">#REF!</definedName>
    <definedName name="_______________________________________TAB31">#REF!</definedName>
    <definedName name="_______________________________________TAB32" localSheetId="26">#REF!</definedName>
    <definedName name="_______________________________________TAB32">#REF!</definedName>
    <definedName name="_______________________________________TAB33" localSheetId="26">#REF!</definedName>
    <definedName name="_______________________________________TAB33">#REF!</definedName>
    <definedName name="_______________________________________TAB34" localSheetId="26">#REF!</definedName>
    <definedName name="_______________________________________TAB34">#REF!</definedName>
    <definedName name="_______________________________________TAB35" localSheetId="26">#REF!</definedName>
    <definedName name="_______________________________________TAB35">#REF!</definedName>
    <definedName name="_______________________________________TAB36" localSheetId="26">#REF!</definedName>
    <definedName name="_______________________________________TAB36">#REF!</definedName>
    <definedName name="_______________________________________TAB37" localSheetId="26">#REF!</definedName>
    <definedName name="_______________________________________TAB37">#REF!</definedName>
    <definedName name="_______________________________________TAB38" localSheetId="26">#REF!</definedName>
    <definedName name="_______________________________________TAB38">#REF!</definedName>
    <definedName name="_______________________________________tab4" localSheetId="26">#REF!</definedName>
    <definedName name="_______________________________________tab4">#REF!</definedName>
    <definedName name="_______________________________________TAB47" localSheetId="26">#REF!</definedName>
    <definedName name="_______________________________________TAB47">#REF!</definedName>
    <definedName name="_______________________________________tab5" localSheetId="26">#REF!</definedName>
    <definedName name="_______________________________________tab5">#REF!</definedName>
    <definedName name="_______________________________________tab6" localSheetId="26">#REF!</definedName>
    <definedName name="_______________________________________tab6">#REF!</definedName>
    <definedName name="_______________________________________tab7" localSheetId="26">#REF!</definedName>
    <definedName name="_______________________________________tab7">#REF!</definedName>
    <definedName name="_______________________________________tab8" localSheetId="26">#REF!</definedName>
    <definedName name="_______________________________________tab8">#REF!</definedName>
    <definedName name="_______________________________________tab9" localSheetId="26">#REF!</definedName>
    <definedName name="_______________________________________tab9">#REF!</definedName>
    <definedName name="______________________________________ana1" localSheetId="26" hidden="1">{#N/A,#N/A,TRUE,"preg4";#N/A,#N/A,TRUE,"bazpr2001"}</definedName>
    <definedName name="______________________________________ana1" hidden="1">{#N/A,#N/A,TRUE,"preg4";#N/A,#N/A,TRUE,"bazpr2001"}</definedName>
    <definedName name="______________________________________mei2" localSheetId="26">#REF!</definedName>
    <definedName name="______________________________________mei2">#REF!</definedName>
    <definedName name="______________________________________pl2000" localSheetId="26" hidden="1">{#N/A,#N/A,TRUE,"preg4";#N/A,#N/A,TRUE,"bazpr99"}</definedName>
    <definedName name="______________________________________pl2000" hidden="1">{#N/A,#N/A,TRUE,"preg4";#N/A,#N/A,TRUE,"bazpr99"}</definedName>
    <definedName name="______________________________________tab1" localSheetId="26">#REF!</definedName>
    <definedName name="______________________________________tab1">#REF!</definedName>
    <definedName name="______________________________________tab10" localSheetId="26">#REF!</definedName>
    <definedName name="______________________________________tab10">#REF!</definedName>
    <definedName name="______________________________________tab11" localSheetId="26">#REF!</definedName>
    <definedName name="______________________________________tab11">#REF!</definedName>
    <definedName name="______________________________________TAB12" localSheetId="26">#REF!</definedName>
    <definedName name="______________________________________TAB12">#REF!</definedName>
    <definedName name="______________________________________TAB13" localSheetId="26">#REF!</definedName>
    <definedName name="______________________________________TAB13">#REF!</definedName>
    <definedName name="______________________________________TAB14" localSheetId="26">#REF!</definedName>
    <definedName name="______________________________________TAB14">#REF!</definedName>
    <definedName name="______________________________________tab15" localSheetId="26">#REF!</definedName>
    <definedName name="______________________________________tab15">#REF!</definedName>
    <definedName name="______________________________________TAB16" localSheetId="26">#REF!</definedName>
    <definedName name="______________________________________TAB16">#REF!</definedName>
    <definedName name="______________________________________TAB17" localSheetId="26">#REF!</definedName>
    <definedName name="______________________________________TAB17">#REF!</definedName>
    <definedName name="______________________________________TAB18" localSheetId="26">#REF!</definedName>
    <definedName name="______________________________________TAB18">#REF!</definedName>
    <definedName name="______________________________________TAB19" localSheetId="26">#REF!</definedName>
    <definedName name="______________________________________TAB19">#REF!</definedName>
    <definedName name="______________________________________tab2" localSheetId="26">#REF!</definedName>
    <definedName name="______________________________________tab2">#REF!</definedName>
    <definedName name="______________________________________TAB20" localSheetId="26">#REF!</definedName>
    <definedName name="______________________________________TAB20">#REF!</definedName>
    <definedName name="______________________________________tab21" localSheetId="26">#REF!</definedName>
    <definedName name="______________________________________tab21">#REF!</definedName>
    <definedName name="______________________________________TAB22" localSheetId="26">#REF!</definedName>
    <definedName name="______________________________________TAB22">#REF!</definedName>
    <definedName name="______________________________________TAB23" localSheetId="26">#REF!</definedName>
    <definedName name="______________________________________TAB23">#REF!</definedName>
    <definedName name="______________________________________tab24" localSheetId="26">#REF!</definedName>
    <definedName name="______________________________________tab24">#REF!</definedName>
    <definedName name="______________________________________TAB25" localSheetId="26">#REF!</definedName>
    <definedName name="______________________________________TAB25">#REF!</definedName>
    <definedName name="______________________________________TAB26" localSheetId="26">#REF!</definedName>
    <definedName name="______________________________________TAB26">#REF!</definedName>
    <definedName name="______________________________________TAB27" localSheetId="26">#REF!</definedName>
    <definedName name="______________________________________TAB27">#REF!</definedName>
    <definedName name="______________________________________TAB28" localSheetId="26">#REF!</definedName>
    <definedName name="______________________________________TAB28">#REF!</definedName>
    <definedName name="______________________________________TAB29" localSheetId="26">#REF!</definedName>
    <definedName name="______________________________________TAB29">#REF!</definedName>
    <definedName name="______________________________________tab3" localSheetId="26">#REF!</definedName>
    <definedName name="______________________________________tab3">#REF!</definedName>
    <definedName name="______________________________________TAB30" localSheetId="26">#REF!</definedName>
    <definedName name="______________________________________TAB30">#REF!</definedName>
    <definedName name="______________________________________TAB31" localSheetId="26">#REF!</definedName>
    <definedName name="______________________________________TAB31">#REF!</definedName>
    <definedName name="______________________________________TAB32" localSheetId="26">#REF!</definedName>
    <definedName name="______________________________________TAB32">#REF!</definedName>
    <definedName name="______________________________________TAB33" localSheetId="26">#REF!</definedName>
    <definedName name="______________________________________TAB33">#REF!</definedName>
    <definedName name="______________________________________TAB34" localSheetId="26">#REF!</definedName>
    <definedName name="______________________________________TAB34">#REF!</definedName>
    <definedName name="______________________________________TAB35" localSheetId="26">#REF!</definedName>
    <definedName name="______________________________________TAB35">#REF!</definedName>
    <definedName name="______________________________________TAB36" localSheetId="26">#REF!</definedName>
    <definedName name="______________________________________TAB36">#REF!</definedName>
    <definedName name="______________________________________TAB37" localSheetId="26">#REF!</definedName>
    <definedName name="______________________________________TAB37">#REF!</definedName>
    <definedName name="______________________________________TAB38" localSheetId="26">#REF!</definedName>
    <definedName name="______________________________________TAB38">#REF!</definedName>
    <definedName name="______________________________________tab4" localSheetId="26">#REF!</definedName>
    <definedName name="______________________________________tab4">#REF!</definedName>
    <definedName name="______________________________________TAB47" localSheetId="26">#REF!</definedName>
    <definedName name="______________________________________TAB47">#REF!</definedName>
    <definedName name="______________________________________tab5" localSheetId="26">#REF!</definedName>
    <definedName name="______________________________________tab5">#REF!</definedName>
    <definedName name="______________________________________tab6" localSheetId="26">#REF!</definedName>
    <definedName name="______________________________________tab6">#REF!</definedName>
    <definedName name="______________________________________tab7" localSheetId="26">#REF!</definedName>
    <definedName name="______________________________________tab7">#REF!</definedName>
    <definedName name="______________________________________tab8" localSheetId="26">#REF!</definedName>
    <definedName name="______________________________________tab8">#REF!</definedName>
    <definedName name="______________________________________tab9" localSheetId="26">#REF!</definedName>
    <definedName name="______________________________________tab9">#REF!</definedName>
    <definedName name="_____________________________________ana1" localSheetId="26" hidden="1">{#N/A,#N/A,TRUE,"preg4";#N/A,#N/A,TRUE,"bazpr2001"}</definedName>
    <definedName name="_____________________________________ana1" hidden="1">{#N/A,#N/A,TRUE,"preg4";#N/A,#N/A,TRUE,"bazpr2001"}</definedName>
    <definedName name="_____________________________________mei2" localSheetId="26">#REF!</definedName>
    <definedName name="_____________________________________mei2">#REF!</definedName>
    <definedName name="_____________________________________pl2000" localSheetId="26" hidden="1">{#N/A,#N/A,TRUE,"preg4";#N/A,#N/A,TRUE,"bazpr99"}</definedName>
    <definedName name="_____________________________________pl2000" hidden="1">{#N/A,#N/A,TRUE,"preg4";#N/A,#N/A,TRUE,"bazpr99"}</definedName>
    <definedName name="_____________________________________tab1" localSheetId="26">#REF!</definedName>
    <definedName name="_____________________________________tab1">#REF!</definedName>
    <definedName name="_____________________________________tab10" localSheetId="26">#REF!</definedName>
    <definedName name="_____________________________________tab10">#REF!</definedName>
    <definedName name="_____________________________________tab11" localSheetId="26">#REF!</definedName>
    <definedName name="_____________________________________tab11">#REF!</definedName>
    <definedName name="_____________________________________TAB12" localSheetId="26">#REF!</definedName>
    <definedName name="_____________________________________TAB12">#REF!</definedName>
    <definedName name="_____________________________________TAB13" localSheetId="26">#REF!</definedName>
    <definedName name="_____________________________________TAB13">#REF!</definedName>
    <definedName name="_____________________________________TAB14" localSheetId="26">#REF!</definedName>
    <definedName name="_____________________________________TAB14">#REF!</definedName>
    <definedName name="_____________________________________tab15" localSheetId="26">#REF!</definedName>
    <definedName name="_____________________________________tab15">#REF!</definedName>
    <definedName name="_____________________________________TAB16" localSheetId="26">#REF!</definedName>
    <definedName name="_____________________________________TAB16">#REF!</definedName>
    <definedName name="_____________________________________TAB17" localSheetId="26">#REF!</definedName>
    <definedName name="_____________________________________TAB17">#REF!</definedName>
    <definedName name="_____________________________________TAB18" localSheetId="26">#REF!</definedName>
    <definedName name="_____________________________________TAB18">#REF!</definedName>
    <definedName name="_____________________________________TAB19" localSheetId="26">#REF!</definedName>
    <definedName name="_____________________________________TAB19">#REF!</definedName>
    <definedName name="_____________________________________tab2" localSheetId="26">#REF!</definedName>
    <definedName name="_____________________________________tab2">#REF!</definedName>
    <definedName name="_____________________________________TAB20" localSheetId="26">#REF!</definedName>
    <definedName name="_____________________________________TAB20">#REF!</definedName>
    <definedName name="_____________________________________tab21" localSheetId="26">#REF!</definedName>
    <definedName name="_____________________________________tab21">#REF!</definedName>
    <definedName name="_____________________________________TAB22" localSheetId="26">#REF!</definedName>
    <definedName name="_____________________________________TAB22">#REF!</definedName>
    <definedName name="_____________________________________TAB23" localSheetId="26">#REF!</definedName>
    <definedName name="_____________________________________TAB23">#REF!</definedName>
    <definedName name="_____________________________________tab24" localSheetId="26">#REF!</definedName>
    <definedName name="_____________________________________tab24">#REF!</definedName>
    <definedName name="_____________________________________TAB25" localSheetId="26">#REF!</definedName>
    <definedName name="_____________________________________TAB25">#REF!</definedName>
    <definedName name="_____________________________________TAB26" localSheetId="26">#REF!</definedName>
    <definedName name="_____________________________________TAB26">#REF!</definedName>
    <definedName name="_____________________________________TAB27" localSheetId="26">#REF!</definedName>
    <definedName name="_____________________________________TAB27">#REF!</definedName>
    <definedName name="_____________________________________TAB28" localSheetId="26">#REF!</definedName>
    <definedName name="_____________________________________TAB28">#REF!</definedName>
    <definedName name="_____________________________________TAB29" localSheetId="26">#REF!</definedName>
    <definedName name="_____________________________________TAB29">#REF!</definedName>
    <definedName name="_____________________________________tab3" localSheetId="26">#REF!</definedName>
    <definedName name="_____________________________________tab3">#REF!</definedName>
    <definedName name="_____________________________________TAB30" localSheetId="26">#REF!</definedName>
    <definedName name="_____________________________________TAB30">#REF!</definedName>
    <definedName name="_____________________________________TAB31" localSheetId="26">#REF!</definedName>
    <definedName name="_____________________________________TAB31">#REF!</definedName>
    <definedName name="_____________________________________TAB32" localSheetId="26">#REF!</definedName>
    <definedName name="_____________________________________TAB32">#REF!</definedName>
    <definedName name="_____________________________________TAB33" localSheetId="26">#REF!</definedName>
    <definedName name="_____________________________________TAB33">#REF!</definedName>
    <definedName name="_____________________________________TAB34" localSheetId="26">#REF!</definedName>
    <definedName name="_____________________________________TAB34">#REF!</definedName>
    <definedName name="_____________________________________TAB35" localSheetId="26">#REF!</definedName>
    <definedName name="_____________________________________TAB35">#REF!</definedName>
    <definedName name="_____________________________________TAB36" localSheetId="26">#REF!</definedName>
    <definedName name="_____________________________________TAB36">#REF!</definedName>
    <definedName name="_____________________________________TAB37" localSheetId="26">#REF!</definedName>
    <definedName name="_____________________________________TAB37">#REF!</definedName>
    <definedName name="_____________________________________TAB38" localSheetId="26">#REF!</definedName>
    <definedName name="_____________________________________TAB38">#REF!</definedName>
    <definedName name="_____________________________________tab4" localSheetId="26">#REF!</definedName>
    <definedName name="_____________________________________tab4">#REF!</definedName>
    <definedName name="_____________________________________TAB47" localSheetId="26">#REF!</definedName>
    <definedName name="_____________________________________TAB47">#REF!</definedName>
    <definedName name="_____________________________________tab5" localSheetId="26">#REF!</definedName>
    <definedName name="_____________________________________tab5">#REF!</definedName>
    <definedName name="_____________________________________tab6" localSheetId="26">#REF!</definedName>
    <definedName name="_____________________________________tab6">#REF!</definedName>
    <definedName name="_____________________________________tab7" localSheetId="26">#REF!</definedName>
    <definedName name="_____________________________________tab7">#REF!</definedName>
    <definedName name="_____________________________________tab8" localSheetId="26">#REF!</definedName>
    <definedName name="_____________________________________tab8">#REF!</definedName>
    <definedName name="_____________________________________tab9" localSheetId="26">#REF!</definedName>
    <definedName name="_____________________________________tab9">#REF!</definedName>
    <definedName name="____________________________________ana1" localSheetId="26" hidden="1">{#N/A,#N/A,TRUE,"preg4";#N/A,#N/A,TRUE,"bazpr2001"}</definedName>
    <definedName name="____________________________________ana1" hidden="1">{#N/A,#N/A,TRUE,"preg4";#N/A,#N/A,TRUE,"bazpr2001"}</definedName>
    <definedName name="____________________________________mei2" localSheetId="26">#REF!</definedName>
    <definedName name="____________________________________mei2">#REF!</definedName>
    <definedName name="____________________________________pl2000" localSheetId="26" hidden="1">{#N/A,#N/A,TRUE,"preg4";#N/A,#N/A,TRUE,"bazpr99"}</definedName>
    <definedName name="____________________________________pl2000" hidden="1">{#N/A,#N/A,TRUE,"preg4";#N/A,#N/A,TRUE,"bazpr99"}</definedName>
    <definedName name="____________________________________tab1" localSheetId="26">#REF!</definedName>
    <definedName name="____________________________________tab1">#REF!</definedName>
    <definedName name="____________________________________tab10" localSheetId="26">#REF!</definedName>
    <definedName name="____________________________________tab10">#REF!</definedName>
    <definedName name="____________________________________tab11" localSheetId="26">#REF!</definedName>
    <definedName name="____________________________________tab11">#REF!</definedName>
    <definedName name="____________________________________TAB12" localSheetId="26">#REF!</definedName>
    <definedName name="____________________________________TAB12">#REF!</definedName>
    <definedName name="____________________________________TAB13" localSheetId="26">#REF!</definedName>
    <definedName name="____________________________________TAB13">#REF!</definedName>
    <definedName name="____________________________________TAB14" localSheetId="26">#REF!</definedName>
    <definedName name="____________________________________TAB14">#REF!</definedName>
    <definedName name="____________________________________tab15" localSheetId="26">#REF!</definedName>
    <definedName name="____________________________________tab15">#REF!</definedName>
    <definedName name="____________________________________TAB16" localSheetId="26">#REF!</definedName>
    <definedName name="____________________________________TAB16">#REF!</definedName>
    <definedName name="____________________________________TAB17" localSheetId="26">#REF!</definedName>
    <definedName name="____________________________________TAB17">#REF!</definedName>
    <definedName name="____________________________________TAB18" localSheetId="26">#REF!</definedName>
    <definedName name="____________________________________TAB18">#REF!</definedName>
    <definedName name="____________________________________TAB19" localSheetId="26">#REF!</definedName>
    <definedName name="____________________________________TAB19">#REF!</definedName>
    <definedName name="____________________________________tab2" localSheetId="26">#REF!</definedName>
    <definedName name="____________________________________tab2">#REF!</definedName>
    <definedName name="____________________________________TAB20" localSheetId="26">#REF!</definedName>
    <definedName name="____________________________________TAB20">#REF!</definedName>
    <definedName name="____________________________________tab21" localSheetId="26">#REF!</definedName>
    <definedName name="____________________________________tab21">#REF!</definedName>
    <definedName name="____________________________________TAB22" localSheetId="26">#REF!</definedName>
    <definedName name="____________________________________TAB22">#REF!</definedName>
    <definedName name="____________________________________TAB23" localSheetId="26">#REF!</definedName>
    <definedName name="____________________________________TAB23">#REF!</definedName>
    <definedName name="____________________________________tab24" localSheetId="26">#REF!</definedName>
    <definedName name="____________________________________tab24">#REF!</definedName>
    <definedName name="____________________________________TAB25" localSheetId="26">#REF!</definedName>
    <definedName name="____________________________________TAB25">#REF!</definedName>
    <definedName name="____________________________________TAB26" localSheetId="26">#REF!</definedName>
    <definedName name="____________________________________TAB26">#REF!</definedName>
    <definedName name="____________________________________TAB27" localSheetId="26">#REF!</definedName>
    <definedName name="____________________________________TAB27">#REF!</definedName>
    <definedName name="____________________________________TAB28" localSheetId="26">#REF!</definedName>
    <definedName name="____________________________________TAB28">#REF!</definedName>
    <definedName name="____________________________________TAB29" localSheetId="26">#REF!</definedName>
    <definedName name="____________________________________TAB29">#REF!</definedName>
    <definedName name="____________________________________tab3" localSheetId="26">#REF!</definedName>
    <definedName name="____________________________________tab3">#REF!</definedName>
    <definedName name="____________________________________TAB30" localSheetId="26">#REF!</definedName>
    <definedName name="____________________________________TAB30">#REF!</definedName>
    <definedName name="____________________________________TAB31" localSheetId="26">#REF!</definedName>
    <definedName name="____________________________________TAB31">#REF!</definedName>
    <definedName name="____________________________________TAB32" localSheetId="26">#REF!</definedName>
    <definedName name="____________________________________TAB32">#REF!</definedName>
    <definedName name="____________________________________TAB33" localSheetId="26">#REF!</definedName>
    <definedName name="____________________________________TAB33">#REF!</definedName>
    <definedName name="____________________________________TAB34" localSheetId="26">#REF!</definedName>
    <definedName name="____________________________________TAB34">#REF!</definedName>
    <definedName name="____________________________________TAB35" localSheetId="26">#REF!</definedName>
    <definedName name="____________________________________TAB35">#REF!</definedName>
    <definedName name="____________________________________TAB36" localSheetId="26">#REF!</definedName>
    <definedName name="____________________________________TAB36">#REF!</definedName>
    <definedName name="____________________________________TAB37" localSheetId="26">#REF!</definedName>
    <definedName name="____________________________________TAB37">#REF!</definedName>
    <definedName name="____________________________________TAB38" localSheetId="26">#REF!</definedName>
    <definedName name="____________________________________TAB38">#REF!</definedName>
    <definedName name="____________________________________tab4" localSheetId="26">#REF!</definedName>
    <definedName name="____________________________________tab4">#REF!</definedName>
    <definedName name="____________________________________TAB47" localSheetId="26">#REF!</definedName>
    <definedName name="____________________________________TAB47">#REF!</definedName>
    <definedName name="____________________________________tab5" localSheetId="26">#REF!</definedName>
    <definedName name="____________________________________tab5">#REF!</definedName>
    <definedName name="____________________________________tab6" localSheetId="26">#REF!</definedName>
    <definedName name="____________________________________tab6">#REF!</definedName>
    <definedName name="____________________________________tab7" localSheetId="26">#REF!</definedName>
    <definedName name="____________________________________tab7">#REF!</definedName>
    <definedName name="____________________________________tab8" localSheetId="26">#REF!</definedName>
    <definedName name="____________________________________tab8">#REF!</definedName>
    <definedName name="____________________________________tab9" localSheetId="26">#REF!</definedName>
    <definedName name="____________________________________tab9">#REF!</definedName>
    <definedName name="___________________________________ana1" localSheetId="26" hidden="1">{#N/A,#N/A,TRUE,"preg4";#N/A,#N/A,TRUE,"bazpr2001"}</definedName>
    <definedName name="___________________________________ana1" hidden="1">{#N/A,#N/A,TRUE,"preg4";#N/A,#N/A,TRUE,"bazpr2001"}</definedName>
    <definedName name="___________________________________mei2" localSheetId="26">#REF!</definedName>
    <definedName name="___________________________________mei2">#REF!</definedName>
    <definedName name="___________________________________pl2000" localSheetId="26" hidden="1">{#N/A,#N/A,TRUE,"preg4";#N/A,#N/A,TRUE,"bazpr99"}</definedName>
    <definedName name="___________________________________pl2000" hidden="1">{#N/A,#N/A,TRUE,"preg4";#N/A,#N/A,TRUE,"bazpr99"}</definedName>
    <definedName name="___________________________________tab1" localSheetId="26">#REF!</definedName>
    <definedName name="___________________________________tab1">#REF!</definedName>
    <definedName name="___________________________________tab10" localSheetId="26">#REF!</definedName>
    <definedName name="___________________________________tab10">#REF!</definedName>
    <definedName name="___________________________________tab11" localSheetId="26">#REF!</definedName>
    <definedName name="___________________________________tab11">#REF!</definedName>
    <definedName name="___________________________________TAB12" localSheetId="26">#REF!</definedName>
    <definedName name="___________________________________TAB12">#REF!</definedName>
    <definedName name="___________________________________TAB13" localSheetId="26">#REF!</definedName>
    <definedName name="___________________________________TAB13">#REF!</definedName>
    <definedName name="___________________________________TAB14" localSheetId="26">#REF!</definedName>
    <definedName name="___________________________________TAB14">#REF!</definedName>
    <definedName name="___________________________________tab15" localSheetId="26">#REF!</definedName>
    <definedName name="___________________________________tab15">#REF!</definedName>
    <definedName name="___________________________________TAB16" localSheetId="26">#REF!</definedName>
    <definedName name="___________________________________TAB16">#REF!</definedName>
    <definedName name="___________________________________TAB17" localSheetId="26">#REF!</definedName>
    <definedName name="___________________________________TAB17">#REF!</definedName>
    <definedName name="___________________________________TAB18" localSheetId="26">#REF!</definedName>
    <definedName name="___________________________________TAB18">#REF!</definedName>
    <definedName name="___________________________________TAB19" localSheetId="26">#REF!</definedName>
    <definedName name="___________________________________TAB19">#REF!</definedName>
    <definedName name="___________________________________tab2" localSheetId="26">#REF!</definedName>
    <definedName name="___________________________________tab2">#REF!</definedName>
    <definedName name="___________________________________TAB20" localSheetId="26">#REF!</definedName>
    <definedName name="___________________________________TAB20">#REF!</definedName>
    <definedName name="___________________________________tab21" localSheetId="26">#REF!</definedName>
    <definedName name="___________________________________tab21">#REF!</definedName>
    <definedName name="___________________________________TAB22" localSheetId="26">#REF!</definedName>
    <definedName name="___________________________________TAB22">#REF!</definedName>
    <definedName name="___________________________________TAB23" localSheetId="26">#REF!</definedName>
    <definedName name="___________________________________TAB23">#REF!</definedName>
    <definedName name="___________________________________tab24" localSheetId="26">#REF!</definedName>
    <definedName name="___________________________________tab24">#REF!</definedName>
    <definedName name="___________________________________TAB25" localSheetId="26">#REF!</definedName>
    <definedName name="___________________________________TAB25">#REF!</definedName>
    <definedName name="___________________________________TAB26" localSheetId="26">#REF!</definedName>
    <definedName name="___________________________________TAB26">#REF!</definedName>
    <definedName name="___________________________________TAB27" localSheetId="26">#REF!</definedName>
    <definedName name="___________________________________TAB27">#REF!</definedName>
    <definedName name="___________________________________TAB28" localSheetId="26">#REF!</definedName>
    <definedName name="___________________________________TAB28">#REF!</definedName>
    <definedName name="___________________________________TAB29" localSheetId="26">#REF!</definedName>
    <definedName name="___________________________________TAB29">#REF!</definedName>
    <definedName name="___________________________________tab3" localSheetId="26">#REF!</definedName>
    <definedName name="___________________________________tab3">#REF!</definedName>
    <definedName name="___________________________________TAB30" localSheetId="26">#REF!</definedName>
    <definedName name="___________________________________TAB30">#REF!</definedName>
    <definedName name="___________________________________TAB31" localSheetId="26">#REF!</definedName>
    <definedName name="___________________________________TAB31">#REF!</definedName>
    <definedName name="___________________________________TAB32" localSheetId="26">#REF!</definedName>
    <definedName name="___________________________________TAB32">#REF!</definedName>
    <definedName name="___________________________________TAB33" localSheetId="26">#REF!</definedName>
    <definedName name="___________________________________TAB33">#REF!</definedName>
    <definedName name="___________________________________TAB34" localSheetId="26">#REF!</definedName>
    <definedName name="___________________________________TAB34">#REF!</definedName>
    <definedName name="___________________________________TAB35" localSheetId="26">#REF!</definedName>
    <definedName name="___________________________________TAB35">#REF!</definedName>
    <definedName name="___________________________________TAB36" localSheetId="26">#REF!</definedName>
    <definedName name="___________________________________TAB36">#REF!</definedName>
    <definedName name="___________________________________TAB37" localSheetId="26">#REF!</definedName>
    <definedName name="___________________________________TAB37">#REF!</definedName>
    <definedName name="___________________________________TAB38" localSheetId="26">#REF!</definedName>
    <definedName name="___________________________________TAB38">#REF!</definedName>
    <definedName name="___________________________________tab4" localSheetId="26">#REF!</definedName>
    <definedName name="___________________________________tab4">#REF!</definedName>
    <definedName name="___________________________________TAB47" localSheetId="26">#REF!</definedName>
    <definedName name="___________________________________TAB47">#REF!</definedName>
    <definedName name="___________________________________tab5" localSheetId="26">#REF!</definedName>
    <definedName name="___________________________________tab5">#REF!</definedName>
    <definedName name="___________________________________tab6" localSheetId="26">#REF!</definedName>
    <definedName name="___________________________________tab6">#REF!</definedName>
    <definedName name="___________________________________tab7" localSheetId="26">#REF!</definedName>
    <definedName name="___________________________________tab7">#REF!</definedName>
    <definedName name="___________________________________tab8" localSheetId="26">#REF!</definedName>
    <definedName name="___________________________________tab8">#REF!</definedName>
    <definedName name="___________________________________tab9" localSheetId="26">#REF!</definedName>
    <definedName name="___________________________________tab9">#REF!</definedName>
    <definedName name="__________________________________ana1" localSheetId="26" hidden="1">{#N/A,#N/A,TRUE,"preg4";#N/A,#N/A,TRUE,"bazpr2001"}</definedName>
    <definedName name="__________________________________ana1" hidden="1">{#N/A,#N/A,TRUE,"preg4";#N/A,#N/A,TRUE,"bazpr2001"}</definedName>
    <definedName name="__________________________________mei2" localSheetId="26">#REF!</definedName>
    <definedName name="__________________________________mei2">#REF!</definedName>
    <definedName name="__________________________________pl2000" localSheetId="26" hidden="1">{#N/A,#N/A,TRUE,"preg4";#N/A,#N/A,TRUE,"bazpr99"}</definedName>
    <definedName name="__________________________________pl2000" hidden="1">{#N/A,#N/A,TRUE,"preg4";#N/A,#N/A,TRUE,"bazpr99"}</definedName>
    <definedName name="__________________________________tab1" localSheetId="26">#REF!</definedName>
    <definedName name="__________________________________tab1">#REF!</definedName>
    <definedName name="__________________________________tab10" localSheetId="26">#REF!</definedName>
    <definedName name="__________________________________tab10">#REF!</definedName>
    <definedName name="__________________________________tab11" localSheetId="26">#REF!</definedName>
    <definedName name="__________________________________tab11">#REF!</definedName>
    <definedName name="__________________________________TAB12" localSheetId="26">#REF!</definedName>
    <definedName name="__________________________________TAB12">#REF!</definedName>
    <definedName name="__________________________________TAB13" localSheetId="26">#REF!</definedName>
    <definedName name="__________________________________TAB13">#REF!</definedName>
    <definedName name="__________________________________TAB14" localSheetId="26">#REF!</definedName>
    <definedName name="__________________________________TAB14">#REF!</definedName>
    <definedName name="__________________________________tab15" localSheetId="26">#REF!</definedName>
    <definedName name="__________________________________tab15">#REF!</definedName>
    <definedName name="__________________________________TAB16" localSheetId="26">#REF!</definedName>
    <definedName name="__________________________________TAB16">#REF!</definedName>
    <definedName name="__________________________________TAB17" localSheetId="26">#REF!</definedName>
    <definedName name="__________________________________TAB17">#REF!</definedName>
    <definedName name="__________________________________TAB18" localSheetId="26">#REF!</definedName>
    <definedName name="__________________________________TAB18">#REF!</definedName>
    <definedName name="__________________________________TAB19" localSheetId="26">#REF!</definedName>
    <definedName name="__________________________________TAB19">#REF!</definedName>
    <definedName name="__________________________________tab2" localSheetId="26">#REF!</definedName>
    <definedName name="__________________________________tab2">#REF!</definedName>
    <definedName name="__________________________________TAB20" localSheetId="26">#REF!</definedName>
    <definedName name="__________________________________TAB20">#REF!</definedName>
    <definedName name="__________________________________tab21" localSheetId="26">#REF!</definedName>
    <definedName name="__________________________________tab21">#REF!</definedName>
    <definedName name="__________________________________TAB22" localSheetId="26">#REF!</definedName>
    <definedName name="__________________________________TAB22">#REF!</definedName>
    <definedName name="__________________________________TAB23" localSheetId="26">#REF!</definedName>
    <definedName name="__________________________________TAB23">#REF!</definedName>
    <definedName name="__________________________________tab24" localSheetId="26">#REF!</definedName>
    <definedName name="__________________________________tab24">#REF!</definedName>
    <definedName name="__________________________________TAB25" localSheetId="26">#REF!</definedName>
    <definedName name="__________________________________TAB25">#REF!</definedName>
    <definedName name="__________________________________TAB26" localSheetId="26">#REF!</definedName>
    <definedName name="__________________________________TAB26">#REF!</definedName>
    <definedName name="__________________________________TAB27" localSheetId="26">#REF!</definedName>
    <definedName name="__________________________________TAB27">#REF!</definedName>
    <definedName name="__________________________________TAB28" localSheetId="26">#REF!</definedName>
    <definedName name="__________________________________TAB28">#REF!</definedName>
    <definedName name="__________________________________TAB29" localSheetId="26">#REF!</definedName>
    <definedName name="__________________________________TAB29">#REF!</definedName>
    <definedName name="__________________________________tab3" localSheetId="26">#REF!</definedName>
    <definedName name="__________________________________tab3">#REF!</definedName>
    <definedName name="__________________________________TAB30" localSheetId="26">#REF!</definedName>
    <definedName name="__________________________________TAB30">#REF!</definedName>
    <definedName name="__________________________________TAB31" localSheetId="26">#REF!</definedName>
    <definedName name="__________________________________TAB31">#REF!</definedName>
    <definedName name="__________________________________TAB32" localSheetId="26">#REF!</definedName>
    <definedName name="__________________________________TAB32">#REF!</definedName>
    <definedName name="__________________________________TAB33" localSheetId="26">#REF!</definedName>
    <definedName name="__________________________________TAB33">#REF!</definedName>
    <definedName name="__________________________________TAB34" localSheetId="26">#REF!</definedName>
    <definedName name="__________________________________TAB34">#REF!</definedName>
    <definedName name="__________________________________TAB35" localSheetId="26">#REF!</definedName>
    <definedName name="__________________________________TAB35">#REF!</definedName>
    <definedName name="__________________________________TAB36" localSheetId="26">#REF!</definedName>
    <definedName name="__________________________________TAB36">#REF!</definedName>
    <definedName name="__________________________________TAB37" localSheetId="26">#REF!</definedName>
    <definedName name="__________________________________TAB37">#REF!</definedName>
    <definedName name="__________________________________TAB38" localSheetId="26">#REF!</definedName>
    <definedName name="__________________________________TAB38">#REF!</definedName>
    <definedName name="__________________________________tab4" localSheetId="26">#REF!</definedName>
    <definedName name="__________________________________tab4">#REF!</definedName>
    <definedName name="__________________________________TAB47" localSheetId="26">#REF!</definedName>
    <definedName name="__________________________________TAB47">#REF!</definedName>
    <definedName name="__________________________________tab5" localSheetId="26">#REF!</definedName>
    <definedName name="__________________________________tab5">#REF!</definedName>
    <definedName name="__________________________________tab6" localSheetId="26">#REF!</definedName>
    <definedName name="__________________________________tab6">#REF!</definedName>
    <definedName name="__________________________________tab7" localSheetId="26">#REF!</definedName>
    <definedName name="__________________________________tab7">#REF!</definedName>
    <definedName name="__________________________________tab8" localSheetId="26">#REF!</definedName>
    <definedName name="__________________________________tab8">#REF!</definedName>
    <definedName name="__________________________________tab9" localSheetId="26">#REF!</definedName>
    <definedName name="__________________________________tab9">#REF!</definedName>
    <definedName name="_________________________________ana1" localSheetId="26" hidden="1">{#N/A,#N/A,TRUE,"preg4";#N/A,#N/A,TRUE,"bazpr2001"}</definedName>
    <definedName name="_________________________________ana1" hidden="1">{#N/A,#N/A,TRUE,"preg4";#N/A,#N/A,TRUE,"bazpr2001"}</definedName>
    <definedName name="_________________________________mei2" localSheetId="26">#REF!</definedName>
    <definedName name="_________________________________mei2">#REF!</definedName>
    <definedName name="_________________________________pl2000" localSheetId="26" hidden="1">{#N/A,#N/A,TRUE,"preg4";#N/A,#N/A,TRUE,"bazpr99"}</definedName>
    <definedName name="_________________________________pl2000" hidden="1">{#N/A,#N/A,TRUE,"preg4";#N/A,#N/A,TRUE,"bazpr99"}</definedName>
    <definedName name="_________________________________tab1" localSheetId="26">#REF!</definedName>
    <definedName name="_________________________________tab1">#REF!</definedName>
    <definedName name="_________________________________tab10" localSheetId="26">#REF!</definedName>
    <definedName name="_________________________________tab10">#REF!</definedName>
    <definedName name="_________________________________tab11" localSheetId="26">#REF!</definedName>
    <definedName name="_________________________________tab11">#REF!</definedName>
    <definedName name="_________________________________TAB12" localSheetId="26">#REF!</definedName>
    <definedName name="_________________________________TAB12">#REF!</definedName>
    <definedName name="_________________________________TAB13" localSheetId="26">#REF!</definedName>
    <definedName name="_________________________________TAB13">#REF!</definedName>
    <definedName name="_________________________________TAB14" localSheetId="26">#REF!</definedName>
    <definedName name="_________________________________TAB14">#REF!</definedName>
    <definedName name="_________________________________tab15" localSheetId="26">#REF!</definedName>
    <definedName name="_________________________________tab15">#REF!</definedName>
    <definedName name="_________________________________TAB16" localSheetId="26">#REF!</definedName>
    <definedName name="_________________________________TAB16">#REF!</definedName>
    <definedName name="_________________________________TAB17" localSheetId="26">#REF!</definedName>
    <definedName name="_________________________________TAB17">#REF!</definedName>
    <definedName name="_________________________________TAB18" localSheetId="26">#REF!</definedName>
    <definedName name="_________________________________TAB18">#REF!</definedName>
    <definedName name="_________________________________TAB19" localSheetId="26">#REF!</definedName>
    <definedName name="_________________________________TAB19">#REF!</definedName>
    <definedName name="_________________________________tab2" localSheetId="26">#REF!</definedName>
    <definedName name="_________________________________tab2">#REF!</definedName>
    <definedName name="_________________________________TAB20" localSheetId="26">#REF!</definedName>
    <definedName name="_________________________________TAB20">#REF!</definedName>
    <definedName name="_________________________________tab21" localSheetId="26">#REF!</definedName>
    <definedName name="_________________________________tab21">#REF!</definedName>
    <definedName name="_________________________________TAB22" localSheetId="26">#REF!</definedName>
    <definedName name="_________________________________TAB22">#REF!</definedName>
    <definedName name="_________________________________TAB23" localSheetId="26">#REF!</definedName>
    <definedName name="_________________________________TAB23">#REF!</definedName>
    <definedName name="_________________________________tab24" localSheetId="26">#REF!</definedName>
    <definedName name="_________________________________tab24">#REF!</definedName>
    <definedName name="_________________________________TAB25" localSheetId="26">#REF!</definedName>
    <definedName name="_________________________________TAB25">#REF!</definedName>
    <definedName name="_________________________________TAB26" localSheetId="26">#REF!</definedName>
    <definedName name="_________________________________TAB26">#REF!</definedName>
    <definedName name="_________________________________TAB27" localSheetId="26">#REF!</definedName>
    <definedName name="_________________________________TAB27">#REF!</definedName>
    <definedName name="_________________________________TAB28" localSheetId="26">#REF!</definedName>
    <definedName name="_________________________________TAB28">#REF!</definedName>
    <definedName name="_________________________________TAB29" localSheetId="26">#REF!</definedName>
    <definedName name="_________________________________TAB29">#REF!</definedName>
    <definedName name="_________________________________tab3" localSheetId="26">#REF!</definedName>
    <definedName name="_________________________________tab3">#REF!</definedName>
    <definedName name="_________________________________TAB30" localSheetId="26">#REF!</definedName>
    <definedName name="_________________________________TAB30">#REF!</definedName>
    <definedName name="_________________________________TAB31" localSheetId="26">#REF!</definedName>
    <definedName name="_________________________________TAB31">#REF!</definedName>
    <definedName name="_________________________________TAB32" localSheetId="26">#REF!</definedName>
    <definedName name="_________________________________TAB32">#REF!</definedName>
    <definedName name="_________________________________TAB33" localSheetId="26">#REF!</definedName>
    <definedName name="_________________________________TAB33">#REF!</definedName>
    <definedName name="_________________________________TAB34" localSheetId="26">#REF!</definedName>
    <definedName name="_________________________________TAB34">#REF!</definedName>
    <definedName name="_________________________________TAB35" localSheetId="26">#REF!</definedName>
    <definedName name="_________________________________TAB35">#REF!</definedName>
    <definedName name="_________________________________TAB36" localSheetId="26">#REF!</definedName>
    <definedName name="_________________________________TAB36">#REF!</definedName>
    <definedName name="_________________________________TAB37" localSheetId="26">#REF!</definedName>
    <definedName name="_________________________________TAB37">#REF!</definedName>
    <definedName name="_________________________________TAB38" localSheetId="26">#REF!</definedName>
    <definedName name="_________________________________TAB38">#REF!</definedName>
    <definedName name="_________________________________tab4" localSheetId="26">#REF!</definedName>
    <definedName name="_________________________________tab4">#REF!</definedName>
    <definedName name="_________________________________TAB47" localSheetId="26">#REF!</definedName>
    <definedName name="_________________________________TAB47">#REF!</definedName>
    <definedName name="_________________________________tab5" localSheetId="26">#REF!</definedName>
    <definedName name="_________________________________tab5">#REF!</definedName>
    <definedName name="_________________________________tab6" localSheetId="26">#REF!</definedName>
    <definedName name="_________________________________tab6">#REF!</definedName>
    <definedName name="_________________________________tab7" localSheetId="26">#REF!</definedName>
    <definedName name="_________________________________tab7">#REF!</definedName>
    <definedName name="_________________________________tab8" localSheetId="26">#REF!</definedName>
    <definedName name="_________________________________tab8">#REF!</definedName>
    <definedName name="_________________________________tab9" localSheetId="26">#REF!</definedName>
    <definedName name="_________________________________tab9">#REF!</definedName>
    <definedName name="________________________________ana1" localSheetId="26" hidden="1">{#N/A,#N/A,TRUE,"preg4";#N/A,#N/A,TRUE,"bazpr2001"}</definedName>
    <definedName name="________________________________ana1" hidden="1">{#N/A,#N/A,TRUE,"preg4";#N/A,#N/A,TRUE,"bazpr2001"}</definedName>
    <definedName name="________________________________mei2" localSheetId="26">#REF!</definedName>
    <definedName name="________________________________mei2">#REF!</definedName>
    <definedName name="________________________________pl2000" localSheetId="26" hidden="1">{#N/A,#N/A,TRUE,"preg4";#N/A,#N/A,TRUE,"bazpr99"}</definedName>
    <definedName name="________________________________pl2000" hidden="1">{#N/A,#N/A,TRUE,"preg4";#N/A,#N/A,TRUE,"bazpr99"}</definedName>
    <definedName name="________________________________tab1" localSheetId="26">#REF!</definedName>
    <definedName name="________________________________tab1">#REF!</definedName>
    <definedName name="________________________________tab10" localSheetId="26">#REF!</definedName>
    <definedName name="________________________________tab10">#REF!</definedName>
    <definedName name="________________________________tab11" localSheetId="26">#REF!</definedName>
    <definedName name="________________________________tab11">#REF!</definedName>
    <definedName name="________________________________TAB12" localSheetId="26">#REF!</definedName>
    <definedName name="________________________________TAB12">#REF!</definedName>
    <definedName name="________________________________TAB13" localSheetId="26">#REF!</definedName>
    <definedName name="________________________________TAB13">#REF!</definedName>
    <definedName name="________________________________TAB14" localSheetId="26">#REF!</definedName>
    <definedName name="________________________________TAB14">#REF!</definedName>
    <definedName name="________________________________tab15" localSheetId="26">#REF!</definedName>
    <definedName name="________________________________tab15">#REF!</definedName>
    <definedName name="________________________________TAB16" localSheetId="26">#REF!</definedName>
    <definedName name="________________________________TAB16">#REF!</definedName>
    <definedName name="________________________________TAB17" localSheetId="26">#REF!</definedName>
    <definedName name="________________________________TAB17">#REF!</definedName>
    <definedName name="________________________________TAB18" localSheetId="26">#REF!</definedName>
    <definedName name="________________________________TAB18">#REF!</definedName>
    <definedName name="________________________________TAB19" localSheetId="26">#REF!</definedName>
    <definedName name="________________________________TAB19">#REF!</definedName>
    <definedName name="________________________________tab2" localSheetId="26">#REF!</definedName>
    <definedName name="________________________________tab2">#REF!</definedName>
    <definedName name="________________________________TAB20" localSheetId="26">#REF!</definedName>
    <definedName name="________________________________TAB20">#REF!</definedName>
    <definedName name="________________________________tab21" localSheetId="26">#REF!</definedName>
    <definedName name="________________________________tab21">#REF!</definedName>
    <definedName name="________________________________TAB22" localSheetId="26">#REF!</definedName>
    <definedName name="________________________________TAB22">#REF!</definedName>
    <definedName name="________________________________TAB23" localSheetId="26">#REF!</definedName>
    <definedName name="________________________________TAB23">#REF!</definedName>
    <definedName name="________________________________tab24" localSheetId="26">#REF!</definedName>
    <definedName name="________________________________tab24">#REF!</definedName>
    <definedName name="________________________________TAB25" localSheetId="26">#REF!</definedName>
    <definedName name="________________________________TAB25">#REF!</definedName>
    <definedName name="________________________________TAB26" localSheetId="26">#REF!</definedName>
    <definedName name="________________________________TAB26">#REF!</definedName>
    <definedName name="________________________________TAB27" localSheetId="26">#REF!</definedName>
    <definedName name="________________________________TAB27">#REF!</definedName>
    <definedName name="________________________________TAB28" localSheetId="26">#REF!</definedName>
    <definedName name="________________________________TAB28">#REF!</definedName>
    <definedName name="________________________________TAB29" localSheetId="26">#REF!</definedName>
    <definedName name="________________________________TAB29">#REF!</definedName>
    <definedName name="________________________________tab3" localSheetId="26">#REF!</definedName>
    <definedName name="________________________________tab3">#REF!</definedName>
    <definedName name="________________________________TAB30" localSheetId="26">#REF!</definedName>
    <definedName name="________________________________TAB30">#REF!</definedName>
    <definedName name="________________________________TAB31" localSheetId="26">#REF!</definedName>
    <definedName name="________________________________TAB31">#REF!</definedName>
    <definedName name="________________________________TAB32" localSheetId="26">#REF!</definedName>
    <definedName name="________________________________TAB32">#REF!</definedName>
    <definedName name="________________________________TAB33" localSheetId="26">#REF!</definedName>
    <definedName name="________________________________TAB33">#REF!</definedName>
    <definedName name="________________________________TAB34" localSheetId="26">#REF!</definedName>
    <definedName name="________________________________TAB34">#REF!</definedName>
    <definedName name="________________________________TAB35" localSheetId="26">#REF!</definedName>
    <definedName name="________________________________TAB35">#REF!</definedName>
    <definedName name="________________________________TAB36" localSheetId="26">#REF!</definedName>
    <definedName name="________________________________TAB36">#REF!</definedName>
    <definedName name="________________________________TAB37" localSheetId="26">#REF!</definedName>
    <definedName name="________________________________TAB37">#REF!</definedName>
    <definedName name="________________________________TAB38" localSheetId="26">#REF!</definedName>
    <definedName name="________________________________TAB38">#REF!</definedName>
    <definedName name="________________________________tab4" localSheetId="26">#REF!</definedName>
    <definedName name="________________________________tab4">#REF!</definedName>
    <definedName name="________________________________TAB47" localSheetId="26">#REF!</definedName>
    <definedName name="________________________________TAB47">#REF!</definedName>
    <definedName name="________________________________tab5" localSheetId="26">#REF!</definedName>
    <definedName name="________________________________tab5">#REF!</definedName>
    <definedName name="________________________________tab6" localSheetId="26">#REF!</definedName>
    <definedName name="________________________________tab6">#REF!</definedName>
    <definedName name="________________________________tab7" localSheetId="26">#REF!</definedName>
    <definedName name="________________________________tab7">#REF!</definedName>
    <definedName name="________________________________tab8" localSheetId="26">#REF!</definedName>
    <definedName name="________________________________tab8">#REF!</definedName>
    <definedName name="________________________________tab9" localSheetId="26">#REF!</definedName>
    <definedName name="________________________________tab9">#REF!</definedName>
    <definedName name="_______________________________ana1" localSheetId="26" hidden="1">{#N/A,#N/A,TRUE,"preg4";#N/A,#N/A,TRUE,"bazpr2001"}</definedName>
    <definedName name="_______________________________ana1" hidden="1">{#N/A,#N/A,TRUE,"preg4";#N/A,#N/A,TRUE,"bazpr2001"}</definedName>
    <definedName name="_______________________________pl2000" localSheetId="26" hidden="1">{#N/A,#N/A,TRUE,"preg4";#N/A,#N/A,TRUE,"bazpr99"}</definedName>
    <definedName name="_______________________________pl2000" hidden="1">{#N/A,#N/A,TRUE,"preg4";#N/A,#N/A,TRUE,"bazpr99"}</definedName>
    <definedName name="______________________________ana1" localSheetId="26" hidden="1">{#N/A,#N/A,TRUE,"preg4";#N/A,#N/A,TRUE,"bazpr2001"}</definedName>
    <definedName name="______________________________ana1" hidden="1">{#N/A,#N/A,TRUE,"preg4";#N/A,#N/A,TRUE,"bazpr2001"}</definedName>
    <definedName name="______________________________pl2000" localSheetId="26" hidden="1">{#N/A,#N/A,TRUE,"preg4";#N/A,#N/A,TRUE,"bazpr99"}</definedName>
    <definedName name="______________________________pl2000" hidden="1">{#N/A,#N/A,TRUE,"preg4";#N/A,#N/A,TRUE,"bazpr99"}</definedName>
    <definedName name="_____________________________ana1" localSheetId="26" hidden="1">{#N/A,#N/A,TRUE,"preg4";#N/A,#N/A,TRUE,"bazpr2001"}</definedName>
    <definedName name="_____________________________ana1" hidden="1">{#N/A,#N/A,TRUE,"preg4";#N/A,#N/A,TRUE,"bazpr2001"}</definedName>
    <definedName name="_____________________________pl2000" localSheetId="26" hidden="1">{#N/A,#N/A,TRUE,"preg4";#N/A,#N/A,TRUE,"bazpr99"}</definedName>
    <definedName name="_____________________________pl2000" hidden="1">{#N/A,#N/A,TRUE,"preg4";#N/A,#N/A,TRUE,"bazpr99"}</definedName>
    <definedName name="____________________________ana1" localSheetId="26" hidden="1">{#N/A,#N/A,TRUE,"preg4";#N/A,#N/A,TRUE,"bazpr2001"}</definedName>
    <definedName name="____________________________ana1" hidden="1">{#N/A,#N/A,TRUE,"preg4";#N/A,#N/A,TRUE,"bazpr2001"}</definedName>
    <definedName name="____________________________pl2000" localSheetId="26" hidden="1">{#N/A,#N/A,TRUE,"preg4";#N/A,#N/A,TRUE,"bazpr99"}</definedName>
    <definedName name="____________________________pl2000" hidden="1">{#N/A,#N/A,TRUE,"preg4";#N/A,#N/A,TRUE,"bazpr99"}</definedName>
    <definedName name="___________________________ana1" localSheetId="26" hidden="1">{#N/A,#N/A,TRUE,"preg4";#N/A,#N/A,TRUE,"bazpr2001"}</definedName>
    <definedName name="___________________________ana1" hidden="1">{#N/A,#N/A,TRUE,"preg4";#N/A,#N/A,TRUE,"bazpr2001"}</definedName>
    <definedName name="___________________________pl2000" localSheetId="26" hidden="1">{#N/A,#N/A,TRUE,"preg4";#N/A,#N/A,TRUE,"bazpr99"}</definedName>
    <definedName name="___________________________pl2000" hidden="1">{#N/A,#N/A,TRUE,"preg4";#N/A,#N/A,TRUE,"bazpr99"}</definedName>
    <definedName name="__________________________ana1" localSheetId="26" hidden="1">{#N/A,#N/A,TRUE,"preg4";#N/A,#N/A,TRUE,"bazpr2001"}</definedName>
    <definedName name="__________________________ana1" hidden="1">{#N/A,#N/A,TRUE,"preg4";#N/A,#N/A,TRUE,"bazpr2001"}</definedName>
    <definedName name="__________________________MCV1">"$#REF!.$E$73:$AH$73"</definedName>
    <definedName name="__________________________pl2000" localSheetId="26" hidden="1">{#N/A,#N/A,TRUE,"preg4";#N/A,#N/A,TRUE,"bazpr99"}</definedName>
    <definedName name="__________________________pl2000" hidden="1">{#N/A,#N/A,TRUE,"preg4";#N/A,#N/A,TRUE,"bazpr99"}</definedName>
    <definedName name="_________________________ana1" localSheetId="26" hidden="1">{#N/A,#N/A,TRUE,"preg4";#N/A,#N/A,TRUE,"bazpr2001"}</definedName>
    <definedName name="_________________________ana1" hidden="1">{#N/A,#N/A,TRUE,"preg4";#N/A,#N/A,TRUE,"bazpr2001"}</definedName>
    <definedName name="_________________________MCV1">"$#REF!.$E$73:$AH$73"</definedName>
    <definedName name="_________________________pl2000" localSheetId="26" hidden="1">{#N/A,#N/A,TRUE,"preg4";#N/A,#N/A,TRUE,"bazpr99"}</definedName>
    <definedName name="_________________________pl2000" hidden="1">{#N/A,#N/A,TRUE,"preg4";#N/A,#N/A,TRUE,"bazpr99"}</definedName>
    <definedName name="________________________ana1" localSheetId="26" hidden="1">{#N/A,#N/A,TRUE,"preg4";#N/A,#N/A,TRUE,"bazpr2001"}</definedName>
    <definedName name="________________________ana1" hidden="1">{#N/A,#N/A,TRUE,"preg4";#N/A,#N/A,TRUE,"bazpr2001"}</definedName>
    <definedName name="________________________MCV1">"$#REF!.$E$73:$AH$73"</definedName>
    <definedName name="________________________pl2000" localSheetId="26" hidden="1">{#N/A,#N/A,TRUE,"preg4";#N/A,#N/A,TRUE,"bazpr99"}</definedName>
    <definedName name="________________________pl2000" hidden="1">{#N/A,#N/A,TRUE,"preg4";#N/A,#N/A,TRUE,"bazpr99"}</definedName>
    <definedName name="_______________________ana1" localSheetId="26" hidden="1">{#N/A,#N/A,TRUE,"preg4";#N/A,#N/A,TRUE,"bazpr2001"}</definedName>
    <definedName name="_______________________ana1" hidden="1">{#N/A,#N/A,TRUE,"preg4";#N/A,#N/A,TRUE,"bazpr2001"}</definedName>
    <definedName name="_______________________MCV1">"$#REF!.$E$73:$AH$73"</definedName>
    <definedName name="_______________________pl2000" localSheetId="26" hidden="1">{#N/A,#N/A,TRUE,"preg4";#N/A,#N/A,TRUE,"bazpr99"}</definedName>
    <definedName name="_______________________pl2000" hidden="1">{#N/A,#N/A,TRUE,"preg4";#N/A,#N/A,TRUE,"bazpr99"}</definedName>
    <definedName name="______________________ana1" localSheetId="26" hidden="1">{#N/A,#N/A,TRUE,"preg4";#N/A,#N/A,TRUE,"bazpr2001"}</definedName>
    <definedName name="______________________ana1" hidden="1">{#N/A,#N/A,TRUE,"preg4";#N/A,#N/A,TRUE,"bazpr2001"}</definedName>
    <definedName name="______________________MCV1">"$#REF!.$E$73:$AH$73"</definedName>
    <definedName name="______________________pl2000" localSheetId="26" hidden="1">{#N/A,#N/A,TRUE,"preg4";#N/A,#N/A,TRUE,"bazpr99"}</definedName>
    <definedName name="______________________pl2000" hidden="1">{#N/A,#N/A,TRUE,"preg4";#N/A,#N/A,TRUE,"bazpr99"}</definedName>
    <definedName name="_____________________ana1" localSheetId="26" hidden="1">{#N/A,#N/A,TRUE,"preg4";#N/A,#N/A,TRUE,"bazpr2001"}</definedName>
    <definedName name="_____________________ana1" hidden="1">{#N/A,#N/A,TRUE,"preg4";#N/A,#N/A,TRUE,"bazpr2001"}</definedName>
    <definedName name="_____________________MCV1">"$#REF!.$E$73:$AH$73"</definedName>
    <definedName name="_____________________pl2000" localSheetId="26" hidden="1">{#N/A,#N/A,TRUE,"preg4";#N/A,#N/A,TRUE,"bazpr99"}</definedName>
    <definedName name="_____________________pl2000" hidden="1">{#N/A,#N/A,TRUE,"preg4";#N/A,#N/A,TRUE,"bazpr99"}</definedName>
    <definedName name="____________________ana1" localSheetId="26" hidden="1">{#N/A,#N/A,TRUE,"preg4";#N/A,#N/A,TRUE,"bazpr2001"}</definedName>
    <definedName name="____________________ana1" hidden="1">{#N/A,#N/A,TRUE,"preg4";#N/A,#N/A,TRUE,"bazpr2001"}</definedName>
    <definedName name="____________________MCV1">"$#REF!.$E$73:$AH$73"</definedName>
    <definedName name="____________________mei2" localSheetId="26">#REF!</definedName>
    <definedName name="____________________mei2">#REF!</definedName>
    <definedName name="____________________pl2000" localSheetId="26" hidden="1">{#N/A,#N/A,TRUE,"preg4";#N/A,#N/A,TRUE,"bazpr99"}</definedName>
    <definedName name="____________________pl2000" hidden="1">{#N/A,#N/A,TRUE,"preg4";#N/A,#N/A,TRUE,"bazpr99"}</definedName>
    <definedName name="____________________tab1" localSheetId="26">#REF!</definedName>
    <definedName name="____________________tab1">#REF!</definedName>
    <definedName name="____________________tab10" localSheetId="26">#REF!</definedName>
    <definedName name="____________________tab10">#REF!</definedName>
    <definedName name="____________________tab11" localSheetId="26">#REF!</definedName>
    <definedName name="____________________tab11">#REF!</definedName>
    <definedName name="____________________TAB12" localSheetId="26">#REF!</definedName>
    <definedName name="____________________TAB12">#REF!</definedName>
    <definedName name="____________________TAB13" localSheetId="26">#REF!</definedName>
    <definedName name="____________________TAB13">#REF!</definedName>
    <definedName name="____________________TAB14" localSheetId="26">#REF!</definedName>
    <definedName name="____________________TAB14">#REF!</definedName>
    <definedName name="____________________tab15" localSheetId="26">#REF!</definedName>
    <definedName name="____________________tab15">#REF!</definedName>
    <definedName name="____________________TAB16" localSheetId="26">#REF!</definedName>
    <definedName name="____________________TAB16">#REF!</definedName>
    <definedName name="____________________TAB17" localSheetId="26">#REF!</definedName>
    <definedName name="____________________TAB17">#REF!</definedName>
    <definedName name="____________________TAB18" localSheetId="26">#REF!</definedName>
    <definedName name="____________________TAB18">#REF!</definedName>
    <definedName name="____________________TAB19" localSheetId="26">#REF!</definedName>
    <definedName name="____________________TAB19">#REF!</definedName>
    <definedName name="____________________tab2" localSheetId="26">#REF!</definedName>
    <definedName name="____________________tab2">#REF!</definedName>
    <definedName name="____________________TAB20" localSheetId="26">#REF!</definedName>
    <definedName name="____________________TAB20">#REF!</definedName>
    <definedName name="____________________tab21" localSheetId="26">#REF!</definedName>
    <definedName name="____________________tab21">#REF!</definedName>
    <definedName name="____________________TAB22" localSheetId="26">#REF!</definedName>
    <definedName name="____________________TAB22">#REF!</definedName>
    <definedName name="____________________TAB23" localSheetId="26">#REF!</definedName>
    <definedName name="____________________TAB23">#REF!</definedName>
    <definedName name="____________________tab24" localSheetId="26">#REF!</definedName>
    <definedName name="____________________tab24">#REF!</definedName>
    <definedName name="____________________TAB25" localSheetId="26">#REF!</definedName>
    <definedName name="____________________TAB25">#REF!</definedName>
    <definedName name="____________________TAB26" localSheetId="26">#REF!</definedName>
    <definedName name="____________________TAB26">#REF!</definedName>
    <definedName name="____________________TAB27" localSheetId="26">#REF!</definedName>
    <definedName name="____________________TAB27">#REF!</definedName>
    <definedName name="____________________TAB28" localSheetId="26">#REF!</definedName>
    <definedName name="____________________TAB28">#REF!</definedName>
    <definedName name="____________________TAB29" localSheetId="26">#REF!</definedName>
    <definedName name="____________________TAB29">#REF!</definedName>
    <definedName name="____________________tab3" localSheetId="26">#REF!</definedName>
    <definedName name="____________________tab3">#REF!</definedName>
    <definedName name="____________________TAB30" localSheetId="26">#REF!</definedName>
    <definedName name="____________________TAB30">#REF!</definedName>
    <definedName name="____________________TAB31" localSheetId="26">#REF!</definedName>
    <definedName name="____________________TAB31">#REF!</definedName>
    <definedName name="____________________TAB32" localSheetId="26">#REF!</definedName>
    <definedName name="____________________TAB32">#REF!</definedName>
    <definedName name="____________________TAB33" localSheetId="26">#REF!</definedName>
    <definedName name="____________________TAB33">#REF!</definedName>
    <definedName name="____________________TAB34" localSheetId="26">#REF!</definedName>
    <definedName name="____________________TAB34">#REF!</definedName>
    <definedName name="____________________TAB35" localSheetId="26">#REF!</definedName>
    <definedName name="____________________TAB35">#REF!</definedName>
    <definedName name="____________________TAB36" localSheetId="26">#REF!</definedName>
    <definedName name="____________________TAB36">#REF!</definedName>
    <definedName name="____________________TAB37" localSheetId="26">#REF!</definedName>
    <definedName name="____________________TAB37">#REF!</definedName>
    <definedName name="____________________TAB38" localSheetId="26">#REF!</definedName>
    <definedName name="____________________TAB38">#REF!</definedName>
    <definedName name="____________________tab4" localSheetId="26">#REF!</definedName>
    <definedName name="____________________tab4">#REF!</definedName>
    <definedName name="____________________TAB47" localSheetId="26">#REF!</definedName>
    <definedName name="____________________TAB47">#REF!</definedName>
    <definedName name="____________________tab5" localSheetId="26">#REF!</definedName>
    <definedName name="____________________tab5">#REF!</definedName>
    <definedName name="____________________tab6" localSheetId="26">#REF!</definedName>
    <definedName name="____________________tab6">#REF!</definedName>
    <definedName name="____________________tab7" localSheetId="26">#REF!</definedName>
    <definedName name="____________________tab7">#REF!</definedName>
    <definedName name="____________________tab8" localSheetId="26">#REF!</definedName>
    <definedName name="____________________tab8">#REF!</definedName>
    <definedName name="____________________tab9" localSheetId="26">#REF!</definedName>
    <definedName name="____________________tab9">#REF!</definedName>
    <definedName name="___________________ana1" localSheetId="26" hidden="1">{#N/A,#N/A,TRUE,"preg4";#N/A,#N/A,TRUE,"bazpr2001"}</definedName>
    <definedName name="___________________ana1" hidden="1">{#N/A,#N/A,TRUE,"preg4";#N/A,#N/A,TRUE,"bazpr2001"}</definedName>
    <definedName name="___________________MCV1">"$#REF!.$E$73:$AH$73"</definedName>
    <definedName name="___________________mei2" localSheetId="26">#REF!</definedName>
    <definedName name="___________________mei2">#REF!</definedName>
    <definedName name="___________________pl2000" localSheetId="26" hidden="1">{#N/A,#N/A,TRUE,"preg4";#N/A,#N/A,TRUE,"bazpr99"}</definedName>
    <definedName name="___________________pl2000" hidden="1">{#N/A,#N/A,TRUE,"preg4";#N/A,#N/A,TRUE,"bazpr99"}</definedName>
    <definedName name="___________________tab1" localSheetId="26">#REF!</definedName>
    <definedName name="___________________tab1">#REF!</definedName>
    <definedName name="___________________tab10" localSheetId="26">#REF!</definedName>
    <definedName name="___________________tab10">#REF!</definedName>
    <definedName name="___________________tab11" localSheetId="26">#REF!</definedName>
    <definedName name="___________________tab11">#REF!</definedName>
    <definedName name="___________________TAB12" localSheetId="26">#REF!</definedName>
    <definedName name="___________________TAB12">#REF!</definedName>
    <definedName name="___________________TAB13" localSheetId="26">#REF!</definedName>
    <definedName name="___________________TAB13">#REF!</definedName>
    <definedName name="___________________TAB14" localSheetId="26">#REF!</definedName>
    <definedName name="___________________TAB14">#REF!</definedName>
    <definedName name="___________________tab15" localSheetId="26">#REF!</definedName>
    <definedName name="___________________tab15">#REF!</definedName>
    <definedName name="___________________TAB16" localSheetId="26">#REF!</definedName>
    <definedName name="___________________TAB16">#REF!</definedName>
    <definedName name="___________________TAB17" localSheetId="26">#REF!</definedName>
    <definedName name="___________________TAB17">#REF!</definedName>
    <definedName name="___________________TAB18" localSheetId="26">#REF!</definedName>
    <definedName name="___________________TAB18">#REF!</definedName>
    <definedName name="___________________TAB19" localSheetId="26">#REF!</definedName>
    <definedName name="___________________TAB19">#REF!</definedName>
    <definedName name="___________________tab2" localSheetId="26">#REF!</definedName>
    <definedName name="___________________tab2">#REF!</definedName>
    <definedName name="___________________TAB20" localSheetId="26">#REF!</definedName>
    <definedName name="___________________TAB20">#REF!</definedName>
    <definedName name="___________________tab21" localSheetId="26">#REF!</definedName>
    <definedName name="___________________tab21">#REF!</definedName>
    <definedName name="___________________TAB22" localSheetId="26">#REF!</definedName>
    <definedName name="___________________TAB22">#REF!</definedName>
    <definedName name="___________________TAB23" localSheetId="26">#REF!</definedName>
    <definedName name="___________________TAB23">#REF!</definedName>
    <definedName name="___________________tab24" localSheetId="26">#REF!</definedName>
    <definedName name="___________________tab24">#REF!</definedName>
    <definedName name="___________________TAB25" localSheetId="26">#REF!</definedName>
    <definedName name="___________________TAB25">#REF!</definedName>
    <definedName name="___________________TAB26" localSheetId="26">#REF!</definedName>
    <definedName name="___________________TAB26">#REF!</definedName>
    <definedName name="___________________TAB27" localSheetId="26">#REF!</definedName>
    <definedName name="___________________TAB27">#REF!</definedName>
    <definedName name="___________________TAB28" localSheetId="26">#REF!</definedName>
    <definedName name="___________________TAB28">#REF!</definedName>
    <definedName name="___________________TAB29" localSheetId="26">#REF!</definedName>
    <definedName name="___________________TAB29">#REF!</definedName>
    <definedName name="___________________tab3" localSheetId="26">#REF!</definedName>
    <definedName name="___________________tab3">#REF!</definedName>
    <definedName name="___________________TAB30" localSheetId="26">#REF!</definedName>
    <definedName name="___________________TAB30">#REF!</definedName>
    <definedName name="___________________TAB31" localSheetId="26">#REF!</definedName>
    <definedName name="___________________TAB31">#REF!</definedName>
    <definedName name="___________________TAB32" localSheetId="26">#REF!</definedName>
    <definedName name="___________________TAB32">#REF!</definedName>
    <definedName name="___________________TAB33" localSheetId="26">#REF!</definedName>
    <definedName name="___________________TAB33">#REF!</definedName>
    <definedName name="___________________TAB34" localSheetId="26">#REF!</definedName>
    <definedName name="___________________TAB34">#REF!</definedName>
    <definedName name="___________________TAB35" localSheetId="26">#REF!</definedName>
    <definedName name="___________________TAB35">#REF!</definedName>
    <definedName name="___________________TAB36" localSheetId="26">#REF!</definedName>
    <definedName name="___________________TAB36">#REF!</definedName>
    <definedName name="___________________TAB37" localSheetId="26">#REF!</definedName>
    <definedName name="___________________TAB37">#REF!</definedName>
    <definedName name="___________________TAB38" localSheetId="26">#REF!</definedName>
    <definedName name="___________________TAB38">#REF!</definedName>
    <definedName name="___________________tab4" localSheetId="26">#REF!</definedName>
    <definedName name="___________________tab4">#REF!</definedName>
    <definedName name="___________________TAB47" localSheetId="26">#REF!</definedName>
    <definedName name="___________________TAB47">#REF!</definedName>
    <definedName name="___________________tab5" localSheetId="26">#REF!</definedName>
    <definedName name="___________________tab5">#REF!</definedName>
    <definedName name="___________________tab6" localSheetId="26">#REF!</definedName>
    <definedName name="___________________tab6">#REF!</definedName>
    <definedName name="___________________tab7" localSheetId="26">#REF!</definedName>
    <definedName name="___________________tab7">#REF!</definedName>
    <definedName name="___________________tab8" localSheetId="26">#REF!</definedName>
    <definedName name="___________________tab8">#REF!</definedName>
    <definedName name="___________________tab9" localSheetId="26">#REF!</definedName>
    <definedName name="___________________tab9">#REF!</definedName>
    <definedName name="__________________ana1" localSheetId="26" hidden="1">{#N/A,#N/A,TRUE,"preg4";#N/A,#N/A,TRUE,"bazpr2001"}</definedName>
    <definedName name="__________________ana1" hidden="1">{#N/A,#N/A,TRUE,"preg4";#N/A,#N/A,TRUE,"bazpr2001"}</definedName>
    <definedName name="__________________MCV1">"$#REF!.$E$73:$AH$73"</definedName>
    <definedName name="__________________mei2" localSheetId="26">#REF!</definedName>
    <definedName name="__________________mei2">#REF!</definedName>
    <definedName name="__________________pl2000" localSheetId="26" hidden="1">{#N/A,#N/A,TRUE,"preg4";#N/A,#N/A,TRUE,"bazpr99"}</definedName>
    <definedName name="__________________pl2000" hidden="1">{#N/A,#N/A,TRUE,"preg4";#N/A,#N/A,TRUE,"bazpr99"}</definedName>
    <definedName name="__________________tab1" localSheetId="26">#REF!</definedName>
    <definedName name="__________________tab1">#REF!</definedName>
    <definedName name="__________________tab10" localSheetId="26">#REF!</definedName>
    <definedName name="__________________tab10">#REF!</definedName>
    <definedName name="__________________tab11" localSheetId="26">#REF!</definedName>
    <definedName name="__________________tab11">#REF!</definedName>
    <definedName name="__________________TAB12" localSheetId="26">#REF!</definedName>
    <definedName name="__________________TAB12">#REF!</definedName>
    <definedName name="__________________TAB13" localSheetId="26">#REF!</definedName>
    <definedName name="__________________TAB13">#REF!</definedName>
    <definedName name="__________________TAB14" localSheetId="26">#REF!</definedName>
    <definedName name="__________________TAB14">#REF!</definedName>
    <definedName name="__________________tab15" localSheetId="26">#REF!</definedName>
    <definedName name="__________________tab15">#REF!</definedName>
    <definedName name="__________________TAB16" localSheetId="26">#REF!</definedName>
    <definedName name="__________________TAB16">#REF!</definedName>
    <definedName name="__________________TAB17" localSheetId="26">#REF!</definedName>
    <definedName name="__________________TAB17">#REF!</definedName>
    <definedName name="__________________TAB18" localSheetId="26">#REF!</definedName>
    <definedName name="__________________TAB18">#REF!</definedName>
    <definedName name="__________________TAB19" localSheetId="26">#REF!</definedName>
    <definedName name="__________________TAB19">#REF!</definedName>
    <definedName name="__________________tab2" localSheetId="26">#REF!</definedName>
    <definedName name="__________________tab2">#REF!</definedName>
    <definedName name="__________________TAB20" localSheetId="26">#REF!</definedName>
    <definedName name="__________________TAB20">#REF!</definedName>
    <definedName name="__________________tab21" localSheetId="26">#REF!</definedName>
    <definedName name="__________________tab21">#REF!</definedName>
    <definedName name="__________________TAB22" localSheetId="26">#REF!</definedName>
    <definedName name="__________________TAB22">#REF!</definedName>
    <definedName name="__________________TAB23" localSheetId="26">#REF!</definedName>
    <definedName name="__________________TAB23">#REF!</definedName>
    <definedName name="__________________tab24" localSheetId="26">#REF!</definedName>
    <definedName name="__________________tab24">#REF!</definedName>
    <definedName name="__________________TAB25" localSheetId="26">#REF!</definedName>
    <definedName name="__________________TAB25">#REF!</definedName>
    <definedName name="__________________TAB26" localSheetId="26">#REF!</definedName>
    <definedName name="__________________TAB26">#REF!</definedName>
    <definedName name="__________________TAB27" localSheetId="26">#REF!</definedName>
    <definedName name="__________________TAB27">#REF!</definedName>
    <definedName name="__________________TAB28" localSheetId="26">#REF!</definedName>
    <definedName name="__________________TAB28">#REF!</definedName>
    <definedName name="__________________TAB29" localSheetId="26">#REF!</definedName>
    <definedName name="__________________TAB29">#REF!</definedName>
    <definedName name="__________________tab3" localSheetId="26">#REF!</definedName>
    <definedName name="__________________tab3">#REF!</definedName>
    <definedName name="__________________TAB30" localSheetId="26">#REF!</definedName>
    <definedName name="__________________TAB30">#REF!</definedName>
    <definedName name="__________________TAB31" localSheetId="26">#REF!</definedName>
    <definedName name="__________________TAB31">#REF!</definedName>
    <definedName name="__________________TAB32" localSheetId="26">#REF!</definedName>
    <definedName name="__________________TAB32">#REF!</definedName>
    <definedName name="__________________TAB33" localSheetId="26">#REF!</definedName>
    <definedName name="__________________TAB33">#REF!</definedName>
    <definedName name="__________________TAB34" localSheetId="26">#REF!</definedName>
    <definedName name="__________________TAB34">#REF!</definedName>
    <definedName name="__________________TAB35" localSheetId="26">#REF!</definedName>
    <definedName name="__________________TAB35">#REF!</definedName>
    <definedName name="__________________TAB36" localSheetId="26">#REF!</definedName>
    <definedName name="__________________TAB36">#REF!</definedName>
    <definedName name="__________________TAB37" localSheetId="26">#REF!</definedName>
    <definedName name="__________________TAB37">#REF!</definedName>
    <definedName name="__________________TAB38" localSheetId="26">#REF!</definedName>
    <definedName name="__________________TAB38">#REF!</definedName>
    <definedName name="__________________tab4" localSheetId="26">#REF!</definedName>
    <definedName name="__________________tab4">#REF!</definedName>
    <definedName name="__________________TAB47" localSheetId="26">#REF!</definedName>
    <definedName name="__________________TAB47">#REF!</definedName>
    <definedName name="__________________tab5" localSheetId="26">#REF!</definedName>
    <definedName name="__________________tab5">#REF!</definedName>
    <definedName name="__________________tab6" localSheetId="26">#REF!</definedName>
    <definedName name="__________________tab6">#REF!</definedName>
    <definedName name="__________________tab7" localSheetId="26">#REF!</definedName>
    <definedName name="__________________tab7">#REF!</definedName>
    <definedName name="__________________tab8" localSheetId="26">#REF!</definedName>
    <definedName name="__________________tab8">#REF!</definedName>
    <definedName name="__________________tab9" localSheetId="26">#REF!</definedName>
    <definedName name="__________________tab9">#REF!</definedName>
    <definedName name="_________________ana1" localSheetId="26" hidden="1">{#N/A,#N/A,TRUE,"preg4";#N/A,#N/A,TRUE,"bazpr2001"}</definedName>
    <definedName name="_________________ana1" hidden="1">{#N/A,#N/A,TRUE,"preg4";#N/A,#N/A,TRUE,"bazpr2001"}</definedName>
    <definedName name="_________________MCV1">"$#REF!.$E$73:$AH$73"</definedName>
    <definedName name="_________________mei2" localSheetId="26">#REF!</definedName>
    <definedName name="_________________mei2">#REF!</definedName>
    <definedName name="_________________pl2000" localSheetId="26" hidden="1">{#N/A,#N/A,TRUE,"preg4";#N/A,#N/A,TRUE,"bazpr99"}</definedName>
    <definedName name="_________________pl2000" hidden="1">{#N/A,#N/A,TRUE,"preg4";#N/A,#N/A,TRUE,"bazpr99"}</definedName>
    <definedName name="_________________tab1" localSheetId="26">#REF!</definedName>
    <definedName name="_________________tab1">#REF!</definedName>
    <definedName name="_________________tab10" localSheetId="26">#REF!</definedName>
    <definedName name="_________________tab10">#REF!</definedName>
    <definedName name="_________________tab11" localSheetId="26">#REF!</definedName>
    <definedName name="_________________tab11">#REF!</definedName>
    <definedName name="_________________TAB12" localSheetId="26">#REF!</definedName>
    <definedName name="_________________TAB12">#REF!</definedName>
    <definedName name="_________________TAB13" localSheetId="26">#REF!</definedName>
    <definedName name="_________________TAB13">#REF!</definedName>
    <definedName name="_________________TAB14" localSheetId="26">#REF!</definedName>
    <definedName name="_________________TAB14">#REF!</definedName>
    <definedName name="_________________tab15" localSheetId="26">#REF!</definedName>
    <definedName name="_________________tab15">#REF!</definedName>
    <definedName name="_________________TAB16" localSheetId="26">#REF!</definedName>
    <definedName name="_________________TAB16">#REF!</definedName>
    <definedName name="_________________TAB17" localSheetId="26">#REF!</definedName>
    <definedName name="_________________TAB17">#REF!</definedName>
    <definedName name="_________________TAB18" localSheetId="26">#REF!</definedName>
    <definedName name="_________________TAB18">#REF!</definedName>
    <definedName name="_________________TAB19" localSheetId="26">#REF!</definedName>
    <definedName name="_________________TAB19">#REF!</definedName>
    <definedName name="_________________tab2" localSheetId="26">#REF!</definedName>
    <definedName name="_________________tab2">#REF!</definedName>
    <definedName name="_________________TAB20" localSheetId="26">#REF!</definedName>
    <definedName name="_________________TAB20">#REF!</definedName>
    <definedName name="_________________tab21" localSheetId="26">#REF!</definedName>
    <definedName name="_________________tab21">#REF!</definedName>
    <definedName name="_________________TAB22" localSheetId="26">#REF!</definedName>
    <definedName name="_________________TAB22">#REF!</definedName>
    <definedName name="_________________TAB23" localSheetId="26">#REF!</definedName>
    <definedName name="_________________TAB23">#REF!</definedName>
    <definedName name="_________________tab24" localSheetId="26">#REF!</definedName>
    <definedName name="_________________tab24">#REF!</definedName>
    <definedName name="_________________TAB25" localSheetId="26">#REF!</definedName>
    <definedName name="_________________TAB25">#REF!</definedName>
    <definedName name="_________________TAB26" localSheetId="26">#REF!</definedName>
    <definedName name="_________________TAB26">#REF!</definedName>
    <definedName name="_________________TAB27" localSheetId="26">#REF!</definedName>
    <definedName name="_________________TAB27">#REF!</definedName>
    <definedName name="_________________TAB28" localSheetId="26">#REF!</definedName>
    <definedName name="_________________TAB28">#REF!</definedName>
    <definedName name="_________________TAB29" localSheetId="26">#REF!</definedName>
    <definedName name="_________________TAB29">#REF!</definedName>
    <definedName name="_________________tab3" localSheetId="26">#REF!</definedName>
    <definedName name="_________________tab3">#REF!</definedName>
    <definedName name="_________________TAB30" localSheetId="26">#REF!</definedName>
    <definedName name="_________________TAB30">#REF!</definedName>
    <definedName name="_________________TAB31" localSheetId="26">#REF!</definedName>
    <definedName name="_________________TAB31">#REF!</definedName>
    <definedName name="_________________TAB32" localSheetId="26">#REF!</definedName>
    <definedName name="_________________TAB32">#REF!</definedName>
    <definedName name="_________________TAB33" localSheetId="26">#REF!</definedName>
    <definedName name="_________________TAB33">#REF!</definedName>
    <definedName name="_________________TAB34" localSheetId="26">#REF!</definedName>
    <definedName name="_________________TAB34">#REF!</definedName>
    <definedName name="_________________TAB35" localSheetId="26">#REF!</definedName>
    <definedName name="_________________TAB35">#REF!</definedName>
    <definedName name="_________________TAB36" localSheetId="26">#REF!</definedName>
    <definedName name="_________________TAB36">#REF!</definedName>
    <definedName name="_________________TAB37" localSheetId="26">#REF!</definedName>
    <definedName name="_________________TAB37">#REF!</definedName>
    <definedName name="_________________TAB38" localSheetId="26">#REF!</definedName>
    <definedName name="_________________TAB38">#REF!</definedName>
    <definedName name="_________________tab4" localSheetId="26">#REF!</definedName>
    <definedName name="_________________tab4">#REF!</definedName>
    <definedName name="_________________TAB47" localSheetId="26">#REF!</definedName>
    <definedName name="_________________TAB47">#REF!</definedName>
    <definedName name="_________________tab5" localSheetId="26">#REF!</definedName>
    <definedName name="_________________tab5">#REF!</definedName>
    <definedName name="_________________tab6" localSheetId="26">#REF!</definedName>
    <definedName name="_________________tab6">#REF!</definedName>
    <definedName name="_________________tab7" localSheetId="26">#REF!</definedName>
    <definedName name="_________________tab7">#REF!</definedName>
    <definedName name="_________________tab8" localSheetId="26">#REF!</definedName>
    <definedName name="_________________tab8">#REF!</definedName>
    <definedName name="_________________tab9" localSheetId="26">#REF!</definedName>
    <definedName name="_________________tab9">#REF!</definedName>
    <definedName name="________________ana1" localSheetId="26" hidden="1">{#N/A,#N/A,TRUE,"preg4";#N/A,#N/A,TRUE,"bazpr2001"}</definedName>
    <definedName name="________________ana1" hidden="1">{#N/A,#N/A,TRUE,"preg4";#N/A,#N/A,TRUE,"bazpr2001"}</definedName>
    <definedName name="________________MCV1">"$#REF!.$E$73:$AH$73"</definedName>
    <definedName name="________________mei2" localSheetId="26">#REF!</definedName>
    <definedName name="________________mei2">#REF!</definedName>
    <definedName name="________________pl2000" localSheetId="26" hidden="1">{#N/A,#N/A,TRUE,"preg4";#N/A,#N/A,TRUE,"bazpr99"}</definedName>
    <definedName name="________________pl2000" hidden="1">{#N/A,#N/A,TRUE,"preg4";#N/A,#N/A,TRUE,"bazpr99"}</definedName>
    <definedName name="________________tab1" localSheetId="26">#REF!</definedName>
    <definedName name="________________tab1">#REF!</definedName>
    <definedName name="________________tab10" localSheetId="26">#REF!</definedName>
    <definedName name="________________tab10">#REF!</definedName>
    <definedName name="________________tab11" localSheetId="26">#REF!</definedName>
    <definedName name="________________tab11">#REF!</definedName>
    <definedName name="________________TAB12" localSheetId="26">#REF!</definedName>
    <definedName name="________________TAB12">#REF!</definedName>
    <definedName name="________________TAB13" localSheetId="26">#REF!</definedName>
    <definedName name="________________TAB13">#REF!</definedName>
    <definedName name="________________TAB14" localSheetId="26">#REF!</definedName>
    <definedName name="________________TAB14">#REF!</definedName>
    <definedName name="________________tab15" localSheetId="26">#REF!</definedName>
    <definedName name="________________tab15">#REF!</definedName>
    <definedName name="________________TAB16" localSheetId="26">#REF!</definedName>
    <definedName name="________________TAB16">#REF!</definedName>
    <definedName name="________________TAB17" localSheetId="26">#REF!</definedName>
    <definedName name="________________TAB17">#REF!</definedName>
    <definedName name="________________TAB18" localSheetId="26">#REF!</definedName>
    <definedName name="________________TAB18">#REF!</definedName>
    <definedName name="________________TAB19" localSheetId="26">#REF!</definedName>
    <definedName name="________________TAB19">#REF!</definedName>
    <definedName name="________________tab2" localSheetId="26">#REF!</definedName>
    <definedName name="________________tab2">#REF!</definedName>
    <definedName name="________________TAB20" localSheetId="26">#REF!</definedName>
    <definedName name="________________TAB20">#REF!</definedName>
    <definedName name="________________tab21" localSheetId="26">#REF!</definedName>
    <definedName name="________________tab21">#REF!</definedName>
    <definedName name="________________TAB22" localSheetId="26">#REF!</definedName>
    <definedName name="________________TAB22">#REF!</definedName>
    <definedName name="________________TAB23" localSheetId="26">#REF!</definedName>
    <definedName name="________________TAB23">#REF!</definedName>
    <definedName name="________________tab24" localSheetId="26">#REF!</definedName>
    <definedName name="________________tab24">#REF!</definedName>
    <definedName name="________________TAB25" localSheetId="26">#REF!</definedName>
    <definedName name="________________TAB25">#REF!</definedName>
    <definedName name="________________TAB26" localSheetId="26">#REF!</definedName>
    <definedName name="________________TAB26">#REF!</definedName>
    <definedName name="________________TAB27" localSheetId="26">#REF!</definedName>
    <definedName name="________________TAB27">#REF!</definedName>
    <definedName name="________________TAB28" localSheetId="26">#REF!</definedName>
    <definedName name="________________TAB28">#REF!</definedName>
    <definedName name="________________TAB29" localSheetId="26">#REF!</definedName>
    <definedName name="________________TAB29">#REF!</definedName>
    <definedName name="________________tab3" localSheetId="26">#REF!</definedName>
    <definedName name="________________tab3">#REF!</definedName>
    <definedName name="________________TAB30" localSheetId="26">#REF!</definedName>
    <definedName name="________________TAB30">#REF!</definedName>
    <definedName name="________________TAB31" localSheetId="26">#REF!</definedName>
    <definedName name="________________TAB31">#REF!</definedName>
    <definedName name="________________TAB32" localSheetId="26">#REF!</definedName>
    <definedName name="________________TAB32">#REF!</definedName>
    <definedName name="________________TAB33" localSheetId="26">#REF!</definedName>
    <definedName name="________________TAB33">#REF!</definedName>
    <definedName name="________________TAB34" localSheetId="26">#REF!</definedName>
    <definedName name="________________TAB34">#REF!</definedName>
    <definedName name="________________TAB35" localSheetId="26">#REF!</definedName>
    <definedName name="________________TAB35">#REF!</definedName>
    <definedName name="________________TAB36" localSheetId="26">#REF!</definedName>
    <definedName name="________________TAB36">#REF!</definedName>
    <definedName name="________________TAB37" localSheetId="26">#REF!</definedName>
    <definedName name="________________TAB37">#REF!</definedName>
    <definedName name="________________TAB38" localSheetId="26">#REF!</definedName>
    <definedName name="________________TAB38">#REF!</definedName>
    <definedName name="________________tab4" localSheetId="26">#REF!</definedName>
    <definedName name="________________tab4">#REF!</definedName>
    <definedName name="________________TAB47" localSheetId="26">#REF!</definedName>
    <definedName name="________________TAB47">#REF!</definedName>
    <definedName name="________________tab5" localSheetId="26">#REF!</definedName>
    <definedName name="________________tab5">#REF!</definedName>
    <definedName name="________________tab6" localSheetId="26">#REF!</definedName>
    <definedName name="________________tab6">#REF!</definedName>
    <definedName name="________________tab7" localSheetId="26">#REF!</definedName>
    <definedName name="________________tab7">#REF!</definedName>
    <definedName name="________________tab8" localSheetId="26">#REF!</definedName>
    <definedName name="________________tab8">#REF!</definedName>
    <definedName name="________________tab9" localSheetId="26">#REF!</definedName>
    <definedName name="________________tab9">#REF!</definedName>
    <definedName name="_______________ana1" localSheetId="26" hidden="1">{#N/A,#N/A,TRUE,"preg4";#N/A,#N/A,TRUE,"bazpr2001"}</definedName>
    <definedName name="_______________ana1" hidden="1">{#N/A,#N/A,TRUE,"preg4";#N/A,#N/A,TRUE,"bazpr2001"}</definedName>
    <definedName name="_______________MCV1">"$#REF!.$E$73:$AH$73"</definedName>
    <definedName name="_______________mei2" localSheetId="26">#REF!</definedName>
    <definedName name="_______________mei2">#REF!</definedName>
    <definedName name="_______________pl2000" localSheetId="26" hidden="1">{#N/A,#N/A,TRUE,"preg4";#N/A,#N/A,TRUE,"bazpr99"}</definedName>
    <definedName name="_______________pl2000" hidden="1">{#N/A,#N/A,TRUE,"preg4";#N/A,#N/A,TRUE,"bazpr99"}</definedName>
    <definedName name="_______________tab1" localSheetId="26">#REF!</definedName>
    <definedName name="_______________tab1">#REF!</definedName>
    <definedName name="_______________tab10" localSheetId="26">#REF!</definedName>
    <definedName name="_______________tab10">#REF!</definedName>
    <definedName name="_______________tab11" localSheetId="26">#REF!</definedName>
    <definedName name="_______________tab11">#REF!</definedName>
    <definedName name="_______________TAB12" localSheetId="26">#REF!</definedName>
    <definedName name="_______________TAB12">#REF!</definedName>
    <definedName name="_______________TAB13" localSheetId="26">#REF!</definedName>
    <definedName name="_______________TAB13">#REF!</definedName>
    <definedName name="_______________TAB14" localSheetId="26">#REF!</definedName>
    <definedName name="_______________TAB14">#REF!</definedName>
    <definedName name="_______________tab15" localSheetId="26">#REF!</definedName>
    <definedName name="_______________tab15">#REF!</definedName>
    <definedName name="_______________TAB16" localSheetId="26">#REF!</definedName>
    <definedName name="_______________TAB16">#REF!</definedName>
    <definedName name="_______________TAB17" localSheetId="26">#REF!</definedName>
    <definedName name="_______________TAB17">#REF!</definedName>
    <definedName name="_______________TAB18" localSheetId="26">#REF!</definedName>
    <definedName name="_______________TAB18">#REF!</definedName>
    <definedName name="_______________TAB19" localSheetId="26">#REF!</definedName>
    <definedName name="_______________TAB19">#REF!</definedName>
    <definedName name="_______________tab2" localSheetId="26">#REF!</definedName>
    <definedName name="_______________tab2">#REF!</definedName>
    <definedName name="_______________TAB20" localSheetId="26">#REF!</definedName>
    <definedName name="_______________TAB20">#REF!</definedName>
    <definedName name="_______________tab21" localSheetId="26">#REF!</definedName>
    <definedName name="_______________tab21">#REF!</definedName>
    <definedName name="_______________TAB22" localSheetId="26">#REF!</definedName>
    <definedName name="_______________TAB22">#REF!</definedName>
    <definedName name="_______________TAB23" localSheetId="26">#REF!</definedName>
    <definedName name="_______________TAB23">#REF!</definedName>
    <definedName name="_______________tab24" localSheetId="26">#REF!</definedName>
    <definedName name="_______________tab24">#REF!</definedName>
    <definedName name="_______________TAB25" localSheetId="26">#REF!</definedName>
    <definedName name="_______________TAB25">#REF!</definedName>
    <definedName name="_______________TAB26" localSheetId="26">#REF!</definedName>
    <definedName name="_______________TAB26">#REF!</definedName>
    <definedName name="_______________TAB27" localSheetId="26">#REF!</definedName>
    <definedName name="_______________TAB27">#REF!</definedName>
    <definedName name="_______________TAB28" localSheetId="26">#REF!</definedName>
    <definedName name="_______________TAB28">#REF!</definedName>
    <definedName name="_______________TAB29" localSheetId="26">#REF!</definedName>
    <definedName name="_______________TAB29">#REF!</definedName>
    <definedName name="_______________tab3" localSheetId="26">#REF!</definedName>
    <definedName name="_______________tab3">#REF!</definedName>
    <definedName name="_______________TAB30" localSheetId="26">#REF!</definedName>
    <definedName name="_______________TAB30">#REF!</definedName>
    <definedName name="_______________TAB31" localSheetId="26">#REF!</definedName>
    <definedName name="_______________TAB31">#REF!</definedName>
    <definedName name="_______________TAB32" localSheetId="26">#REF!</definedName>
    <definedName name="_______________TAB32">#REF!</definedName>
    <definedName name="_______________TAB33" localSheetId="26">#REF!</definedName>
    <definedName name="_______________TAB33">#REF!</definedName>
    <definedName name="_______________TAB34" localSheetId="26">#REF!</definedName>
    <definedName name="_______________TAB34">#REF!</definedName>
    <definedName name="_______________TAB35" localSheetId="26">#REF!</definedName>
    <definedName name="_______________TAB35">#REF!</definedName>
    <definedName name="_______________TAB36" localSheetId="26">#REF!</definedName>
    <definedName name="_______________TAB36">#REF!</definedName>
    <definedName name="_______________TAB37" localSheetId="26">#REF!</definedName>
    <definedName name="_______________TAB37">#REF!</definedName>
    <definedName name="_______________TAB38" localSheetId="26">#REF!</definedName>
    <definedName name="_______________TAB38">#REF!</definedName>
    <definedName name="_______________tab4" localSheetId="26">#REF!</definedName>
    <definedName name="_______________tab4">#REF!</definedName>
    <definedName name="_______________TAB47" localSheetId="26">#REF!</definedName>
    <definedName name="_______________TAB47">#REF!</definedName>
    <definedName name="_______________tab5" localSheetId="26">#REF!</definedName>
    <definedName name="_______________tab5">#REF!</definedName>
    <definedName name="_______________tab6" localSheetId="26">#REF!</definedName>
    <definedName name="_______________tab6">#REF!</definedName>
    <definedName name="_______________tab7" localSheetId="26">#REF!</definedName>
    <definedName name="_______________tab7">#REF!</definedName>
    <definedName name="_______________tab8" localSheetId="26">#REF!</definedName>
    <definedName name="_______________tab8">#REF!</definedName>
    <definedName name="_______________tab9" localSheetId="26">#REF!</definedName>
    <definedName name="_______________tab9">#REF!</definedName>
    <definedName name="______________ana1" localSheetId="26" hidden="1">{#N/A,#N/A,TRUE,"preg4";#N/A,#N/A,TRUE,"bazpr2001"}</definedName>
    <definedName name="______________ana1" hidden="1">{#N/A,#N/A,TRUE,"preg4";#N/A,#N/A,TRUE,"bazpr2001"}</definedName>
    <definedName name="______________MCV1">"$#REF!.$E$73:$AH$73"</definedName>
    <definedName name="______________mei2" localSheetId="26">#REF!</definedName>
    <definedName name="______________mei2">#REF!</definedName>
    <definedName name="______________pl2000" localSheetId="26" hidden="1">{#N/A,#N/A,TRUE,"preg4";#N/A,#N/A,TRUE,"bazpr99"}</definedName>
    <definedName name="______________pl2000" hidden="1">{#N/A,#N/A,TRUE,"preg4";#N/A,#N/A,TRUE,"bazpr99"}</definedName>
    <definedName name="______________tab1" localSheetId="26">#REF!</definedName>
    <definedName name="______________tab1">#REF!</definedName>
    <definedName name="______________tab10" localSheetId="26">#REF!</definedName>
    <definedName name="______________tab10">#REF!</definedName>
    <definedName name="______________tab11" localSheetId="26">#REF!</definedName>
    <definedName name="______________tab11">#REF!</definedName>
    <definedName name="______________TAB12" localSheetId="26">#REF!</definedName>
    <definedName name="______________TAB12">#REF!</definedName>
    <definedName name="______________TAB13" localSheetId="26">#REF!</definedName>
    <definedName name="______________TAB13">#REF!</definedName>
    <definedName name="______________TAB14" localSheetId="26">#REF!</definedName>
    <definedName name="______________TAB14">#REF!</definedName>
    <definedName name="______________tab15" localSheetId="26">#REF!</definedName>
    <definedName name="______________tab15">#REF!</definedName>
    <definedName name="______________TAB16" localSheetId="26">#REF!</definedName>
    <definedName name="______________TAB16">#REF!</definedName>
    <definedName name="______________TAB17" localSheetId="26">#REF!</definedName>
    <definedName name="______________TAB17">#REF!</definedName>
    <definedName name="______________TAB18" localSheetId="26">#REF!</definedName>
    <definedName name="______________TAB18">#REF!</definedName>
    <definedName name="______________TAB19" localSheetId="26">#REF!</definedName>
    <definedName name="______________TAB19">#REF!</definedName>
    <definedName name="______________tab2" localSheetId="26">#REF!</definedName>
    <definedName name="______________tab2">#REF!</definedName>
    <definedName name="______________TAB20" localSheetId="26">#REF!</definedName>
    <definedName name="______________TAB20">#REF!</definedName>
    <definedName name="______________tab21" localSheetId="26">#REF!</definedName>
    <definedName name="______________tab21">#REF!</definedName>
    <definedName name="______________TAB22" localSheetId="26">#REF!</definedName>
    <definedName name="______________TAB22">#REF!</definedName>
    <definedName name="______________TAB23" localSheetId="26">#REF!</definedName>
    <definedName name="______________TAB23">#REF!</definedName>
    <definedName name="______________tab24" localSheetId="26">#REF!</definedName>
    <definedName name="______________tab24">#REF!</definedName>
    <definedName name="______________TAB25" localSheetId="26">#REF!</definedName>
    <definedName name="______________TAB25">#REF!</definedName>
    <definedName name="______________TAB26" localSheetId="26">#REF!</definedName>
    <definedName name="______________TAB26">#REF!</definedName>
    <definedName name="______________TAB27" localSheetId="26">#REF!</definedName>
    <definedName name="______________TAB27">#REF!</definedName>
    <definedName name="______________TAB28" localSheetId="26">#REF!</definedName>
    <definedName name="______________TAB28">#REF!</definedName>
    <definedName name="______________TAB29" localSheetId="26">#REF!</definedName>
    <definedName name="______________TAB29">#REF!</definedName>
    <definedName name="______________tab3" localSheetId="26">#REF!</definedName>
    <definedName name="______________tab3">#REF!</definedName>
    <definedName name="______________TAB30" localSheetId="26">#REF!</definedName>
    <definedName name="______________TAB30">#REF!</definedName>
    <definedName name="______________TAB31" localSheetId="26">#REF!</definedName>
    <definedName name="______________TAB31">#REF!</definedName>
    <definedName name="______________TAB32" localSheetId="26">#REF!</definedName>
    <definedName name="______________TAB32">#REF!</definedName>
    <definedName name="______________TAB33" localSheetId="26">#REF!</definedName>
    <definedName name="______________TAB33">#REF!</definedName>
    <definedName name="______________TAB34" localSheetId="26">#REF!</definedName>
    <definedName name="______________TAB34">#REF!</definedName>
    <definedName name="______________TAB35" localSheetId="26">#REF!</definedName>
    <definedName name="______________TAB35">#REF!</definedName>
    <definedName name="______________TAB36" localSheetId="26">#REF!</definedName>
    <definedName name="______________TAB36">#REF!</definedName>
    <definedName name="______________TAB37" localSheetId="26">#REF!</definedName>
    <definedName name="______________TAB37">#REF!</definedName>
    <definedName name="______________TAB38" localSheetId="26">#REF!</definedName>
    <definedName name="______________TAB38">#REF!</definedName>
    <definedName name="______________tab4" localSheetId="26">#REF!</definedName>
    <definedName name="______________tab4">#REF!</definedName>
    <definedName name="______________TAB47" localSheetId="26">#REF!</definedName>
    <definedName name="______________TAB47">#REF!</definedName>
    <definedName name="______________tab5" localSheetId="26">#REF!</definedName>
    <definedName name="______________tab5">#REF!</definedName>
    <definedName name="______________tab6" localSheetId="26">#REF!</definedName>
    <definedName name="______________tab6">#REF!</definedName>
    <definedName name="______________tab7" localSheetId="26">#REF!</definedName>
    <definedName name="______________tab7">#REF!</definedName>
    <definedName name="______________tab8" localSheetId="26">#REF!</definedName>
    <definedName name="______________tab8">#REF!</definedName>
    <definedName name="______________tab9" localSheetId="26">#REF!</definedName>
    <definedName name="______________tab9">#REF!</definedName>
    <definedName name="_____________ana1" localSheetId="26" hidden="1">{#N/A,#N/A,TRUE,"preg4";#N/A,#N/A,TRUE,"bazpr2001"}</definedName>
    <definedName name="_____________ana1" hidden="1">{#N/A,#N/A,TRUE,"preg4";#N/A,#N/A,TRUE,"bazpr2001"}</definedName>
    <definedName name="_____________MCV1">"$#REF!.$E$73:$AH$73"</definedName>
    <definedName name="_____________mei2" localSheetId="26">#REF!</definedName>
    <definedName name="_____________mei2">#REF!</definedName>
    <definedName name="_____________pl2000" localSheetId="26" hidden="1">{#N/A,#N/A,TRUE,"preg4";#N/A,#N/A,TRUE,"bazpr99"}</definedName>
    <definedName name="_____________pl2000" hidden="1">{#N/A,#N/A,TRUE,"preg4";#N/A,#N/A,TRUE,"bazpr99"}</definedName>
    <definedName name="_____________tab1" localSheetId="26">#REF!</definedName>
    <definedName name="_____________tab1">#REF!</definedName>
    <definedName name="_____________tab10" localSheetId="26">#REF!</definedName>
    <definedName name="_____________tab10">#REF!</definedName>
    <definedName name="_____________tab11" localSheetId="26">#REF!</definedName>
    <definedName name="_____________tab11">#REF!</definedName>
    <definedName name="_____________TAB12" localSheetId="26">#REF!</definedName>
    <definedName name="_____________TAB12">#REF!</definedName>
    <definedName name="_____________TAB13" localSheetId="26">#REF!</definedName>
    <definedName name="_____________TAB13">#REF!</definedName>
    <definedName name="_____________TAB14" localSheetId="26">#REF!</definedName>
    <definedName name="_____________TAB14">#REF!</definedName>
    <definedName name="_____________tab15" localSheetId="26">#REF!</definedName>
    <definedName name="_____________tab15">#REF!</definedName>
    <definedName name="_____________TAB16" localSheetId="26">#REF!</definedName>
    <definedName name="_____________TAB16">#REF!</definedName>
    <definedName name="_____________TAB17" localSheetId="26">#REF!</definedName>
    <definedName name="_____________TAB17">#REF!</definedName>
    <definedName name="_____________TAB18" localSheetId="26">#REF!</definedName>
    <definedName name="_____________TAB18">#REF!</definedName>
    <definedName name="_____________TAB19" localSheetId="26">#REF!</definedName>
    <definedName name="_____________TAB19">#REF!</definedName>
    <definedName name="_____________tab2" localSheetId="26">#REF!</definedName>
    <definedName name="_____________tab2">#REF!</definedName>
    <definedName name="_____________TAB20" localSheetId="26">#REF!</definedName>
    <definedName name="_____________TAB20">#REF!</definedName>
    <definedName name="_____________tab21" localSheetId="26">#REF!</definedName>
    <definedName name="_____________tab21">#REF!</definedName>
    <definedName name="_____________TAB22" localSheetId="26">#REF!</definedName>
    <definedName name="_____________TAB22">#REF!</definedName>
    <definedName name="_____________TAB23" localSheetId="26">#REF!</definedName>
    <definedName name="_____________TAB23">#REF!</definedName>
    <definedName name="_____________tab24" localSheetId="26">#REF!</definedName>
    <definedName name="_____________tab24">#REF!</definedName>
    <definedName name="_____________TAB25" localSheetId="26">#REF!</definedName>
    <definedName name="_____________TAB25">#REF!</definedName>
    <definedName name="_____________TAB26" localSheetId="26">#REF!</definedName>
    <definedName name="_____________TAB26">#REF!</definedName>
    <definedName name="_____________TAB27" localSheetId="26">#REF!</definedName>
    <definedName name="_____________TAB27">#REF!</definedName>
    <definedName name="_____________TAB28" localSheetId="26">#REF!</definedName>
    <definedName name="_____________TAB28">#REF!</definedName>
    <definedName name="_____________TAB29" localSheetId="26">#REF!</definedName>
    <definedName name="_____________TAB29">#REF!</definedName>
    <definedName name="_____________tab3" localSheetId="26">#REF!</definedName>
    <definedName name="_____________tab3">#REF!</definedName>
    <definedName name="_____________TAB30" localSheetId="26">#REF!</definedName>
    <definedName name="_____________TAB30">#REF!</definedName>
    <definedName name="_____________TAB31" localSheetId="26">#REF!</definedName>
    <definedName name="_____________TAB31">#REF!</definedName>
    <definedName name="_____________TAB32" localSheetId="26">#REF!</definedName>
    <definedName name="_____________TAB32">#REF!</definedName>
    <definedName name="_____________TAB33" localSheetId="26">#REF!</definedName>
    <definedName name="_____________TAB33">#REF!</definedName>
    <definedName name="_____________TAB34" localSheetId="26">#REF!</definedName>
    <definedName name="_____________TAB34">#REF!</definedName>
    <definedName name="_____________TAB35" localSheetId="26">#REF!</definedName>
    <definedName name="_____________TAB35">#REF!</definedName>
    <definedName name="_____________TAB36" localSheetId="26">#REF!</definedName>
    <definedName name="_____________TAB36">#REF!</definedName>
    <definedName name="_____________TAB37" localSheetId="26">#REF!</definedName>
    <definedName name="_____________TAB37">#REF!</definedName>
    <definedName name="_____________TAB38" localSheetId="26">#REF!</definedName>
    <definedName name="_____________TAB38">#REF!</definedName>
    <definedName name="_____________tab4" localSheetId="26">#REF!</definedName>
    <definedName name="_____________tab4">#REF!</definedName>
    <definedName name="_____________TAB47" localSheetId="26">#REF!</definedName>
    <definedName name="_____________TAB47">#REF!</definedName>
    <definedName name="_____________tab5" localSheetId="26">#REF!</definedName>
    <definedName name="_____________tab5">#REF!</definedName>
    <definedName name="_____________tab6" localSheetId="26">#REF!</definedName>
    <definedName name="_____________tab6">#REF!</definedName>
    <definedName name="_____________tab7" localSheetId="26">#REF!</definedName>
    <definedName name="_____________tab7">#REF!</definedName>
    <definedName name="_____________tab8" localSheetId="26">#REF!</definedName>
    <definedName name="_____________tab8">#REF!</definedName>
    <definedName name="_____________tab9" localSheetId="26">#REF!</definedName>
    <definedName name="_____________tab9">#REF!</definedName>
    <definedName name="____________ana1" localSheetId="26" hidden="1">{#N/A,#N/A,TRUE,"preg4";#N/A,#N/A,TRUE,"bazpr2001"}</definedName>
    <definedName name="____________ana1" hidden="1">{#N/A,#N/A,TRUE,"preg4";#N/A,#N/A,TRUE,"bazpr2001"}</definedName>
    <definedName name="____________MCV1">"$#REF!.$E$73:$AH$73"</definedName>
    <definedName name="____________mei2" localSheetId="26">#REF!</definedName>
    <definedName name="____________mei2">#REF!</definedName>
    <definedName name="____________pl2000" localSheetId="26" hidden="1">{#N/A,#N/A,TRUE,"preg4";#N/A,#N/A,TRUE,"bazpr99"}</definedName>
    <definedName name="____________pl2000" hidden="1">{#N/A,#N/A,TRUE,"preg4";#N/A,#N/A,TRUE,"bazpr99"}</definedName>
    <definedName name="____________tab1" localSheetId="26">#REF!</definedName>
    <definedName name="____________tab1">#REF!</definedName>
    <definedName name="____________tab10" localSheetId="26">#REF!</definedName>
    <definedName name="____________tab10">#REF!</definedName>
    <definedName name="____________tab11" localSheetId="26">#REF!</definedName>
    <definedName name="____________tab11">#REF!</definedName>
    <definedName name="____________TAB12" localSheetId="26">#REF!</definedName>
    <definedName name="____________TAB12">#REF!</definedName>
    <definedName name="____________TAB13" localSheetId="26">#REF!</definedName>
    <definedName name="____________TAB13">#REF!</definedName>
    <definedName name="____________TAB14" localSheetId="26">#REF!</definedName>
    <definedName name="____________TAB14">#REF!</definedName>
    <definedName name="____________tab15" localSheetId="26">#REF!</definedName>
    <definedName name="____________tab15">#REF!</definedName>
    <definedName name="____________TAB16" localSheetId="26">#REF!</definedName>
    <definedName name="____________TAB16">#REF!</definedName>
    <definedName name="____________TAB17" localSheetId="26">#REF!</definedName>
    <definedName name="____________TAB17">#REF!</definedName>
    <definedName name="____________TAB18" localSheetId="26">#REF!</definedName>
    <definedName name="____________TAB18">#REF!</definedName>
    <definedName name="____________TAB19" localSheetId="26">#REF!</definedName>
    <definedName name="____________TAB19">#REF!</definedName>
    <definedName name="____________tab2" localSheetId="26">#REF!</definedName>
    <definedName name="____________tab2">#REF!</definedName>
    <definedName name="____________TAB20" localSheetId="26">#REF!</definedName>
    <definedName name="____________TAB20">#REF!</definedName>
    <definedName name="____________tab21" localSheetId="26">#REF!</definedName>
    <definedName name="____________tab21">#REF!</definedName>
    <definedName name="____________TAB22" localSheetId="26">#REF!</definedName>
    <definedName name="____________TAB22">#REF!</definedName>
    <definedName name="____________TAB23" localSheetId="26">#REF!</definedName>
    <definedName name="____________TAB23">#REF!</definedName>
    <definedName name="____________tab24" localSheetId="26">#REF!</definedName>
    <definedName name="____________tab24">#REF!</definedName>
    <definedName name="____________TAB25" localSheetId="26">#REF!</definedName>
    <definedName name="____________TAB25">#REF!</definedName>
    <definedName name="____________TAB26" localSheetId="26">#REF!</definedName>
    <definedName name="____________TAB26">#REF!</definedName>
    <definedName name="____________TAB27" localSheetId="26">#REF!</definedName>
    <definedName name="____________TAB27">#REF!</definedName>
    <definedName name="____________TAB28" localSheetId="26">#REF!</definedName>
    <definedName name="____________TAB28">#REF!</definedName>
    <definedName name="____________TAB29" localSheetId="26">#REF!</definedName>
    <definedName name="____________TAB29">#REF!</definedName>
    <definedName name="____________tab3" localSheetId="26">#REF!</definedName>
    <definedName name="____________tab3">#REF!</definedName>
    <definedName name="____________TAB30" localSheetId="26">#REF!</definedName>
    <definedName name="____________TAB30">#REF!</definedName>
    <definedName name="____________TAB31" localSheetId="26">#REF!</definedName>
    <definedName name="____________TAB31">#REF!</definedName>
    <definedName name="____________TAB32" localSheetId="26">#REF!</definedName>
    <definedName name="____________TAB32">#REF!</definedName>
    <definedName name="____________TAB33" localSheetId="26">#REF!</definedName>
    <definedName name="____________TAB33">#REF!</definedName>
    <definedName name="____________TAB34" localSheetId="26">#REF!</definedName>
    <definedName name="____________TAB34">#REF!</definedName>
    <definedName name="____________TAB35" localSheetId="26">#REF!</definedName>
    <definedName name="____________TAB35">#REF!</definedName>
    <definedName name="____________TAB36" localSheetId="26">#REF!</definedName>
    <definedName name="____________TAB36">#REF!</definedName>
    <definedName name="____________TAB37" localSheetId="26">#REF!</definedName>
    <definedName name="____________TAB37">#REF!</definedName>
    <definedName name="____________TAB38" localSheetId="26">#REF!</definedName>
    <definedName name="____________TAB38">#REF!</definedName>
    <definedName name="____________tab4" localSheetId="26">#REF!</definedName>
    <definedName name="____________tab4">#REF!</definedName>
    <definedName name="____________TAB47" localSheetId="26">#REF!</definedName>
    <definedName name="____________TAB47">#REF!</definedName>
    <definedName name="____________tab5" localSheetId="26">#REF!</definedName>
    <definedName name="____________tab5">#REF!</definedName>
    <definedName name="____________tab6" localSheetId="26">#REF!</definedName>
    <definedName name="____________tab6">#REF!</definedName>
    <definedName name="____________tab7" localSheetId="26">#REF!</definedName>
    <definedName name="____________tab7">#REF!</definedName>
    <definedName name="____________tab8" localSheetId="26">#REF!</definedName>
    <definedName name="____________tab8">#REF!</definedName>
    <definedName name="____________tab9" localSheetId="26">#REF!</definedName>
    <definedName name="____________tab9">#REF!</definedName>
    <definedName name="___________ana1" localSheetId="26" hidden="1">{#N/A,#N/A,TRUE,"preg4";#N/A,#N/A,TRUE,"bazpr2001"}</definedName>
    <definedName name="___________ana1" hidden="1">{#N/A,#N/A,TRUE,"preg4";#N/A,#N/A,TRUE,"bazpr2001"}</definedName>
    <definedName name="___________MCV1">"$#REF!.$E$73:$AH$73"</definedName>
    <definedName name="___________mei2" localSheetId="26">#REF!</definedName>
    <definedName name="___________mei2">#REF!</definedName>
    <definedName name="___________pl2000" localSheetId="26" hidden="1">{#N/A,#N/A,TRUE,"preg4";#N/A,#N/A,TRUE,"bazpr99"}</definedName>
    <definedName name="___________pl2000" hidden="1">{#N/A,#N/A,TRUE,"preg4";#N/A,#N/A,TRUE,"bazpr99"}</definedName>
    <definedName name="___________tab1" localSheetId="26">#REF!</definedName>
    <definedName name="___________tab1">#REF!</definedName>
    <definedName name="___________tab10" localSheetId="26">#REF!</definedName>
    <definedName name="___________tab10">#REF!</definedName>
    <definedName name="___________tab11" localSheetId="26">#REF!</definedName>
    <definedName name="___________tab11">#REF!</definedName>
    <definedName name="___________TAB12" localSheetId="26">#REF!</definedName>
    <definedName name="___________TAB12">#REF!</definedName>
    <definedName name="___________TAB13" localSheetId="26">#REF!</definedName>
    <definedName name="___________TAB13">#REF!</definedName>
    <definedName name="___________TAB14" localSheetId="26">#REF!</definedName>
    <definedName name="___________TAB14">#REF!</definedName>
    <definedName name="___________tab15" localSheetId="26">#REF!</definedName>
    <definedName name="___________tab15">#REF!</definedName>
    <definedName name="___________TAB16" localSheetId="26">#REF!</definedName>
    <definedName name="___________TAB16">#REF!</definedName>
    <definedName name="___________TAB17" localSheetId="26">#REF!</definedName>
    <definedName name="___________TAB17">#REF!</definedName>
    <definedName name="___________TAB18" localSheetId="26">#REF!</definedName>
    <definedName name="___________TAB18">#REF!</definedName>
    <definedName name="___________TAB19" localSheetId="26">#REF!</definedName>
    <definedName name="___________TAB19">#REF!</definedName>
    <definedName name="___________tab2" localSheetId="26">#REF!</definedName>
    <definedName name="___________tab2">#REF!</definedName>
    <definedName name="___________TAB20" localSheetId="26">#REF!</definedName>
    <definedName name="___________TAB20">#REF!</definedName>
    <definedName name="___________tab21" localSheetId="26">#REF!</definedName>
    <definedName name="___________tab21">#REF!</definedName>
    <definedName name="___________TAB22" localSheetId="26">#REF!</definedName>
    <definedName name="___________TAB22">#REF!</definedName>
    <definedName name="___________TAB23" localSheetId="26">#REF!</definedName>
    <definedName name="___________TAB23">#REF!</definedName>
    <definedName name="___________tab24" localSheetId="26">#REF!</definedName>
    <definedName name="___________tab24">#REF!</definedName>
    <definedName name="___________TAB25" localSheetId="26">#REF!</definedName>
    <definedName name="___________TAB25">#REF!</definedName>
    <definedName name="___________TAB26" localSheetId="26">#REF!</definedName>
    <definedName name="___________TAB26">#REF!</definedName>
    <definedName name="___________TAB27" localSheetId="26">#REF!</definedName>
    <definedName name="___________TAB27">#REF!</definedName>
    <definedName name="___________TAB28" localSheetId="26">#REF!</definedName>
    <definedName name="___________TAB28">#REF!</definedName>
    <definedName name="___________TAB29" localSheetId="26">#REF!</definedName>
    <definedName name="___________TAB29">#REF!</definedName>
    <definedName name="___________tab3" localSheetId="26">#REF!</definedName>
    <definedName name="___________tab3">#REF!</definedName>
    <definedName name="___________TAB30" localSheetId="26">#REF!</definedName>
    <definedName name="___________TAB30">#REF!</definedName>
    <definedName name="___________TAB31" localSheetId="26">#REF!</definedName>
    <definedName name="___________TAB31">#REF!</definedName>
    <definedName name="___________TAB32" localSheetId="26">#REF!</definedName>
    <definedName name="___________TAB32">#REF!</definedName>
    <definedName name="___________TAB33" localSheetId="26">#REF!</definedName>
    <definedName name="___________TAB33">#REF!</definedName>
    <definedName name="___________TAB34" localSheetId="26">#REF!</definedName>
    <definedName name="___________TAB34">#REF!</definedName>
    <definedName name="___________TAB35" localSheetId="26">#REF!</definedName>
    <definedName name="___________TAB35">#REF!</definedName>
    <definedName name="___________TAB36" localSheetId="26">#REF!</definedName>
    <definedName name="___________TAB36">#REF!</definedName>
    <definedName name="___________TAB37" localSheetId="26">#REF!</definedName>
    <definedName name="___________TAB37">#REF!</definedName>
    <definedName name="___________TAB38" localSheetId="26">#REF!</definedName>
    <definedName name="___________TAB38">#REF!</definedName>
    <definedName name="___________tab4" localSheetId="26">#REF!</definedName>
    <definedName name="___________tab4">#REF!</definedName>
    <definedName name="___________TAB47" localSheetId="26">#REF!</definedName>
    <definedName name="___________TAB47">#REF!</definedName>
    <definedName name="___________tab5" localSheetId="26">#REF!</definedName>
    <definedName name="___________tab5">#REF!</definedName>
    <definedName name="___________tab6" localSheetId="26">#REF!</definedName>
    <definedName name="___________tab6">#REF!</definedName>
    <definedName name="___________tab7" localSheetId="26">#REF!</definedName>
    <definedName name="___________tab7">#REF!</definedName>
    <definedName name="___________tab8" localSheetId="26">#REF!</definedName>
    <definedName name="___________tab8">#REF!</definedName>
    <definedName name="___________tab9" localSheetId="26">#REF!</definedName>
    <definedName name="___________tab9">#REF!</definedName>
    <definedName name="__________ana1" localSheetId="26" hidden="1">{#N/A,#N/A,TRUE,"preg4";#N/A,#N/A,TRUE,"bazpr2001"}</definedName>
    <definedName name="__________ana1" hidden="1">{#N/A,#N/A,TRUE,"preg4";#N/A,#N/A,TRUE,"bazpr2001"}</definedName>
    <definedName name="__________MCV1">"$#REF!.$E$73:$AH$73"</definedName>
    <definedName name="__________mei2" localSheetId="26">#REF!</definedName>
    <definedName name="__________mei2">#REF!</definedName>
    <definedName name="__________pl2000" localSheetId="26" hidden="1">{#N/A,#N/A,TRUE,"preg4";#N/A,#N/A,TRUE,"bazpr99"}</definedName>
    <definedName name="__________pl2000" hidden="1">{#N/A,#N/A,TRUE,"preg4";#N/A,#N/A,TRUE,"bazpr99"}</definedName>
    <definedName name="__________tab1" localSheetId="26">#REF!</definedName>
    <definedName name="__________tab1">#REF!</definedName>
    <definedName name="__________tab10" localSheetId="26">#REF!</definedName>
    <definedName name="__________tab10">#REF!</definedName>
    <definedName name="__________tab11" localSheetId="26">#REF!</definedName>
    <definedName name="__________tab11">#REF!</definedName>
    <definedName name="__________TAB12" localSheetId="26">#REF!</definedName>
    <definedName name="__________TAB12">#REF!</definedName>
    <definedName name="__________TAB13" localSheetId="26">#REF!</definedName>
    <definedName name="__________TAB13">#REF!</definedName>
    <definedName name="__________TAB14" localSheetId="26">#REF!</definedName>
    <definedName name="__________TAB14">#REF!</definedName>
    <definedName name="__________tab15" localSheetId="26">#REF!</definedName>
    <definedName name="__________tab15">#REF!</definedName>
    <definedName name="__________TAB16" localSheetId="26">#REF!</definedName>
    <definedName name="__________TAB16">#REF!</definedName>
    <definedName name="__________TAB17" localSheetId="26">#REF!</definedName>
    <definedName name="__________TAB17">#REF!</definedName>
    <definedName name="__________TAB18" localSheetId="26">#REF!</definedName>
    <definedName name="__________TAB18">#REF!</definedName>
    <definedName name="__________TAB19" localSheetId="26">#REF!</definedName>
    <definedName name="__________TAB19">#REF!</definedName>
    <definedName name="__________tab2" localSheetId="26">#REF!</definedName>
    <definedName name="__________tab2">#REF!</definedName>
    <definedName name="__________TAB20" localSheetId="26">#REF!</definedName>
    <definedName name="__________TAB20">#REF!</definedName>
    <definedName name="__________tab21" localSheetId="26">#REF!</definedName>
    <definedName name="__________tab21">#REF!</definedName>
    <definedName name="__________TAB22" localSheetId="26">#REF!</definedName>
    <definedName name="__________TAB22">#REF!</definedName>
    <definedName name="__________TAB23" localSheetId="26">#REF!</definedName>
    <definedName name="__________TAB23">#REF!</definedName>
    <definedName name="__________tab24" localSheetId="26">#REF!</definedName>
    <definedName name="__________tab24">#REF!</definedName>
    <definedName name="__________TAB25" localSheetId="26">#REF!</definedName>
    <definedName name="__________TAB25">#REF!</definedName>
    <definedName name="__________TAB26" localSheetId="26">#REF!</definedName>
    <definedName name="__________TAB26">#REF!</definedName>
    <definedName name="__________TAB27" localSheetId="26">#REF!</definedName>
    <definedName name="__________TAB27">#REF!</definedName>
    <definedName name="__________TAB28" localSheetId="26">#REF!</definedName>
    <definedName name="__________TAB28">#REF!</definedName>
    <definedName name="__________TAB29" localSheetId="26">#REF!</definedName>
    <definedName name="__________TAB29">#REF!</definedName>
    <definedName name="__________tab3" localSheetId="26">#REF!</definedName>
    <definedName name="__________tab3">#REF!</definedName>
    <definedName name="__________TAB30" localSheetId="26">#REF!</definedName>
    <definedName name="__________TAB30">#REF!</definedName>
    <definedName name="__________TAB31" localSheetId="26">#REF!</definedName>
    <definedName name="__________TAB31">#REF!</definedName>
    <definedName name="__________TAB32" localSheetId="26">#REF!</definedName>
    <definedName name="__________TAB32">#REF!</definedName>
    <definedName name="__________TAB33" localSheetId="26">#REF!</definedName>
    <definedName name="__________TAB33">#REF!</definedName>
    <definedName name="__________TAB34" localSheetId="26">#REF!</definedName>
    <definedName name="__________TAB34">#REF!</definedName>
    <definedName name="__________TAB35" localSheetId="26">#REF!</definedName>
    <definedName name="__________TAB35">#REF!</definedName>
    <definedName name="__________TAB36" localSheetId="26">#REF!</definedName>
    <definedName name="__________TAB36">#REF!</definedName>
    <definedName name="__________TAB37" localSheetId="26">#REF!</definedName>
    <definedName name="__________TAB37">#REF!</definedName>
    <definedName name="__________TAB38" localSheetId="26">#REF!</definedName>
    <definedName name="__________TAB38">#REF!</definedName>
    <definedName name="__________tab4" localSheetId="26">#REF!</definedName>
    <definedName name="__________tab4">#REF!</definedName>
    <definedName name="__________TAB47" localSheetId="26">#REF!</definedName>
    <definedName name="__________TAB47">#REF!</definedName>
    <definedName name="__________tab5" localSheetId="26">#REF!</definedName>
    <definedName name="__________tab5">#REF!</definedName>
    <definedName name="__________tab6" localSheetId="26">#REF!</definedName>
    <definedName name="__________tab6">#REF!</definedName>
    <definedName name="__________tab7" localSheetId="26">#REF!</definedName>
    <definedName name="__________tab7">#REF!</definedName>
    <definedName name="__________tab8" localSheetId="26">#REF!</definedName>
    <definedName name="__________tab8">#REF!</definedName>
    <definedName name="__________tab9" localSheetId="26">#REF!</definedName>
    <definedName name="__________tab9">#REF!</definedName>
    <definedName name="_________ana1" localSheetId="26" hidden="1">{#N/A,#N/A,TRUE,"preg4";#N/A,#N/A,TRUE,"bazpr2001"}</definedName>
    <definedName name="_________ana1" hidden="1">{#N/A,#N/A,TRUE,"preg4";#N/A,#N/A,TRUE,"bazpr2001"}</definedName>
    <definedName name="_________MCV1">"$#REF!.$E$73:$AH$73"</definedName>
    <definedName name="_________mei2" localSheetId="26">#REF!</definedName>
    <definedName name="_________mei2">#REF!</definedName>
    <definedName name="_________pl2000" localSheetId="26" hidden="1">{#N/A,#N/A,TRUE,"preg4";#N/A,#N/A,TRUE,"bazpr99"}</definedName>
    <definedName name="_________pl2000" hidden="1">{#N/A,#N/A,TRUE,"preg4";#N/A,#N/A,TRUE,"bazpr99"}</definedName>
    <definedName name="_________tab1" localSheetId="26">#REF!</definedName>
    <definedName name="_________tab1">#REF!</definedName>
    <definedName name="_________tab10" localSheetId="26">#REF!</definedName>
    <definedName name="_________tab10">#REF!</definedName>
    <definedName name="_________tab11" localSheetId="26">#REF!</definedName>
    <definedName name="_________tab11">#REF!</definedName>
    <definedName name="_________TAB12" localSheetId="26">#REF!</definedName>
    <definedName name="_________TAB12">#REF!</definedName>
    <definedName name="_________TAB13" localSheetId="26">#REF!</definedName>
    <definedName name="_________TAB13">#REF!</definedName>
    <definedName name="_________TAB14" localSheetId="26">#REF!</definedName>
    <definedName name="_________TAB14">#REF!</definedName>
    <definedName name="_________tab15" localSheetId="26">#REF!</definedName>
    <definedName name="_________tab15">#REF!</definedName>
    <definedName name="_________TAB16" localSheetId="26">#REF!</definedName>
    <definedName name="_________TAB16">#REF!</definedName>
    <definedName name="_________TAB17" localSheetId="26">#REF!</definedName>
    <definedName name="_________TAB17">#REF!</definedName>
    <definedName name="_________TAB18" localSheetId="26">#REF!</definedName>
    <definedName name="_________TAB18">#REF!</definedName>
    <definedName name="_________TAB19" localSheetId="26">#REF!</definedName>
    <definedName name="_________TAB19">#REF!</definedName>
    <definedName name="_________tab2" localSheetId="26">#REF!</definedName>
    <definedName name="_________tab2">#REF!</definedName>
    <definedName name="_________TAB20" localSheetId="26">#REF!</definedName>
    <definedName name="_________TAB20">#REF!</definedName>
    <definedName name="_________tab21" localSheetId="26">#REF!</definedName>
    <definedName name="_________tab21">#REF!</definedName>
    <definedName name="_________TAB22" localSheetId="26">#REF!</definedName>
    <definedName name="_________TAB22">#REF!</definedName>
    <definedName name="_________TAB23" localSheetId="26">#REF!</definedName>
    <definedName name="_________TAB23">#REF!</definedName>
    <definedName name="_________tab24" localSheetId="26">#REF!</definedName>
    <definedName name="_________tab24">#REF!</definedName>
    <definedName name="_________TAB25" localSheetId="26">#REF!</definedName>
    <definedName name="_________TAB25">#REF!</definedName>
    <definedName name="_________TAB26" localSheetId="26">#REF!</definedName>
    <definedName name="_________TAB26">#REF!</definedName>
    <definedName name="_________TAB27" localSheetId="26">#REF!</definedName>
    <definedName name="_________TAB27">#REF!</definedName>
    <definedName name="_________TAB28" localSheetId="26">#REF!</definedName>
    <definedName name="_________TAB28">#REF!</definedName>
    <definedName name="_________TAB29" localSheetId="26">#REF!</definedName>
    <definedName name="_________TAB29">#REF!</definedName>
    <definedName name="_________tab3" localSheetId="26">#REF!</definedName>
    <definedName name="_________tab3">#REF!</definedName>
    <definedName name="_________TAB30" localSheetId="26">#REF!</definedName>
    <definedName name="_________TAB30">#REF!</definedName>
    <definedName name="_________TAB31" localSheetId="26">#REF!</definedName>
    <definedName name="_________TAB31">#REF!</definedName>
    <definedName name="_________TAB32" localSheetId="26">#REF!</definedName>
    <definedName name="_________TAB32">#REF!</definedName>
    <definedName name="_________TAB33" localSheetId="26">#REF!</definedName>
    <definedName name="_________TAB33">#REF!</definedName>
    <definedName name="_________TAB34" localSheetId="26">#REF!</definedName>
    <definedName name="_________TAB34">#REF!</definedName>
    <definedName name="_________TAB35" localSheetId="26">#REF!</definedName>
    <definedName name="_________TAB35">#REF!</definedName>
    <definedName name="_________TAB36" localSheetId="26">#REF!</definedName>
    <definedName name="_________TAB36">#REF!</definedName>
    <definedName name="_________TAB37" localSheetId="26">#REF!</definedName>
    <definedName name="_________TAB37">#REF!</definedName>
    <definedName name="_________TAB38" localSheetId="26">#REF!</definedName>
    <definedName name="_________TAB38">#REF!</definedName>
    <definedName name="_________tab4" localSheetId="26">#REF!</definedName>
    <definedName name="_________tab4">#REF!</definedName>
    <definedName name="_________TAB47" localSheetId="26">#REF!</definedName>
    <definedName name="_________TAB47">#REF!</definedName>
    <definedName name="_________tab5" localSheetId="26">#REF!</definedName>
    <definedName name="_________tab5">#REF!</definedName>
    <definedName name="_________tab6" localSheetId="26">#REF!</definedName>
    <definedName name="_________tab6">#REF!</definedName>
    <definedName name="_________tab7" localSheetId="26">#REF!</definedName>
    <definedName name="_________tab7">#REF!</definedName>
    <definedName name="_________tab8" localSheetId="26">#REF!</definedName>
    <definedName name="_________tab8">#REF!</definedName>
    <definedName name="_________tab9" localSheetId="26">#REF!</definedName>
    <definedName name="_________tab9">#REF!</definedName>
    <definedName name="________ana1" localSheetId="26" hidden="1">{#N/A,#N/A,TRUE,"preg4";#N/A,#N/A,TRUE,"bazpr2001"}</definedName>
    <definedName name="________ana1" hidden="1">{#N/A,#N/A,TRUE,"preg4";#N/A,#N/A,TRUE,"bazpr2001"}</definedName>
    <definedName name="________MCV1">"$#REF!.$E$73:$AH$73"</definedName>
    <definedName name="________mei2" localSheetId="26">#REF!</definedName>
    <definedName name="________mei2">#REF!</definedName>
    <definedName name="________pl2000" localSheetId="26" hidden="1">{#N/A,#N/A,TRUE,"preg4";#N/A,#N/A,TRUE,"bazpr99"}</definedName>
    <definedName name="________pl2000" hidden="1">{#N/A,#N/A,TRUE,"preg4";#N/A,#N/A,TRUE,"bazpr99"}</definedName>
    <definedName name="________tab1" localSheetId="26">#REF!</definedName>
    <definedName name="________tab1">#REF!</definedName>
    <definedName name="________tab10" localSheetId="26">#REF!</definedName>
    <definedName name="________tab10">#REF!</definedName>
    <definedName name="________tab11" localSheetId="26">#REF!</definedName>
    <definedName name="________tab11">#REF!</definedName>
    <definedName name="________TAB12" localSheetId="26">#REF!</definedName>
    <definedName name="________TAB12">#REF!</definedName>
    <definedName name="________TAB13" localSheetId="26">#REF!</definedName>
    <definedName name="________TAB13">#REF!</definedName>
    <definedName name="________TAB14" localSheetId="26">#REF!</definedName>
    <definedName name="________TAB14">#REF!</definedName>
    <definedName name="________tab15" localSheetId="26">#REF!</definedName>
    <definedName name="________tab15">#REF!</definedName>
    <definedName name="________TAB16" localSheetId="26">#REF!</definedName>
    <definedName name="________TAB16">#REF!</definedName>
    <definedName name="________TAB17" localSheetId="26">#REF!</definedName>
    <definedName name="________TAB17">#REF!</definedName>
    <definedName name="________TAB18" localSheetId="26">#REF!</definedName>
    <definedName name="________TAB18">#REF!</definedName>
    <definedName name="________TAB19" localSheetId="26">#REF!</definedName>
    <definedName name="________TAB19">#REF!</definedName>
    <definedName name="________tab2" localSheetId="26">#REF!</definedName>
    <definedName name="________tab2">#REF!</definedName>
    <definedName name="________TAB20" localSheetId="26">#REF!</definedName>
    <definedName name="________TAB20">#REF!</definedName>
    <definedName name="________tab21" localSheetId="26">#REF!</definedName>
    <definedName name="________tab21">#REF!</definedName>
    <definedName name="________TAB22" localSheetId="26">#REF!</definedName>
    <definedName name="________TAB22">#REF!</definedName>
    <definedName name="________TAB23" localSheetId="26">#REF!</definedName>
    <definedName name="________TAB23">#REF!</definedName>
    <definedName name="________tab24" localSheetId="26">#REF!</definedName>
    <definedName name="________tab24">#REF!</definedName>
    <definedName name="________TAB25" localSheetId="26">#REF!</definedName>
    <definedName name="________TAB25">#REF!</definedName>
    <definedName name="________TAB26" localSheetId="26">#REF!</definedName>
    <definedName name="________TAB26">#REF!</definedName>
    <definedName name="________TAB27" localSheetId="26">#REF!</definedName>
    <definedName name="________TAB27">#REF!</definedName>
    <definedName name="________TAB28" localSheetId="26">#REF!</definedName>
    <definedName name="________TAB28">#REF!</definedName>
    <definedName name="________TAB29" localSheetId="26">#REF!</definedName>
    <definedName name="________TAB29">#REF!</definedName>
    <definedName name="________tab3" localSheetId="26">#REF!</definedName>
    <definedName name="________tab3">#REF!</definedName>
    <definedName name="________TAB30" localSheetId="26">#REF!</definedName>
    <definedName name="________TAB30">#REF!</definedName>
    <definedName name="________TAB31" localSheetId="26">#REF!</definedName>
    <definedName name="________TAB31">#REF!</definedName>
    <definedName name="________TAB32" localSheetId="26">#REF!</definedName>
    <definedName name="________TAB32">#REF!</definedName>
    <definedName name="________TAB33" localSheetId="26">#REF!</definedName>
    <definedName name="________TAB33">#REF!</definedName>
    <definedName name="________TAB34" localSheetId="26">#REF!</definedName>
    <definedName name="________TAB34">#REF!</definedName>
    <definedName name="________TAB35" localSheetId="26">#REF!</definedName>
    <definedName name="________TAB35">#REF!</definedName>
    <definedName name="________TAB36" localSheetId="26">#REF!</definedName>
    <definedName name="________TAB36">#REF!</definedName>
    <definedName name="________TAB37" localSheetId="26">#REF!</definedName>
    <definedName name="________TAB37">#REF!</definedName>
    <definedName name="________TAB38" localSheetId="26">#REF!</definedName>
    <definedName name="________TAB38">#REF!</definedName>
    <definedName name="________tab4" localSheetId="26">#REF!</definedName>
    <definedName name="________tab4">#REF!</definedName>
    <definedName name="________TAB47" localSheetId="26">#REF!</definedName>
    <definedName name="________TAB47">#REF!</definedName>
    <definedName name="________tab5" localSheetId="26">#REF!</definedName>
    <definedName name="________tab5">#REF!</definedName>
    <definedName name="________tab6" localSheetId="26">#REF!</definedName>
    <definedName name="________tab6">#REF!</definedName>
    <definedName name="________tab7" localSheetId="26">#REF!</definedName>
    <definedName name="________tab7">#REF!</definedName>
    <definedName name="________tab8" localSheetId="26">#REF!</definedName>
    <definedName name="________tab8">#REF!</definedName>
    <definedName name="________tab9" localSheetId="26">#REF!</definedName>
    <definedName name="________tab9">#REF!</definedName>
    <definedName name="_______ana1" localSheetId="26" hidden="1">{#N/A,#N/A,TRUE,"preg4";#N/A,#N/A,TRUE,"bazpr2001"}</definedName>
    <definedName name="_______ana1" hidden="1">{#N/A,#N/A,TRUE,"preg4";#N/A,#N/A,TRUE,"bazpr2001"}</definedName>
    <definedName name="_______MCV1">"$#REF!.$E$73:$AH$73"</definedName>
    <definedName name="_______mei2" localSheetId="26">#REF!</definedName>
    <definedName name="_______mei2">#REF!</definedName>
    <definedName name="_______pl2000" localSheetId="26" hidden="1">{#N/A,#N/A,TRUE,"preg4";#N/A,#N/A,TRUE,"bazpr99"}</definedName>
    <definedName name="_______pl2000" hidden="1">{#N/A,#N/A,TRUE,"preg4";#N/A,#N/A,TRUE,"bazpr99"}</definedName>
    <definedName name="_______tab1" localSheetId="26">#REF!</definedName>
    <definedName name="_______tab1">#REF!</definedName>
    <definedName name="_______tab10" localSheetId="26">#REF!</definedName>
    <definedName name="_______tab10">#REF!</definedName>
    <definedName name="_______tab11" localSheetId="26">#REF!</definedName>
    <definedName name="_______tab11">#REF!</definedName>
    <definedName name="_______TAB12" localSheetId="26">#REF!</definedName>
    <definedName name="_______TAB12">#REF!</definedName>
    <definedName name="_______TAB13" localSheetId="26">#REF!</definedName>
    <definedName name="_______TAB13">#REF!</definedName>
    <definedName name="_______TAB14" localSheetId="26">#REF!</definedName>
    <definedName name="_______TAB14">#REF!</definedName>
    <definedName name="_______tab15" localSheetId="26">#REF!</definedName>
    <definedName name="_______tab15">#REF!</definedName>
    <definedName name="_______TAB16" localSheetId="26">#REF!</definedName>
    <definedName name="_______TAB16">#REF!</definedName>
    <definedName name="_______TAB17" localSheetId="26">#REF!</definedName>
    <definedName name="_______TAB17">#REF!</definedName>
    <definedName name="_______TAB18" localSheetId="26">#REF!</definedName>
    <definedName name="_______TAB18">#REF!</definedName>
    <definedName name="_______TAB19" localSheetId="26">#REF!</definedName>
    <definedName name="_______TAB19">#REF!</definedName>
    <definedName name="_______tab2" localSheetId="26">#REF!</definedName>
    <definedName name="_______tab2">#REF!</definedName>
    <definedName name="_______TAB20" localSheetId="26">#REF!</definedName>
    <definedName name="_______TAB20">#REF!</definedName>
    <definedName name="_______tab21" localSheetId="26">#REF!</definedName>
    <definedName name="_______tab21">#REF!</definedName>
    <definedName name="_______TAB22" localSheetId="26">#REF!</definedName>
    <definedName name="_______TAB22">#REF!</definedName>
    <definedName name="_______TAB23" localSheetId="26">#REF!</definedName>
    <definedName name="_______TAB23">#REF!</definedName>
    <definedName name="_______tab24" localSheetId="26">#REF!</definedName>
    <definedName name="_______tab24">#REF!</definedName>
    <definedName name="_______TAB25" localSheetId="26">#REF!</definedName>
    <definedName name="_______TAB25">#REF!</definedName>
    <definedName name="_______TAB26" localSheetId="26">#REF!</definedName>
    <definedName name="_______TAB26">#REF!</definedName>
    <definedName name="_______TAB27" localSheetId="26">#REF!</definedName>
    <definedName name="_______TAB27">#REF!</definedName>
    <definedName name="_______TAB28" localSheetId="26">#REF!</definedName>
    <definedName name="_______TAB28">#REF!</definedName>
    <definedName name="_______TAB29" localSheetId="26">#REF!</definedName>
    <definedName name="_______TAB29">#REF!</definedName>
    <definedName name="_______tab3" localSheetId="26">#REF!</definedName>
    <definedName name="_______tab3">#REF!</definedName>
    <definedName name="_______TAB30" localSheetId="26">#REF!</definedName>
    <definedName name="_______TAB30">#REF!</definedName>
    <definedName name="_______TAB31" localSheetId="26">#REF!</definedName>
    <definedName name="_______TAB31">#REF!</definedName>
    <definedName name="_______TAB32" localSheetId="26">#REF!</definedName>
    <definedName name="_______TAB32">#REF!</definedName>
    <definedName name="_______TAB33" localSheetId="26">#REF!</definedName>
    <definedName name="_______TAB33">#REF!</definedName>
    <definedName name="_______TAB34" localSheetId="26">#REF!</definedName>
    <definedName name="_______TAB34">#REF!</definedName>
    <definedName name="_______TAB35" localSheetId="26">#REF!</definedName>
    <definedName name="_______TAB35">#REF!</definedName>
    <definedName name="_______TAB36" localSheetId="26">#REF!</definedName>
    <definedName name="_______TAB36">#REF!</definedName>
    <definedName name="_______TAB37" localSheetId="26">#REF!</definedName>
    <definedName name="_______TAB37">#REF!</definedName>
    <definedName name="_______TAB38" localSheetId="26">#REF!</definedName>
    <definedName name="_______TAB38">#REF!</definedName>
    <definedName name="_______tab4" localSheetId="26">#REF!</definedName>
    <definedName name="_______tab4">#REF!</definedName>
    <definedName name="_______TAB47" localSheetId="26">#REF!</definedName>
    <definedName name="_______TAB47">#REF!</definedName>
    <definedName name="_______tab5" localSheetId="26">#REF!</definedName>
    <definedName name="_______tab5">#REF!</definedName>
    <definedName name="_______tab6" localSheetId="26">#REF!</definedName>
    <definedName name="_______tab6">#REF!</definedName>
    <definedName name="_______tab7" localSheetId="26">#REF!</definedName>
    <definedName name="_______tab7">#REF!</definedName>
    <definedName name="_______tab8" localSheetId="26">#REF!</definedName>
    <definedName name="_______tab8">#REF!</definedName>
    <definedName name="_______tab9" localSheetId="26">#REF!</definedName>
    <definedName name="_______tab9">#REF!</definedName>
    <definedName name="______ana1" localSheetId="26" hidden="1">{#N/A,#N/A,TRUE,"preg4";#N/A,#N/A,TRUE,"bazpr2001"}</definedName>
    <definedName name="______ana1" hidden="1">{#N/A,#N/A,TRUE,"preg4";#N/A,#N/A,TRUE,"bazpr2001"}</definedName>
    <definedName name="______MCV1">"$#REF!.$E$73:$AH$73"</definedName>
    <definedName name="______mei2" localSheetId="26">#REF!</definedName>
    <definedName name="______mei2">#REF!</definedName>
    <definedName name="______pl2000" localSheetId="26" hidden="1">{#N/A,#N/A,TRUE,"preg4";#N/A,#N/A,TRUE,"bazpr99"}</definedName>
    <definedName name="______pl2000" hidden="1">{#N/A,#N/A,TRUE,"preg4";#N/A,#N/A,TRUE,"bazpr99"}</definedName>
    <definedName name="______tab1" localSheetId="26">#REF!</definedName>
    <definedName name="______tab1">#REF!</definedName>
    <definedName name="______tab10" localSheetId="26">#REF!</definedName>
    <definedName name="______tab10">#REF!</definedName>
    <definedName name="______tab11" localSheetId="26">#REF!</definedName>
    <definedName name="______tab11">#REF!</definedName>
    <definedName name="______TAB12" localSheetId="26">#REF!</definedName>
    <definedName name="______TAB12">#REF!</definedName>
    <definedName name="______TAB13" localSheetId="26">#REF!</definedName>
    <definedName name="______TAB13">#REF!</definedName>
    <definedName name="______TAB14" localSheetId="26">#REF!</definedName>
    <definedName name="______TAB14">#REF!</definedName>
    <definedName name="______tab15" localSheetId="26">#REF!</definedName>
    <definedName name="______tab15">#REF!</definedName>
    <definedName name="______TAB16" localSheetId="26">#REF!</definedName>
    <definedName name="______TAB16">#REF!</definedName>
    <definedName name="______TAB17" localSheetId="26">#REF!</definedName>
    <definedName name="______TAB17">#REF!</definedName>
    <definedName name="______TAB18" localSheetId="26">#REF!</definedName>
    <definedName name="______TAB18">#REF!</definedName>
    <definedName name="______TAB19" localSheetId="26">#REF!</definedName>
    <definedName name="______TAB19">#REF!</definedName>
    <definedName name="______tab2" localSheetId="26">#REF!</definedName>
    <definedName name="______tab2">#REF!</definedName>
    <definedName name="______TAB20" localSheetId="26">#REF!</definedName>
    <definedName name="______TAB20">#REF!</definedName>
    <definedName name="______tab21" localSheetId="26">#REF!</definedName>
    <definedName name="______tab21">#REF!</definedName>
    <definedName name="______TAB22" localSheetId="26">#REF!</definedName>
    <definedName name="______TAB22">#REF!</definedName>
    <definedName name="______TAB23" localSheetId="26">#REF!</definedName>
    <definedName name="______TAB23">#REF!</definedName>
    <definedName name="______tab24" localSheetId="26">#REF!</definedName>
    <definedName name="______tab24">#REF!</definedName>
    <definedName name="______TAB25" localSheetId="26">#REF!</definedName>
    <definedName name="______TAB25">#REF!</definedName>
    <definedName name="______TAB26" localSheetId="26">#REF!</definedName>
    <definedName name="______TAB26">#REF!</definedName>
    <definedName name="______TAB27" localSheetId="26">#REF!</definedName>
    <definedName name="______TAB27">#REF!</definedName>
    <definedName name="______TAB28" localSheetId="26">#REF!</definedName>
    <definedName name="______TAB28">#REF!</definedName>
    <definedName name="______TAB29" localSheetId="26">#REF!</definedName>
    <definedName name="______TAB29">#REF!</definedName>
    <definedName name="______tab3" localSheetId="26">#REF!</definedName>
    <definedName name="______tab3">#REF!</definedName>
    <definedName name="______TAB30" localSheetId="26">#REF!</definedName>
    <definedName name="______TAB30">#REF!</definedName>
    <definedName name="______TAB31" localSheetId="26">#REF!</definedName>
    <definedName name="______TAB31">#REF!</definedName>
    <definedName name="______TAB32" localSheetId="26">#REF!</definedName>
    <definedName name="______TAB32">#REF!</definedName>
    <definedName name="______TAB33" localSheetId="26">#REF!</definedName>
    <definedName name="______TAB33">#REF!</definedName>
    <definedName name="______TAB34" localSheetId="26">#REF!</definedName>
    <definedName name="______TAB34">#REF!</definedName>
    <definedName name="______TAB35" localSheetId="26">#REF!</definedName>
    <definedName name="______TAB35">#REF!</definedName>
    <definedName name="______TAB36" localSheetId="26">#REF!</definedName>
    <definedName name="______TAB36">#REF!</definedName>
    <definedName name="______TAB37" localSheetId="26">#REF!</definedName>
    <definedName name="______TAB37">#REF!</definedName>
    <definedName name="______TAB38" localSheetId="26">#REF!</definedName>
    <definedName name="______TAB38">#REF!</definedName>
    <definedName name="______tab4" localSheetId="26">#REF!</definedName>
    <definedName name="______tab4">#REF!</definedName>
    <definedName name="______TAB47" localSheetId="26">#REF!</definedName>
    <definedName name="______TAB47">#REF!</definedName>
    <definedName name="______tab5" localSheetId="26">#REF!</definedName>
    <definedName name="______tab5">#REF!</definedName>
    <definedName name="______tab6" localSheetId="26">#REF!</definedName>
    <definedName name="______tab6">#REF!</definedName>
    <definedName name="______tab7" localSheetId="26">#REF!</definedName>
    <definedName name="______tab7">#REF!</definedName>
    <definedName name="______tab8" localSheetId="26">#REF!</definedName>
    <definedName name="______tab8">#REF!</definedName>
    <definedName name="______tab9" localSheetId="26">#REF!</definedName>
    <definedName name="______tab9">#REF!</definedName>
    <definedName name="_____ana1" localSheetId="26" hidden="1">{#N/A,#N/A,TRUE,"preg4";#N/A,#N/A,TRUE,"bazpr2001"}</definedName>
    <definedName name="_____ana1" hidden="1">{#N/A,#N/A,TRUE,"preg4";#N/A,#N/A,TRUE,"bazpr2001"}</definedName>
    <definedName name="_____MCV1">"$#REF!.$E$73:$AH$73"</definedName>
    <definedName name="_____mei2" localSheetId="26">#REF!</definedName>
    <definedName name="_____mei2">#REF!</definedName>
    <definedName name="_____pl2000" localSheetId="26" hidden="1">{#N/A,#N/A,TRUE,"preg4";#N/A,#N/A,TRUE,"bazpr99"}</definedName>
    <definedName name="_____pl2000" hidden="1">{#N/A,#N/A,TRUE,"preg4";#N/A,#N/A,TRUE,"bazpr99"}</definedName>
    <definedName name="_____tab1" localSheetId="26">#REF!</definedName>
    <definedName name="_____tab1">#REF!</definedName>
    <definedName name="_____tab10" localSheetId="26">#REF!</definedName>
    <definedName name="_____tab10">#REF!</definedName>
    <definedName name="_____tab11" localSheetId="26">#REF!</definedName>
    <definedName name="_____tab11">#REF!</definedName>
    <definedName name="_____TAB12" localSheetId="26">#REF!</definedName>
    <definedName name="_____TAB12">#REF!</definedName>
    <definedName name="_____TAB13" localSheetId="26">#REF!</definedName>
    <definedName name="_____TAB13">#REF!</definedName>
    <definedName name="_____TAB14" localSheetId="26">#REF!</definedName>
    <definedName name="_____TAB14">#REF!</definedName>
    <definedName name="_____tab15" localSheetId="26">#REF!</definedName>
    <definedName name="_____tab15">#REF!</definedName>
    <definedName name="_____TAB16" localSheetId="26">#REF!</definedName>
    <definedName name="_____TAB16">#REF!</definedName>
    <definedName name="_____TAB17" localSheetId="26">#REF!</definedName>
    <definedName name="_____TAB17">#REF!</definedName>
    <definedName name="_____TAB18" localSheetId="26">#REF!</definedName>
    <definedName name="_____TAB18">#REF!</definedName>
    <definedName name="_____TAB19" localSheetId="26">#REF!</definedName>
    <definedName name="_____TAB19">#REF!</definedName>
    <definedName name="_____tab2" localSheetId="26">#REF!</definedName>
    <definedName name="_____tab2">#REF!</definedName>
    <definedName name="_____TAB20" localSheetId="26">#REF!</definedName>
    <definedName name="_____TAB20">#REF!</definedName>
    <definedName name="_____tab21" localSheetId="26">#REF!</definedName>
    <definedName name="_____tab21">#REF!</definedName>
    <definedName name="_____TAB22" localSheetId="26">#REF!</definedName>
    <definedName name="_____TAB22">#REF!</definedName>
    <definedName name="_____TAB23" localSheetId="26">#REF!</definedName>
    <definedName name="_____TAB23">#REF!</definedName>
    <definedName name="_____tab24" localSheetId="26">#REF!</definedName>
    <definedName name="_____tab24">#REF!</definedName>
    <definedName name="_____TAB25" localSheetId="26">#REF!</definedName>
    <definedName name="_____TAB25">#REF!</definedName>
    <definedName name="_____TAB26" localSheetId="26">#REF!</definedName>
    <definedName name="_____TAB26">#REF!</definedName>
    <definedName name="_____TAB27" localSheetId="26">#REF!</definedName>
    <definedName name="_____TAB27">#REF!</definedName>
    <definedName name="_____TAB28" localSheetId="26">#REF!</definedName>
    <definedName name="_____TAB28">#REF!</definedName>
    <definedName name="_____TAB29" localSheetId="26">#REF!</definedName>
    <definedName name="_____TAB29">#REF!</definedName>
    <definedName name="_____tab3" localSheetId="26">#REF!</definedName>
    <definedName name="_____tab3">#REF!</definedName>
    <definedName name="_____TAB30" localSheetId="26">#REF!</definedName>
    <definedName name="_____TAB30">#REF!</definedName>
    <definedName name="_____TAB31" localSheetId="26">#REF!</definedName>
    <definedName name="_____TAB31">#REF!</definedName>
    <definedName name="_____TAB32" localSheetId="26">#REF!</definedName>
    <definedName name="_____TAB32">#REF!</definedName>
    <definedName name="_____TAB33" localSheetId="26">#REF!</definedName>
    <definedName name="_____TAB33">#REF!</definedName>
    <definedName name="_____TAB34" localSheetId="26">#REF!</definedName>
    <definedName name="_____TAB34">#REF!</definedName>
    <definedName name="_____TAB35" localSheetId="26">#REF!</definedName>
    <definedName name="_____TAB35">#REF!</definedName>
    <definedName name="_____TAB36" localSheetId="26">#REF!</definedName>
    <definedName name="_____TAB36">#REF!</definedName>
    <definedName name="_____TAB37" localSheetId="26">#REF!</definedName>
    <definedName name="_____TAB37">#REF!</definedName>
    <definedName name="_____TAB38" localSheetId="26">#REF!</definedName>
    <definedName name="_____TAB38">#REF!</definedName>
    <definedName name="_____tab4" localSheetId="26">#REF!</definedName>
    <definedName name="_____tab4">#REF!</definedName>
    <definedName name="_____TAB47" localSheetId="26">#REF!</definedName>
    <definedName name="_____TAB47">#REF!</definedName>
    <definedName name="_____tab5" localSheetId="26">#REF!</definedName>
    <definedName name="_____tab5">#REF!</definedName>
    <definedName name="_____tab6" localSheetId="26">#REF!</definedName>
    <definedName name="_____tab6">#REF!</definedName>
    <definedName name="_____tab7" localSheetId="26">#REF!</definedName>
    <definedName name="_____tab7">#REF!</definedName>
    <definedName name="_____tab8" localSheetId="26">#REF!</definedName>
    <definedName name="_____tab8">#REF!</definedName>
    <definedName name="_____tab9" localSheetId="26">#REF!</definedName>
    <definedName name="_____tab9">#REF!</definedName>
    <definedName name="____ana1" localSheetId="26" hidden="1">{#N/A,#N/A,TRUE,"preg4";#N/A,#N/A,TRUE,"bazpr2001"}</definedName>
    <definedName name="____ana1" hidden="1">{#N/A,#N/A,TRUE,"preg4";#N/A,#N/A,TRUE,"bazpr2001"}</definedName>
    <definedName name="____MCV1">"$#REF!.$E$73:$AH$73"</definedName>
    <definedName name="____mei2" localSheetId="26">#REF!</definedName>
    <definedName name="____mei2">#REF!</definedName>
    <definedName name="____pl2000" localSheetId="26" hidden="1">{#N/A,#N/A,TRUE,"preg4";#N/A,#N/A,TRUE,"bazpr99"}</definedName>
    <definedName name="____pl2000" hidden="1">{#N/A,#N/A,TRUE,"preg4";#N/A,#N/A,TRUE,"bazpr99"}</definedName>
    <definedName name="____tab1" localSheetId="26">#REF!</definedName>
    <definedName name="____tab1">#REF!</definedName>
    <definedName name="____tab10" localSheetId="26">#REF!</definedName>
    <definedName name="____tab10">#REF!</definedName>
    <definedName name="____tab11" localSheetId="26">#REF!</definedName>
    <definedName name="____tab11">#REF!</definedName>
    <definedName name="____TAB12" localSheetId="26">#REF!</definedName>
    <definedName name="____TAB12">#REF!</definedName>
    <definedName name="____TAB13" localSheetId="26">#REF!</definedName>
    <definedName name="____TAB13">#REF!</definedName>
    <definedName name="____TAB14" localSheetId="26">#REF!</definedName>
    <definedName name="____TAB14">#REF!</definedName>
    <definedName name="____tab15" localSheetId="26">#REF!</definedName>
    <definedName name="____tab15">#REF!</definedName>
    <definedName name="____TAB16" localSheetId="26">#REF!</definedName>
    <definedName name="____TAB16">#REF!</definedName>
    <definedName name="____TAB17" localSheetId="26">#REF!</definedName>
    <definedName name="____TAB17">#REF!</definedName>
    <definedName name="____TAB18" localSheetId="26">#REF!</definedName>
    <definedName name="____TAB18">#REF!</definedName>
    <definedName name="____TAB19" localSheetId="26">#REF!</definedName>
    <definedName name="____TAB19">#REF!</definedName>
    <definedName name="____tab2" localSheetId="26">#REF!</definedName>
    <definedName name="____tab2">#REF!</definedName>
    <definedName name="____TAB20" localSheetId="26">#REF!</definedName>
    <definedName name="____TAB20">#REF!</definedName>
    <definedName name="____tab21" localSheetId="26">#REF!</definedName>
    <definedName name="____tab21">#REF!</definedName>
    <definedName name="____TAB22" localSheetId="26">#REF!</definedName>
    <definedName name="____TAB22">#REF!</definedName>
    <definedName name="____TAB23" localSheetId="26">#REF!</definedName>
    <definedName name="____TAB23">#REF!</definedName>
    <definedName name="____tab24" localSheetId="26">#REF!</definedName>
    <definedName name="____tab24">#REF!</definedName>
    <definedName name="____TAB25" localSheetId="26">#REF!</definedName>
    <definedName name="____TAB25">#REF!</definedName>
    <definedName name="____TAB26" localSheetId="26">#REF!</definedName>
    <definedName name="____TAB26">#REF!</definedName>
    <definedName name="____TAB27" localSheetId="26">#REF!</definedName>
    <definedName name="____TAB27">#REF!</definedName>
    <definedName name="____TAB28" localSheetId="26">#REF!</definedName>
    <definedName name="____TAB28">#REF!</definedName>
    <definedName name="____TAB29" localSheetId="26">#REF!</definedName>
    <definedName name="____TAB29">#REF!</definedName>
    <definedName name="____tab3" localSheetId="26">#REF!</definedName>
    <definedName name="____tab3">#REF!</definedName>
    <definedName name="____TAB30" localSheetId="26">#REF!</definedName>
    <definedName name="____TAB30">#REF!</definedName>
    <definedName name="____TAB31" localSheetId="26">#REF!</definedName>
    <definedName name="____TAB31">#REF!</definedName>
    <definedName name="____TAB32" localSheetId="26">#REF!</definedName>
    <definedName name="____TAB32">#REF!</definedName>
    <definedName name="____TAB33" localSheetId="26">#REF!</definedName>
    <definedName name="____TAB33">#REF!</definedName>
    <definedName name="____TAB34" localSheetId="26">#REF!</definedName>
    <definedName name="____TAB34">#REF!</definedName>
    <definedName name="____TAB35" localSheetId="26">#REF!</definedName>
    <definedName name="____TAB35">#REF!</definedName>
    <definedName name="____TAB36" localSheetId="26">#REF!</definedName>
    <definedName name="____TAB36">#REF!</definedName>
    <definedName name="____TAB37" localSheetId="26">#REF!</definedName>
    <definedName name="____TAB37">#REF!</definedName>
    <definedName name="____TAB38" localSheetId="26">#REF!</definedName>
    <definedName name="____TAB38">#REF!</definedName>
    <definedName name="____tab4" localSheetId="26">#REF!</definedName>
    <definedName name="____tab4">#REF!</definedName>
    <definedName name="____TAB47" localSheetId="26">#REF!</definedName>
    <definedName name="____TAB47">#REF!</definedName>
    <definedName name="____tab5" localSheetId="26">#REF!</definedName>
    <definedName name="____tab5">#REF!</definedName>
    <definedName name="____tab6" localSheetId="26">#REF!</definedName>
    <definedName name="____tab6">#REF!</definedName>
    <definedName name="____tab7" localSheetId="26">#REF!</definedName>
    <definedName name="____tab7">#REF!</definedName>
    <definedName name="____tab8" localSheetId="26">#REF!</definedName>
    <definedName name="____tab8">#REF!</definedName>
    <definedName name="____tab9" localSheetId="26">#REF!</definedName>
    <definedName name="____tab9">#REF!</definedName>
    <definedName name="___ana1" localSheetId="26" hidden="1">{#N/A,#N/A,TRUE,"preg4";#N/A,#N/A,TRUE,"bazpr2001"}</definedName>
    <definedName name="___ana1" hidden="1">{#N/A,#N/A,TRUE,"preg4";#N/A,#N/A,TRUE,"bazpr2001"}</definedName>
    <definedName name="___MCV1">"$#REF!.$E$73:$AH$73"</definedName>
    <definedName name="___mei2" localSheetId="26">#REF!</definedName>
    <definedName name="___mei2">#REF!</definedName>
    <definedName name="___pl2000" localSheetId="26" hidden="1">{#N/A,#N/A,TRUE,"preg4";#N/A,#N/A,TRUE,"bazpr99"}</definedName>
    <definedName name="___pl2000" hidden="1">{#N/A,#N/A,TRUE,"preg4";#N/A,#N/A,TRUE,"bazpr99"}</definedName>
    <definedName name="___tab1" localSheetId="26">#REF!</definedName>
    <definedName name="___tab1">#REF!</definedName>
    <definedName name="___tab10" localSheetId="26">#REF!</definedName>
    <definedName name="___tab10">#REF!</definedName>
    <definedName name="___tab11" localSheetId="26">#REF!</definedName>
    <definedName name="___tab11">#REF!</definedName>
    <definedName name="___TAB12" localSheetId="26">#REF!</definedName>
    <definedName name="___TAB12">#REF!</definedName>
    <definedName name="___TAB13" localSheetId="26">#REF!</definedName>
    <definedName name="___TAB13">#REF!</definedName>
    <definedName name="___TAB14" localSheetId="26">#REF!</definedName>
    <definedName name="___TAB14">#REF!</definedName>
    <definedName name="___tab15" localSheetId="26">#REF!</definedName>
    <definedName name="___tab15">#REF!</definedName>
    <definedName name="___TAB16" localSheetId="26">#REF!</definedName>
    <definedName name="___TAB16">#REF!</definedName>
    <definedName name="___TAB17" localSheetId="26">#REF!</definedName>
    <definedName name="___TAB17">#REF!</definedName>
    <definedName name="___TAB18" localSheetId="26">#REF!</definedName>
    <definedName name="___TAB18">#REF!</definedName>
    <definedName name="___TAB19" localSheetId="26">#REF!</definedName>
    <definedName name="___TAB19">#REF!</definedName>
    <definedName name="___tab2" localSheetId="26">#REF!</definedName>
    <definedName name="___tab2">#REF!</definedName>
    <definedName name="___TAB20" localSheetId="26">#REF!</definedName>
    <definedName name="___TAB20">#REF!</definedName>
    <definedName name="___tab21" localSheetId="26">#REF!</definedName>
    <definedName name="___tab21">#REF!</definedName>
    <definedName name="___TAB22" localSheetId="26">#REF!</definedName>
    <definedName name="___TAB22">#REF!</definedName>
    <definedName name="___TAB23" localSheetId="26">#REF!</definedName>
    <definedName name="___TAB23">#REF!</definedName>
    <definedName name="___tab24" localSheetId="26">#REF!</definedName>
    <definedName name="___tab24">#REF!</definedName>
    <definedName name="___TAB25" localSheetId="26">#REF!</definedName>
    <definedName name="___TAB25">#REF!</definedName>
    <definedName name="___TAB26" localSheetId="26">#REF!</definedName>
    <definedName name="___TAB26">#REF!</definedName>
    <definedName name="___TAB27" localSheetId="26">#REF!</definedName>
    <definedName name="___TAB27">#REF!</definedName>
    <definedName name="___TAB28" localSheetId="26">#REF!</definedName>
    <definedName name="___TAB28">#REF!</definedName>
    <definedName name="___TAB29" localSheetId="26">#REF!</definedName>
    <definedName name="___TAB29">#REF!</definedName>
    <definedName name="___tab3" localSheetId="26">#REF!</definedName>
    <definedName name="___tab3">#REF!</definedName>
    <definedName name="___TAB30" localSheetId="26">#REF!</definedName>
    <definedName name="___TAB30">#REF!</definedName>
    <definedName name="___TAB31" localSheetId="26">#REF!</definedName>
    <definedName name="___TAB31">#REF!</definedName>
    <definedName name="___TAB32" localSheetId="26">#REF!</definedName>
    <definedName name="___TAB32">#REF!</definedName>
    <definedName name="___TAB33" localSheetId="26">#REF!</definedName>
    <definedName name="___TAB33">#REF!</definedName>
    <definedName name="___TAB34" localSheetId="26">#REF!</definedName>
    <definedName name="___TAB34">#REF!</definedName>
    <definedName name="___TAB35" localSheetId="26">#REF!</definedName>
    <definedName name="___TAB35">#REF!</definedName>
    <definedName name="___TAB36" localSheetId="26">#REF!</definedName>
    <definedName name="___TAB36">#REF!</definedName>
    <definedName name="___TAB37" localSheetId="26">#REF!</definedName>
    <definedName name="___TAB37">#REF!</definedName>
    <definedName name="___TAB38" localSheetId="26">#REF!</definedName>
    <definedName name="___TAB38">#REF!</definedName>
    <definedName name="___tab4" localSheetId="26">#REF!</definedName>
    <definedName name="___tab4">#REF!</definedName>
    <definedName name="___TAB47" localSheetId="26">#REF!</definedName>
    <definedName name="___TAB47">#REF!</definedName>
    <definedName name="___tab5" localSheetId="26">#REF!</definedName>
    <definedName name="___tab5">#REF!</definedName>
    <definedName name="___tab6" localSheetId="26">#REF!</definedName>
    <definedName name="___tab6">#REF!</definedName>
    <definedName name="___tab7" localSheetId="26">#REF!</definedName>
    <definedName name="___tab7">#REF!</definedName>
    <definedName name="___tab8" localSheetId="26">#REF!</definedName>
    <definedName name="___tab8">#REF!</definedName>
    <definedName name="___tab9" localSheetId="26">#REF!</definedName>
    <definedName name="___tab9">#REF!</definedName>
    <definedName name="__123Graph_A" hidden="1">'[2]SUMMARY TABLE'!$C$8:$Q$8</definedName>
    <definedName name="__123Graph_AADVANCE" localSheetId="26" hidden="1">'[3]Daily-Monitoring'!#REF!</definedName>
    <definedName name="__123Graph_AADVANCE" hidden="1">'[3]Daily-Monitoring'!#REF!</definedName>
    <definedName name="__123Graph_ABSYSASST" hidden="1">[4]interv!$C$37:$K$37</definedName>
    <definedName name="__123Graph_ACBASSETS" hidden="1">[4]interv!$C$34:$K$34</definedName>
    <definedName name="__123Graph_ACBAWKLY" localSheetId="26" hidden="1">[4]interv!#REF!</definedName>
    <definedName name="__123Graph_ACBAWKLY" hidden="1">[4]interv!#REF!</definedName>
    <definedName name="__123Graph_AGraph1" localSheetId="26" hidden="1">[5]INFlevel!#REF!</definedName>
    <definedName name="__123Graph_AGraph1" hidden="1">[5]INFlevel!#REF!</definedName>
    <definedName name="__123Graph_AMIMPMAC" hidden="1">[6]monimp!$E$38:$N$38</definedName>
    <definedName name="__123Graph_AMONIMP" hidden="1">[6]monimp!$E$31:$N$31</definedName>
    <definedName name="__123Graph_AMSWKLY" localSheetId="26" hidden="1">[6]interv!#REF!</definedName>
    <definedName name="__123Graph_AMSWKLY" hidden="1">[6]interv!#REF!</definedName>
    <definedName name="__123Graph_AMULTVELO" hidden="1">[6]interv!$C$31:$K$31</definedName>
    <definedName name="__123Graph_AREER" localSheetId="26" hidden="1">[7]ER!#REF!</definedName>
    <definedName name="__123Graph_AREER" hidden="1">[7]ER!#REF!</definedName>
    <definedName name="__123Graph_ARER" localSheetId="26" hidden="1">#REF!</definedName>
    <definedName name="__123Graph_ARER" hidden="1">#REF!</definedName>
    <definedName name="__123Graph_ARESCOV" hidden="1">[6]fiscout!$J$146:$J$166</definedName>
    <definedName name="__123Graph_ASEIGNOR" localSheetId="26" hidden="1">[8]seignior!#REF!</definedName>
    <definedName name="__123Graph_ASEIGNOR" hidden="1">[8]seignior!#REF!</definedName>
    <definedName name="__123Graph_B" hidden="1">'[2]SUMMARY TABLE'!$C$16:$Q$16</definedName>
    <definedName name="__123Graph_BBSYSASST" hidden="1">[6]interv!$C$38:$K$38</definedName>
    <definedName name="__123Graph_BCBASSETS" hidden="1">[6]interv!$C$35:$K$35</definedName>
    <definedName name="__123Graph_BCBAWKLY" localSheetId="26" hidden="1">[6]interv!#REF!</definedName>
    <definedName name="__123Graph_BCBAWKLY" hidden="1">[6]interv!#REF!</definedName>
    <definedName name="__123Graph_BGraph1" localSheetId="26" hidden="1">[5]INFlevel!#REF!</definedName>
    <definedName name="__123Graph_BGraph1" hidden="1">[5]INFlevel!#REF!</definedName>
    <definedName name="__123Graph_BMONIMP" hidden="1">[6]monimp!$E$38:$N$38</definedName>
    <definedName name="__123Graph_BMSWKLY" localSheetId="26" hidden="1">[6]interv!#REF!</definedName>
    <definedName name="__123Graph_BMSWKLY" hidden="1">[6]interv!#REF!</definedName>
    <definedName name="__123Graph_BMULTVELO" hidden="1">[6]interv!$C$32:$K$32</definedName>
    <definedName name="__123Graph_BREER" localSheetId="26" hidden="1">[7]ER!#REF!</definedName>
    <definedName name="__123Graph_BREER" hidden="1">[7]ER!#REF!</definedName>
    <definedName name="__123Graph_BRER" localSheetId="26" hidden="1">#REF!</definedName>
    <definedName name="__123Graph_BRER" hidden="1">#REF!</definedName>
    <definedName name="__123Graph_BRESCOV" hidden="1">[6]fiscout!$K$146:$K$166</definedName>
    <definedName name="__123Graph_BSEIGNOR" localSheetId="26" hidden="1">[8]seignior!#REF!</definedName>
    <definedName name="__123Graph_BSEIGNOR" hidden="1">[8]seignior!#REF!</definedName>
    <definedName name="__123Graph_C" hidden="1">'[2]SUMMARY TABLE'!$C$25:$S$25</definedName>
    <definedName name="__123Graph_CBSYSASST" hidden="1">[6]interv!$C$39:$K$39</definedName>
    <definedName name="__123Graph_CCBAWKLY" localSheetId="26" hidden="1">[6]interv!#REF!</definedName>
    <definedName name="__123Graph_CCBAWKLY" hidden="1">[6]interv!#REF!</definedName>
    <definedName name="__123Graph_CMONIMP" localSheetId="26" hidden="1">#REF!</definedName>
    <definedName name="__123Graph_CMONIMP" hidden="1">#REF!</definedName>
    <definedName name="__123Graph_CMSWKLY" localSheetId="26" hidden="1">#REF!</definedName>
    <definedName name="__123Graph_CMSWKLY" hidden="1">#REF!</definedName>
    <definedName name="__123Graph_CREER" localSheetId="26" hidden="1">[7]ER!#REF!</definedName>
    <definedName name="__123Graph_CREER" hidden="1">[7]ER!#REF!</definedName>
    <definedName name="__123Graph_CRER" localSheetId="26" hidden="1">#REF!</definedName>
    <definedName name="__123Graph_CRER" hidden="1">#REF!</definedName>
    <definedName name="__123Graph_CRESCOV" hidden="1">[6]fiscout!$I$146:$I$166</definedName>
    <definedName name="__123Graph_D" localSheetId="26" hidden="1">[9]E!#REF!</definedName>
    <definedName name="__123Graph_D" hidden="1">[9]E!#REF!</definedName>
    <definedName name="__123Graph_DMIMPMAC" localSheetId="26" hidden="1">#REF!</definedName>
    <definedName name="__123Graph_DMIMPMAC" hidden="1">#REF!</definedName>
    <definedName name="__123Graph_DMONIMP" localSheetId="26" hidden="1">#REF!</definedName>
    <definedName name="__123Graph_DMONIMP" hidden="1">#REF!</definedName>
    <definedName name="__123Graph_E" localSheetId="26" hidden="1">[10]Exports!#REF!</definedName>
    <definedName name="__123Graph_E" hidden="1">[10]Exports!#REF!</definedName>
    <definedName name="__123Graph_EMIMPMAC" localSheetId="26" hidden="1">#REF!</definedName>
    <definedName name="__123Graph_EMIMPMAC" hidden="1">#REF!</definedName>
    <definedName name="__123Graph_EMONIMP" localSheetId="26" hidden="1">#REF!</definedName>
    <definedName name="__123Graph_EMONIMP" hidden="1">#REF!</definedName>
    <definedName name="__123Graph_F" localSheetId="26" hidden="1">#REF!</definedName>
    <definedName name="__123Graph_F" hidden="1">#REF!</definedName>
    <definedName name="__123Graph_FMONIMP" localSheetId="26" hidden="1">#REF!</definedName>
    <definedName name="__123Graph_FMONIMP" hidden="1">#REF!</definedName>
    <definedName name="__123Graph_X" hidden="1">'[2]SUMMARY TABLE'!$C$5:$S$5</definedName>
    <definedName name="__123Graph_XBSYSASST" localSheetId="26" hidden="1">#REF!</definedName>
    <definedName name="__123Graph_XBSYSASST" hidden="1">#REF!</definedName>
    <definedName name="__123Graph_XCBASSETS" localSheetId="26" hidden="1">#REF!</definedName>
    <definedName name="__123Graph_XCBASSETS" hidden="1">#REF!</definedName>
    <definedName name="__123Graph_XCBAWKLY" localSheetId="26" hidden="1">#REF!</definedName>
    <definedName name="__123Graph_XCBAWKLY" hidden="1">#REF!</definedName>
    <definedName name="__123Graph_XMIMPMAC" localSheetId="26" hidden="1">#REF!</definedName>
    <definedName name="__123Graph_XMIMPMAC" hidden="1">#REF!</definedName>
    <definedName name="__123Graph_XMSWKLY" localSheetId="26" hidden="1">#REF!</definedName>
    <definedName name="__123Graph_XMSWKLY" hidden="1">#REF!</definedName>
    <definedName name="__ana1" localSheetId="14" hidden="1">{#N/A,#N/A,TRUE,"preg4";#N/A,#N/A,TRUE,"bazpr2001"}</definedName>
    <definedName name="__ana1" localSheetId="26" hidden="1">{#N/A,#N/A,TRUE,"preg4";#N/A,#N/A,TRUE,"bazpr2001"}</definedName>
    <definedName name="__ana1" hidden="1">{#N/A,#N/A,TRUE,"preg4";#N/A,#N/A,TRUE,"bazpr2001"}</definedName>
    <definedName name="__dat1" localSheetId="26">'[11]work Q real'!#REF!</definedName>
    <definedName name="__dat1">'[11]work Q real'!#REF!</definedName>
    <definedName name="__lyf5" localSheetId="26" hidden="1">{#N/A,#N/A,FALSE,"PUBLEXP"}</definedName>
    <definedName name="__lyf5" hidden="1">{#N/A,#N/A,FALSE,"PUBLEXP"}</definedName>
    <definedName name="__MCV1">"$#REF!.$E$73:$AH$73"</definedName>
    <definedName name="__mei2" localSheetId="26">#REF!</definedName>
    <definedName name="__mei2">#REF!</definedName>
    <definedName name="__pl2000" localSheetId="14" hidden="1">{#N/A,#N/A,TRUE,"preg4";#N/A,#N/A,TRUE,"bazpr99"}</definedName>
    <definedName name="__pl2000" localSheetId="26" hidden="1">{#N/A,#N/A,TRUE,"preg4";#N/A,#N/A,TRUE,"bazpr99"}</definedName>
    <definedName name="__pl2000" hidden="1">{#N/A,#N/A,TRUE,"preg4";#N/A,#N/A,TRUE,"bazpr99"}</definedName>
    <definedName name="__qqq1" localSheetId="26" hidden="1">{#N/A,#N/A,FALSE,"EXTRABUDGT"}</definedName>
    <definedName name="__qqq1" hidden="1">{#N/A,#N/A,FALSE,"EXTRABUDGT"}</definedName>
    <definedName name="__tab1" localSheetId="26">#REF!</definedName>
    <definedName name="__tab1">#REF!</definedName>
    <definedName name="__tab10" localSheetId="26">#REF!</definedName>
    <definedName name="__tab10">#REF!</definedName>
    <definedName name="__tab11" localSheetId="26">#REF!</definedName>
    <definedName name="__tab11">#REF!</definedName>
    <definedName name="__TAB12" localSheetId="26">#REF!</definedName>
    <definedName name="__TAB12">#REF!</definedName>
    <definedName name="__TAB13" localSheetId="26">#REF!</definedName>
    <definedName name="__TAB13">#REF!</definedName>
    <definedName name="__TAB14" localSheetId="26">#REF!</definedName>
    <definedName name="__TAB14">#REF!</definedName>
    <definedName name="__tab15" localSheetId="26">#REF!</definedName>
    <definedName name="__tab15">#REF!</definedName>
    <definedName name="__TAB16" localSheetId="26">#REF!</definedName>
    <definedName name="__TAB16">#REF!</definedName>
    <definedName name="__TAB17" localSheetId="26">#REF!</definedName>
    <definedName name="__TAB17">#REF!</definedName>
    <definedName name="__TAB18" localSheetId="26">#REF!</definedName>
    <definedName name="__TAB18">#REF!</definedName>
    <definedName name="__TAB19" localSheetId="26">#REF!</definedName>
    <definedName name="__TAB19">#REF!</definedName>
    <definedName name="__tab2" localSheetId="26">#REF!</definedName>
    <definedName name="__tab2">#REF!</definedName>
    <definedName name="__TAB20" localSheetId="26">#REF!</definedName>
    <definedName name="__TAB20">#REF!</definedName>
    <definedName name="__tab21" localSheetId="26">#REF!</definedName>
    <definedName name="__tab21">#REF!</definedName>
    <definedName name="__TAB22" localSheetId="26">#REF!</definedName>
    <definedName name="__TAB22">#REF!</definedName>
    <definedName name="__TAB23" localSheetId="26">#REF!</definedName>
    <definedName name="__TAB23">#REF!</definedName>
    <definedName name="__tab24" localSheetId="26">#REF!</definedName>
    <definedName name="__tab24">#REF!</definedName>
    <definedName name="__TAB25" localSheetId="26">#REF!</definedName>
    <definedName name="__TAB25">#REF!</definedName>
    <definedName name="__TAB26" localSheetId="26">#REF!</definedName>
    <definedName name="__TAB26">#REF!</definedName>
    <definedName name="__TAB27" localSheetId="26">#REF!</definedName>
    <definedName name="__TAB27">#REF!</definedName>
    <definedName name="__TAB28" localSheetId="26">#REF!</definedName>
    <definedName name="__TAB28">#REF!</definedName>
    <definedName name="__TAB29" localSheetId="26">#REF!</definedName>
    <definedName name="__TAB29">#REF!</definedName>
    <definedName name="__tab3" localSheetId="26">#REF!</definedName>
    <definedName name="__tab3">#REF!</definedName>
    <definedName name="__TAB30" localSheetId="26">#REF!</definedName>
    <definedName name="__TAB30">#REF!</definedName>
    <definedName name="__TAB31" localSheetId="26">#REF!</definedName>
    <definedName name="__TAB31">#REF!</definedName>
    <definedName name="__TAB32" localSheetId="26">#REF!</definedName>
    <definedName name="__TAB32">#REF!</definedName>
    <definedName name="__TAB33" localSheetId="26">#REF!</definedName>
    <definedName name="__TAB33">#REF!</definedName>
    <definedName name="__TAB34" localSheetId="26">#REF!</definedName>
    <definedName name="__TAB34">#REF!</definedName>
    <definedName name="__TAB35" localSheetId="26">#REF!</definedName>
    <definedName name="__TAB35">#REF!</definedName>
    <definedName name="__TAB36" localSheetId="26">#REF!</definedName>
    <definedName name="__TAB36">#REF!</definedName>
    <definedName name="__TAB37" localSheetId="26">#REF!</definedName>
    <definedName name="__TAB37">#REF!</definedName>
    <definedName name="__TAB38" localSheetId="26">#REF!</definedName>
    <definedName name="__TAB38">#REF!</definedName>
    <definedName name="__tab4" localSheetId="26">#REF!</definedName>
    <definedName name="__tab4">#REF!</definedName>
    <definedName name="__TAB47" localSheetId="26">#REF!</definedName>
    <definedName name="__TAB47">#REF!</definedName>
    <definedName name="__tab5" localSheetId="26">#REF!</definedName>
    <definedName name="__tab5">#REF!</definedName>
    <definedName name="__tab6" localSheetId="26">#REF!</definedName>
    <definedName name="__tab6">#REF!</definedName>
    <definedName name="__tab7" localSheetId="26">#REF!</definedName>
    <definedName name="__tab7">#REF!</definedName>
    <definedName name="__tab8" localSheetId="26">#REF!</definedName>
    <definedName name="__tab8">#REF!</definedName>
    <definedName name="__tab9" localSheetId="26">#REF!</definedName>
    <definedName name="__tab9">#REF!</definedName>
    <definedName name="_1__123Graph_ACPI_ER_LOG" localSheetId="26" hidden="1">[7]ER!#REF!</definedName>
    <definedName name="_1__123Graph_ACPI_ER_LOG" hidden="1">[7]ER!#REF!</definedName>
    <definedName name="_10__123Graph_ASEIGNOR" localSheetId="26" hidden="1">[8]seignior!#REF!</definedName>
    <definedName name="_10__123Graph_ASEIGNOR" hidden="1">[8]seignior!#REF!</definedName>
    <definedName name="_10__123Graph_BNDA_OIN" localSheetId="26" hidden="1">#REF!</definedName>
    <definedName name="_10__123Graph_BNDA_OIN" hidden="1">#REF!</definedName>
    <definedName name="_10__123Graph_BSEIGNOR" localSheetId="26" hidden="1">[8]seignior!#REF!</definedName>
    <definedName name="_10__123Graph_BSEIGNOR" hidden="1">[8]seignior!#REF!</definedName>
    <definedName name="_11__123Graph_BR_BMONEY" localSheetId="26" hidden="1">#REF!</definedName>
    <definedName name="_11__123Graph_BR_BMONEY" hidden="1">#REF!</definedName>
    <definedName name="_11__123Graph_CMIMPMA_0" localSheetId="26" hidden="1">#REF!</definedName>
    <definedName name="_11__123Graph_CMIMPMA_0" hidden="1">#REF!</definedName>
    <definedName name="_12__123Graph_BCPI_ER_LOG" localSheetId="26" hidden="1">[7]ER!#REF!</definedName>
    <definedName name="_12__123Graph_BCPI_ER_LOG" hidden="1">[7]ER!#REF!</definedName>
    <definedName name="_12__123Graph_BSEIGNOR" localSheetId="26" hidden="1">[8]seignior!#REF!</definedName>
    <definedName name="_12__123Graph_BSEIGNOR" hidden="1">[8]seignior!#REF!</definedName>
    <definedName name="_12__123Graph_DMIMPMA_1" localSheetId="26" hidden="1">#REF!</definedName>
    <definedName name="_12__123Graph_DMIMPMA_1" hidden="1">#REF!</definedName>
    <definedName name="_123Graph_AB" localSheetId="26" hidden="1">#REF!</definedName>
    <definedName name="_123Graph_AB" hidden="1">#REF!</definedName>
    <definedName name="_123Graph_B" localSheetId="26" hidden="1">#REF!</definedName>
    <definedName name="_123Graph_B" hidden="1">#REF!</definedName>
    <definedName name="_123Graph_DB" localSheetId="26" hidden="1">#REF!</definedName>
    <definedName name="_123Graph_DB" hidden="1">#REF!</definedName>
    <definedName name="_123Graph_EB" localSheetId="26" hidden="1">#REF!</definedName>
    <definedName name="_123Graph_EB" hidden="1">#REF!</definedName>
    <definedName name="_123Graph_FB" localSheetId="26" hidden="1">#REF!</definedName>
    <definedName name="_123Graph_FB" hidden="1">#REF!</definedName>
    <definedName name="_13__123Graph_CMIMPMA_0" localSheetId="26" hidden="1">#REF!</definedName>
    <definedName name="_13__123Graph_CMIMPMA_0" hidden="1">#REF!</definedName>
    <definedName name="_13__123Graph_EMIMPMA_0" localSheetId="26" hidden="1">#REF!</definedName>
    <definedName name="_13__123Graph_EMIMPMA_0" hidden="1">#REF!</definedName>
    <definedName name="_132Graph_CB" localSheetId="26" hidden="1">#REF!</definedName>
    <definedName name="_132Graph_CB" hidden="1">#REF!</definedName>
    <definedName name="_14__123Graph_BIBA_IBRD" localSheetId="26" hidden="1">[7]WB!#REF!</definedName>
    <definedName name="_14__123Graph_BIBA_IBRD" hidden="1">[7]WB!#REF!</definedName>
    <definedName name="_14__123Graph_DMIMPMA_1" localSheetId="26" hidden="1">#REF!</definedName>
    <definedName name="_14__123Graph_DMIMPMA_1" hidden="1">#REF!</definedName>
    <definedName name="_14__123Graph_EMIMPMA_1" localSheetId="26" hidden="1">#REF!</definedName>
    <definedName name="_14__123Graph_EMIMPMA_1" hidden="1">#REF!</definedName>
    <definedName name="_15__123Graph_BNDA_OIN" localSheetId="26" hidden="1">#REF!</definedName>
    <definedName name="_15__123Graph_BNDA_OIN" hidden="1">#REF!</definedName>
    <definedName name="_15__123Graph_EMIMPMA_0" localSheetId="26" hidden="1">#REF!</definedName>
    <definedName name="_15__123Graph_EMIMPMA_0" hidden="1">#REF!</definedName>
    <definedName name="_15__123Graph_FMIMPMA_0" localSheetId="26" hidden="1">#REF!</definedName>
    <definedName name="_15__123Graph_FMIMPMA_0" hidden="1">#REF!</definedName>
    <definedName name="_16__123Graph_BR_BMONEY" localSheetId="26" hidden="1">#REF!</definedName>
    <definedName name="_16__123Graph_BR_BMONEY" hidden="1">#REF!</definedName>
    <definedName name="_16__123Graph_EMIMPMA_1" localSheetId="26" hidden="1">#REF!</definedName>
    <definedName name="_16__123Graph_EMIMPMA_1" hidden="1">#REF!</definedName>
    <definedName name="_16__123Graph_XMIMPMA_0" localSheetId="26" hidden="1">#REF!</definedName>
    <definedName name="_16__123Graph_XMIMPMA_0" hidden="1">#REF!</definedName>
    <definedName name="_17__123Graph_FMIMPMA_0" localSheetId="26" hidden="1">#REF!</definedName>
    <definedName name="_17__123Graph_FMIMPMA_0" hidden="1">#REF!</definedName>
    <definedName name="_17__123Graph_XR_BMONEY" localSheetId="26" hidden="1">#REF!</definedName>
    <definedName name="_17__123Graph_XR_BMONEY" hidden="1">#REF!</definedName>
    <definedName name="_18__123Graph_BSEIGNOR" localSheetId="26" hidden="1">[8]seignior!#REF!</definedName>
    <definedName name="_18__123Graph_BSEIGNOR" hidden="1">[8]seignior!#REF!</definedName>
    <definedName name="_18__123Graph_XMIMPMA_0" localSheetId="26" hidden="1">#REF!</definedName>
    <definedName name="_18__123Graph_XMIMPMA_0" hidden="1">#REF!</definedName>
    <definedName name="_18__123Graph_XREALEX_WAGE" localSheetId="26" hidden="1">[12]PRIVATE!#REF!</definedName>
    <definedName name="_18__123Graph_XREALEX_WAGE" hidden="1">[12]PRIVATE!#REF!</definedName>
    <definedName name="_19__123Graph_CMIMPMA_0" localSheetId="26" hidden="1">#REF!</definedName>
    <definedName name="_19__123Graph_CMIMPMA_0" hidden="1">#REF!</definedName>
    <definedName name="_19__123Graph_XR_BMONEY" localSheetId="26" hidden="1">#REF!</definedName>
    <definedName name="_19__123Graph_XR_BMONEY" hidden="1">#REF!</definedName>
    <definedName name="_1992BOPB" localSheetId="26">#REF!</definedName>
    <definedName name="_1992BOPB">#REF!</definedName>
    <definedName name="_1Excel_BuiltIn__FilterDatabase_1_1" localSheetId="26">'[13]CG Final'!#REF!</definedName>
    <definedName name="_1Excel_BuiltIn__FilterDatabase_1_1">'[13]CG Final'!#REF!</definedName>
    <definedName name="_1Excel_BuiltIn_Print_Titles_8_1">'[14]CG Mon'!$B:$B,'[14]CG Mon'!$A$1:$GV$9</definedName>
    <definedName name="_1r" localSheetId="26">#REF!</definedName>
    <definedName name="_1r">#REF!</definedName>
    <definedName name="_2__123Graph_AMIMPMA_1" localSheetId="26" hidden="1">#REF!</definedName>
    <definedName name="_2__123Graph_AMIMPMA_1" hidden="1">#REF!</definedName>
    <definedName name="_20__123Graph_DMIMPMA_1" localSheetId="26" hidden="1">#REF!</definedName>
    <definedName name="_20__123Graph_DMIMPMA_1" hidden="1">#REF!</definedName>
    <definedName name="_20__123Graph_XREALEX_WAGE" localSheetId="26" hidden="1">[12]PRIVATE!#REF!</definedName>
    <definedName name="_20__123Graph_XREALEX_WAGE" hidden="1">[12]PRIVATE!#REF!</definedName>
    <definedName name="_21__123Graph_EMIMPMA_0" localSheetId="26" hidden="1">#REF!</definedName>
    <definedName name="_21__123Graph_EMIMPMA_0" hidden="1">#REF!</definedName>
    <definedName name="_21Excel_BuiltIn_Print_Titles_8_1">'[14]CG Mon'!$B:$B,'[14]CG Mon'!$A$1:$GV$9</definedName>
    <definedName name="_22__123Graph_EMIMPMA_1" localSheetId="26" hidden="1">#REF!</definedName>
    <definedName name="_22__123Graph_EMIMPMA_1" hidden="1">#REF!</definedName>
    <definedName name="_23__123Graph_FMIMPMA_0" localSheetId="26" hidden="1">#REF!</definedName>
    <definedName name="_23__123Graph_FMIMPMA_0" hidden="1">#REF!</definedName>
    <definedName name="_24__123Graph_XMIMPMA_0" localSheetId="26" hidden="1">#REF!</definedName>
    <definedName name="_24__123Graph_XMIMPMA_0" hidden="1">#REF!</definedName>
    <definedName name="_25__123Graph_XR_BMONEY" localSheetId="26" hidden="1">#REF!</definedName>
    <definedName name="_25__123Graph_XR_BMONEY" hidden="1">#REF!</definedName>
    <definedName name="_27__123Graph_XREALEX_WAGE" localSheetId="26" hidden="1">[12]PRIVATE!#REF!</definedName>
    <definedName name="_27__123Graph_XREALEX_WAGE" hidden="1">[12]PRIVATE!#REF!</definedName>
    <definedName name="_28Excel_BuiltIn_Print_Titles_8_1">'[15]CG Mon'!$B:$B,'[15]CG Mon'!$A$1:$GV$9</definedName>
    <definedName name="_2Excel_BuiltIn__FilterDatabase_2_1" localSheetId="26">[13]CG_SRA!#REF!</definedName>
    <definedName name="_2Excel_BuiltIn__FilterDatabase_2_1">[13]CG_SRA!#REF!</definedName>
    <definedName name="_2Macros_Import_.qbop">[16]!'[Macros Import].qbop'</definedName>
    <definedName name="_3__123Graph_ACPI_ER_LOG" localSheetId="26" hidden="1">[7]ER!#REF!</definedName>
    <definedName name="_3__123Graph_ACPI_ER_LOG" hidden="1">[7]ER!#REF!</definedName>
    <definedName name="_3__123Graph_ANDA_OIN" localSheetId="26" hidden="1">#REF!</definedName>
    <definedName name="_3__123Graph_ANDA_OIN" hidden="1">#REF!</definedName>
    <definedName name="_31.07.1993">'[17]PRIVATE DEBT-PROJECTION'!#REF!</definedName>
    <definedName name="_3Macros_Import_.qbop">[16]!'[Macros Import].qbop'</definedName>
    <definedName name="_4__123Graph_AMIMPMA_1" localSheetId="26" hidden="1">#REF!</definedName>
    <definedName name="_4__123Graph_AMIMPMA_1" hidden="1">#REF!</definedName>
    <definedName name="_4__123Graph_AR_BMONEY" localSheetId="26" hidden="1">#REF!</definedName>
    <definedName name="_4__123Graph_AR_BMONEY" hidden="1">#REF!</definedName>
    <definedName name="_5__123Graph_ACPI_ER_LOG" localSheetId="26" hidden="1">[7]ER!#REF!</definedName>
    <definedName name="_5__123Graph_ACPI_ER_LOG" hidden="1">[7]ER!#REF!</definedName>
    <definedName name="_5__123Graph_ANDA_OIN" localSheetId="26" hidden="1">#REF!</definedName>
    <definedName name="_5__123Graph_ANDA_OIN" hidden="1">#REF!</definedName>
    <definedName name="_5__123Graph_ASEIGNOR" localSheetId="26" hidden="1">[8]seignior!#REF!</definedName>
    <definedName name="_5__123Graph_ASEIGNOR" hidden="1">[8]seignior!#REF!</definedName>
    <definedName name="_6__123Graph_AMIMPMA_1" localSheetId="26" hidden="1">#REF!</definedName>
    <definedName name="_6__123Graph_AMIMPMA_1" hidden="1">#REF!</definedName>
    <definedName name="_6__123Graph_AR_BMONEY" localSheetId="26" hidden="1">#REF!</definedName>
    <definedName name="_6__123Graph_AR_BMONEY" hidden="1">#REF!</definedName>
    <definedName name="_6__123Graph_BCPI_ER_LOG" localSheetId="26" hidden="1">[7]ER!#REF!</definedName>
    <definedName name="_6__123Graph_BCPI_ER_LOG" hidden="1">[7]ER!#REF!</definedName>
    <definedName name="_7__123Graph_ANDA_OIN" localSheetId="26" hidden="1">#REF!</definedName>
    <definedName name="_7__123Graph_ANDA_OIN" hidden="1">#REF!</definedName>
    <definedName name="_7__123Graph_ASEIGNOR" localSheetId="26" hidden="1">[8]seignior!#REF!</definedName>
    <definedName name="_7__123Graph_ASEIGNOR" hidden="1">[8]seignior!#REF!</definedName>
    <definedName name="_7__123Graph_BIBA_IBRD" localSheetId="26" hidden="1">[7]WB!#REF!</definedName>
    <definedName name="_7__123Graph_BIBA_IBRD" hidden="1">[7]WB!#REF!</definedName>
    <definedName name="_8__123Graph_AR_BMONEY" localSheetId="26" hidden="1">#REF!</definedName>
    <definedName name="_8__123Graph_AR_BMONEY" hidden="1">#REF!</definedName>
    <definedName name="_8__123Graph_BCPI_ER_LOG" localSheetId="26" hidden="1">[7]ER!#REF!</definedName>
    <definedName name="_8__123Graph_BCPI_ER_LOG" hidden="1">[7]ER!#REF!</definedName>
    <definedName name="_8__123Graph_BNDA_OIN" localSheetId="26" hidden="1">#REF!</definedName>
    <definedName name="_8__123Graph_BNDA_OIN" hidden="1">#REF!</definedName>
    <definedName name="_9__123Graph_BIBA_IBRD" localSheetId="26" hidden="1">[7]WB!#REF!</definedName>
    <definedName name="_9__123Graph_BIBA_IBRD" hidden="1">[7]WB!#REF!</definedName>
    <definedName name="_9__123Graph_BR_BMONEY" localSheetId="26" hidden="1">#REF!</definedName>
    <definedName name="_9__123Graph_BR_BMONEY" hidden="1">#REF!</definedName>
    <definedName name="_ana1" localSheetId="10" hidden="1">{#N/A,#N/A,TRUE,"preg4";#N/A,#N/A,TRUE,"bazpr2001"}</definedName>
    <definedName name="_ana1" localSheetId="11" hidden="1">{#N/A,#N/A,TRUE,"preg4";#N/A,#N/A,TRUE,"bazpr2001"}</definedName>
    <definedName name="_ana1" localSheetId="14" hidden="1">{#N/A,#N/A,TRUE,"preg4";#N/A,#N/A,TRUE,"bazpr2001"}</definedName>
    <definedName name="_ana1" localSheetId="26"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hidden="1">{#N/A,#N/A,TRUE,"preg4";#N/A,#N/A,TRUE,"bazpr2001"}</definedName>
    <definedName name="_BOP2" localSheetId="26">[18]BoP!#REF!</definedName>
    <definedName name="_BOP2">[18]BoP!#REF!</definedName>
    <definedName name="_dat1" localSheetId="26">'[11]work Q real'!#REF!</definedName>
    <definedName name="_dat1">'[11]work Q real'!#REF!</definedName>
    <definedName name="_END94" localSheetId="26">#REF!</definedName>
    <definedName name="_END94">#REF!</definedName>
    <definedName name="_Fill" localSheetId="26" hidden="1">#REF!</definedName>
    <definedName name="_Fill" hidden="1">#REF!</definedName>
    <definedName name="_filterd" hidden="1">[19]C!$P$428:$T$428</definedName>
    <definedName name="_xlnm._FilterDatabase" hidden="1">[20]C!$P$428:$T$428</definedName>
    <definedName name="_Key1" localSheetId="26" hidden="1">#REF!</definedName>
    <definedName name="_Key1" hidden="1">#REF!</definedName>
    <definedName name="_lyf5" localSheetId="26" hidden="1">{#N/A,#N/A,FALSE,"PUBLEXP"}</definedName>
    <definedName name="_lyf5" hidden="1">{#N/A,#N/A,FALSE,"PUBLEXP"}</definedName>
    <definedName name="_MCV1">"$#REF!.$E$73:$AH$73"</definedName>
    <definedName name="_mei2" localSheetId="26">#REF!</definedName>
    <definedName name="_mei2">#REF!</definedName>
    <definedName name="_Order1" hidden="1">255</definedName>
    <definedName name="_Order2" hidden="1">255</definedName>
    <definedName name="_pl2000" localSheetId="10" hidden="1">{#N/A,#N/A,TRUE,"preg4";#N/A,#N/A,TRUE,"bazpr99"}</definedName>
    <definedName name="_pl2000" localSheetId="11" hidden="1">{#N/A,#N/A,TRUE,"preg4";#N/A,#N/A,TRUE,"bazpr99"}</definedName>
    <definedName name="_pl2000" localSheetId="14" hidden="1">{#N/A,#N/A,TRUE,"preg4";#N/A,#N/A,TRUE,"bazpr99"}</definedName>
    <definedName name="_pl2000" localSheetId="26"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hidden="1">{#N/A,#N/A,TRUE,"preg4";#N/A,#N/A,TRUE,"bazpr99"}</definedName>
    <definedName name="_qqq1" localSheetId="26" hidden="1">{#N/A,#N/A,FALSE,"EXTRABUDGT"}</definedName>
    <definedName name="_qqq1" hidden="1">{#N/A,#N/A,FALSE,"EXTRABUDGT"}</definedName>
    <definedName name="_Regression_Int" hidden="1">1</definedName>
    <definedName name="_Regression_Out" localSheetId="26" hidden="1">#REF!</definedName>
    <definedName name="_Regression_Out" hidden="1">#REF!</definedName>
    <definedName name="_Regression_X" localSheetId="26" hidden="1">#REF!</definedName>
    <definedName name="_Regression_X" hidden="1">#REF!</definedName>
    <definedName name="_Regression_Y" localSheetId="26" hidden="1">#REF!</definedName>
    <definedName name="_Regression_Y" hidden="1">#REF!</definedName>
    <definedName name="_RES2" localSheetId="26">[18]RES!#REF!</definedName>
    <definedName name="_RES2">[18]RES!#REF!</definedName>
    <definedName name="_Sort" localSheetId="26" hidden="1">#REF!</definedName>
    <definedName name="_Sort" hidden="1">#REF!</definedName>
    <definedName name="_SUM2" localSheetId="26">#REF!</definedName>
    <definedName name="_SUM2">#REF!</definedName>
    <definedName name="_tab1" localSheetId="26">#REF!</definedName>
    <definedName name="_tab1">#REF!</definedName>
    <definedName name="_tab10" localSheetId="26">#REF!</definedName>
    <definedName name="_tab10">#REF!</definedName>
    <definedName name="_tab11" localSheetId="26">#REF!</definedName>
    <definedName name="_tab11">#REF!</definedName>
    <definedName name="_TAB12" localSheetId="26">#REF!</definedName>
    <definedName name="_TAB12">#REF!</definedName>
    <definedName name="_TAB13" localSheetId="26">#REF!</definedName>
    <definedName name="_TAB13">#REF!</definedName>
    <definedName name="_TAB14" localSheetId="26">#REF!</definedName>
    <definedName name="_TAB14">#REF!</definedName>
    <definedName name="_tab15" localSheetId="26">#REF!</definedName>
    <definedName name="_tab15">#REF!</definedName>
    <definedName name="_TAB16" localSheetId="26">#REF!</definedName>
    <definedName name="_TAB16">#REF!</definedName>
    <definedName name="_TAB17" localSheetId="26">#REF!</definedName>
    <definedName name="_TAB17">#REF!</definedName>
    <definedName name="_TAB18" localSheetId="26">#REF!</definedName>
    <definedName name="_TAB18">#REF!</definedName>
    <definedName name="_TAB19" localSheetId="26">#REF!</definedName>
    <definedName name="_TAB19">#REF!</definedName>
    <definedName name="_tab2" localSheetId="26">#REF!</definedName>
    <definedName name="_tab2">#REF!</definedName>
    <definedName name="_TAB20" localSheetId="26">#REF!</definedName>
    <definedName name="_TAB20">#REF!</definedName>
    <definedName name="_tab21" localSheetId="26">#REF!</definedName>
    <definedName name="_tab21">#REF!</definedName>
    <definedName name="_TAB22" localSheetId="26">#REF!</definedName>
    <definedName name="_TAB22">#REF!</definedName>
    <definedName name="_TAB23" localSheetId="26">#REF!</definedName>
    <definedName name="_TAB23">#REF!</definedName>
    <definedName name="_tab24" localSheetId="26">#REF!</definedName>
    <definedName name="_tab24">#REF!</definedName>
    <definedName name="_TAB25" localSheetId="26">#REF!</definedName>
    <definedName name="_TAB25">#REF!</definedName>
    <definedName name="_TAB26" localSheetId="26">#REF!</definedName>
    <definedName name="_TAB26">#REF!</definedName>
    <definedName name="_TAB27" localSheetId="26">#REF!</definedName>
    <definedName name="_TAB27">#REF!</definedName>
    <definedName name="_TAB28" localSheetId="26">#REF!</definedName>
    <definedName name="_TAB28">#REF!</definedName>
    <definedName name="_TAB29" localSheetId="26">#REF!</definedName>
    <definedName name="_TAB29">#REF!</definedName>
    <definedName name="_tab3" localSheetId="26">#REF!</definedName>
    <definedName name="_tab3">#REF!</definedName>
    <definedName name="_TAB30" localSheetId="26">#REF!</definedName>
    <definedName name="_TAB30">#REF!</definedName>
    <definedName name="_TAB31" localSheetId="26">#REF!</definedName>
    <definedName name="_TAB31">#REF!</definedName>
    <definedName name="_TAB32" localSheetId="26">#REF!</definedName>
    <definedName name="_TAB32">#REF!</definedName>
    <definedName name="_TAB33" localSheetId="26">#REF!</definedName>
    <definedName name="_TAB33">#REF!</definedName>
    <definedName name="_TAB34" localSheetId="26">#REF!</definedName>
    <definedName name="_TAB34">#REF!</definedName>
    <definedName name="_TAB35" localSheetId="26">#REF!</definedName>
    <definedName name="_TAB35">#REF!</definedName>
    <definedName name="_TAB36" localSheetId="26">#REF!</definedName>
    <definedName name="_TAB36">#REF!</definedName>
    <definedName name="_TAB37" localSheetId="26">#REF!</definedName>
    <definedName name="_TAB37">#REF!</definedName>
    <definedName name="_TAB38" localSheetId="26">#REF!</definedName>
    <definedName name="_TAB38">#REF!</definedName>
    <definedName name="_tab4" localSheetId="26">#REF!</definedName>
    <definedName name="_tab4">#REF!</definedName>
    <definedName name="_TAB47" localSheetId="26">#REF!</definedName>
    <definedName name="_TAB47">#REF!</definedName>
    <definedName name="_tab5" localSheetId="26">#REF!</definedName>
    <definedName name="_tab5">#REF!</definedName>
    <definedName name="_tab6" localSheetId="26">#REF!</definedName>
    <definedName name="_tab6">#REF!</definedName>
    <definedName name="_tab7" localSheetId="26">#REF!</definedName>
    <definedName name="_tab7">#REF!</definedName>
    <definedName name="_tab8" localSheetId="26">#REF!</definedName>
    <definedName name="_tab8">#REF!</definedName>
    <definedName name="_tab9" localSheetId="26">#REF!</definedName>
    <definedName name="_tab9">#REF!</definedName>
    <definedName name="_WB2" localSheetId="26">#REF!</definedName>
    <definedName name="_WB2">#REF!</definedName>
    <definedName name="_YR0110">'[1]Imp:DSA output'!$O$9:$R$464</definedName>
    <definedName name="_YR89">'[1]Imp:DSA output'!$C$9:$C$464</definedName>
    <definedName name="_YR90">'[1]Imp:DSA output'!$D$9:$D$464</definedName>
    <definedName name="_YR91">'[1]Imp:DSA output'!$E$9:$E$464</definedName>
    <definedName name="_YR92">'[1]Imp:DSA output'!$F$9:$F$464</definedName>
    <definedName name="_YR93">'[1]Imp:DSA output'!$G$9:$G$464</definedName>
    <definedName name="_YR94">'[1]Imp:DSA output'!$H$9:$H$464</definedName>
    <definedName name="_YR95">'[1]Imp:DSA output'!$I$9:$I$464</definedName>
    <definedName name="_Z" localSheetId="26">[1]Imp!#REF!</definedName>
    <definedName name="_Z">[1]Imp!#REF!</definedName>
    <definedName name="a" localSheetId="26" hidden="1">{#N/A,#N/A,TRUE,"preg4";#N/A,#N/A,TRUE,"bazpr99"}</definedName>
    <definedName name="a">#REF!</definedName>
    <definedName name="A1_" localSheetId="26">[21]Sum1!#REF!</definedName>
    <definedName name="A1_">[21]Sum1!#REF!</definedName>
    <definedName name="aa" localSheetId="10" hidden="1">{#N/A,#N/A,TRUE,"preg4";#N/A,#N/A,TRUE,"bazpr99"}</definedName>
    <definedName name="aa" localSheetId="11" hidden="1">{#N/A,#N/A,TRUE,"preg4";#N/A,#N/A,TRUE,"bazpr99"}</definedName>
    <definedName name="aa" localSheetId="14" hidden="1">{#N/A,#N/A,TRUE,"preg4";#N/A,#N/A,TRUE,"bazpr99"}</definedName>
    <definedName name="aa" localSheetId="26"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hidden="1">{#N/A,#N/A,TRUE,"preg4";#N/A,#N/A,TRUE,"bazpr99"}</definedName>
    <definedName name="aaa" localSheetId="26">#REF!</definedName>
    <definedName name="aaa">#REF!</definedName>
    <definedName name="aaaa" localSheetId="26">#REF!</definedName>
    <definedName name="aaaa">#REF!</definedName>
    <definedName name="aass" localSheetId="26">#REF!</definedName>
    <definedName name="aass">#REF!</definedName>
    <definedName name="ab" localSheetId="14" hidden="1">{#N/A,#N/A,TRUE,"preg4";#N/A,#N/A,TRUE,"bazpr99"}</definedName>
    <definedName name="ab" localSheetId="26" hidden="1">{#N/A,#N/A,TRUE,"preg4";#N/A,#N/A,TRUE,"bazpr99"}</definedName>
    <definedName name="ab">{#N/A,#N/A,TRUE,"preg4";#N/A,#N/A,TRUE,"bazpr99"}</definedName>
    <definedName name="acac" localSheetId="14" hidden="1">{#N/A,#N/A,TRUE,"preg4";#N/A,#N/A,TRUE,"bazpr99"}</definedName>
    <definedName name="acac" localSheetId="26" hidden="1">{#N/A,#N/A,TRUE,"preg4";#N/A,#N/A,TRUE,"bazpr99"}</definedName>
    <definedName name="acac">{#N/A,#N/A,TRUE,"preg4";#N/A,#N/A,TRUE,"bazpr99"}</definedName>
    <definedName name="acs" localSheetId="14" hidden="1">{#N/A,#N/A,TRUE,"preg4";#N/A,#N/A,TRUE,"bazpr99"}</definedName>
    <definedName name="acs" localSheetId="26" hidden="1">{#N/A,#N/A,TRUE,"preg4";#N/A,#N/A,TRUE,"bazpr99"}</definedName>
    <definedName name="acs">{#N/A,#N/A,TRUE,"preg4";#N/A,#N/A,TRUE,"bazpr99"}</definedName>
    <definedName name="ACTIVATE" localSheetId="26">#REF!</definedName>
    <definedName name="ACTIVATE">#REF!</definedName>
    <definedName name="AGA">'[22]PRIVATE DEBT-PROJECTION'!#REF!</definedName>
    <definedName name="ãîäèøíà_êàìàòíà_ñòàïêà">'[17]PRIVATE DEBT-PROJECTION'!#REF!</definedName>
    <definedName name="ALL">'[1]Imp:DSA output'!$C$9:$R$464</definedName>
    <definedName name="AMPO5">"Gráfico 8"</definedName>
    <definedName name="ana" localSheetId="10" hidden="1">{#N/A,#N/A,TRUE,"preg4";#N/A,#N/A,TRUE,"bazpr2001"}</definedName>
    <definedName name="ana" localSheetId="11" hidden="1">{#N/A,#N/A,TRUE,"preg4";#N/A,#N/A,TRUE,"bazpr2001"}</definedName>
    <definedName name="ana" localSheetId="14" hidden="1">{#N/A,#N/A,TRUE,"preg4";#N/A,#N/A,TRUE,"bazpr2001"}</definedName>
    <definedName name="ana" localSheetId="26"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hidden="1">{#N/A,#N/A,TRUE,"preg4";#N/A,#N/A,TRUE,"bazpr2001"}</definedName>
    <definedName name="anamaja" localSheetId="14" hidden="1">{#N/A,#N/A,TRUE,"preg4";#N/A,#N/A,TRUE,"bazpr99"}</definedName>
    <definedName name="anamaja" localSheetId="26" hidden="1">{#N/A,#N/A,TRUE,"preg4";#N/A,#N/A,TRUE,"bazpr99"}</definedName>
    <definedName name="anamaja">{#N/A,#N/A,TRUE,"preg4";#N/A,#N/A,TRUE,"bazpr99"}</definedName>
    <definedName name="ang">[23]Sheet2!$A$1:$B$25</definedName>
    <definedName name="Annual_percent_change" localSheetId="26">#REF!</definedName>
    <definedName name="Annual_percent_change">#REF!</definedName>
    <definedName name="anscount" hidden="1">1</definedName>
    <definedName name="as" localSheetId="26">#REF!</definedName>
    <definedName name="as">#REF!</definedName>
    <definedName name="asc" localSheetId="14" hidden="1">{#N/A,#N/A,TRUE,"preg4";#N/A,#N/A,TRUE,"bazpr2001"}</definedName>
    <definedName name="asc" localSheetId="26" hidden="1">{#N/A,#N/A,TRUE,"preg4";#N/A,#N/A,TRUE,"bazpr2001"}</definedName>
    <definedName name="asc">{#N/A,#N/A,TRUE,"preg4";#N/A,#N/A,TRUE,"bazpr2001"}</definedName>
    <definedName name="ascnajks" localSheetId="14" hidden="1">{#N/A,#N/A,TRUE,"preg4";#N/A,#N/A,TRUE,"bazpr2001"}</definedName>
    <definedName name="ascnajks" localSheetId="26" hidden="1">{#N/A,#N/A,TRUE,"preg4";#N/A,#N/A,TRUE,"bazpr2001"}</definedName>
    <definedName name="ascnajks">{#N/A,#N/A,TRUE,"preg4";#N/A,#N/A,TRUE,"bazpr2001"}</definedName>
    <definedName name="asd" localSheetId="26" hidden="1">{#N/A,#N/A,TRUE,"preg4";#N/A,#N/A,TRUE,"bazpr99"}</definedName>
    <definedName name="asd" hidden="1">{#N/A,#N/A,TRUE,"preg4";#N/A,#N/A,TRUE,"bazpr99"}</definedName>
    <definedName name="asdcfvgfdsvgbh" localSheetId="26" hidden="1">{#N/A,#N/A,TRUE,"preg4";#N/A,#N/A,TRUE,"bazpr99"}</definedName>
    <definedName name="asdcfvgfdsvgbh" hidden="1">{#N/A,#N/A,TRUE,"preg4";#N/A,#N/A,TRUE,"bazpr99"}</definedName>
    <definedName name="asdf" localSheetId="26" hidden="1">{#N/A,#N/A,TRUE,"preg4";#N/A,#N/A,TRUE,"bazpr99"}</definedName>
    <definedName name="asdf" hidden="1">{#N/A,#N/A,TRUE,"preg4";#N/A,#N/A,TRUE,"bazpr99"}</definedName>
    <definedName name="asdlfkjsad" localSheetId="26" hidden="1">{"Main Economic Indicators",#N/A,FALSE,"C"}</definedName>
    <definedName name="asdlfkjsad" hidden="1">{"Main Economic Indicators",#N/A,FALSE,"C"}</definedName>
    <definedName name="asjcn" localSheetId="14" hidden="1">{#N/A,#N/A,TRUE,"preg4";#N/A,#N/A,TRUE,"bazpr99"}</definedName>
    <definedName name="asjcn" localSheetId="26" hidden="1">{#N/A,#N/A,TRUE,"preg4";#N/A,#N/A,TRUE,"bazpr99"}</definedName>
    <definedName name="asjcn">{#N/A,#N/A,TRUE,"preg4";#N/A,#N/A,TRUE,"bazpr99"}</definedName>
    <definedName name="asjkh" localSheetId="26" hidden="1">{#N/A,#N/A,TRUE,"preg4";#N/A,#N/A,TRUE,"bazpr2001"}</definedName>
    <definedName name="asjkh" hidden="1">{#N/A,#N/A,TRUE,"preg4";#N/A,#N/A,TRUE,"bazpr2001"}</definedName>
    <definedName name="ASSUM" localSheetId="26">#REF!</definedName>
    <definedName name="ASSUM">#REF!</definedName>
    <definedName name="ASSUMB" localSheetId="26">#REF!</definedName>
    <definedName name="ASSUMB">#REF!</definedName>
    <definedName name="assumptions" localSheetId="26">#REF!</definedName>
    <definedName name="assumptions">#REF!</definedName>
    <definedName name="atrade">[16]!atrade</definedName>
    <definedName name="b">#REF!</definedName>
    <definedName name="BAKLANBOPB" localSheetId="26">#REF!</definedName>
    <definedName name="BAKLANBOPB">#REF!</definedName>
    <definedName name="BAKLANDEBT2B" localSheetId="26">#REF!</definedName>
    <definedName name="BAKLANDEBT2B">#REF!</definedName>
    <definedName name="BAKLDEBT1B" localSheetId="26">#REF!</definedName>
    <definedName name="BAKLDEBT1B">#REF!</definedName>
    <definedName name="basass">[24]assumptions!$A$2:$M$34</definedName>
    <definedName name="Batumi_debt" localSheetId="26">#REF!</definedName>
    <definedName name="Batumi_debt">#REF!</definedName>
    <definedName name="BBB" localSheetId="26">#REF!</definedName>
    <definedName name="BBB">#REF!</definedName>
    <definedName name="BCA" localSheetId="26">#REF!</definedName>
    <definedName name="BCA">#REF!</definedName>
    <definedName name="BCA_GDP">#N/A</definedName>
    <definedName name="BCA_NGDP">'[25]WEO Q6'!$E$10:$AH$10</definedName>
    <definedName name="BE" localSheetId="26">#REF!</definedName>
    <definedName name="BE">#REF!</definedName>
    <definedName name="BEA">'[25]WEO Q6'!$E$141:$AH$141</definedName>
    <definedName name="BEAI" localSheetId="26">#REF!</definedName>
    <definedName name="BEAI">#REF!</definedName>
    <definedName name="BEAIB" localSheetId="26">#REF!</definedName>
    <definedName name="BEAIB">#REF!</definedName>
    <definedName name="BEAIG" localSheetId="26">#REF!</definedName>
    <definedName name="BEAIG">#REF!</definedName>
    <definedName name="BEAP" localSheetId="26">#REF!</definedName>
    <definedName name="BEAP">#REF!</definedName>
    <definedName name="BEAPB" localSheetId="26">#REF!</definedName>
    <definedName name="BEAPB">#REF!</definedName>
    <definedName name="BEAPG" localSheetId="26">#REF!</definedName>
    <definedName name="BEAPG">#REF!</definedName>
    <definedName name="BED">'[25]WEO Q6'!$E$51:$AH$51</definedName>
    <definedName name="BED_6">'[25]WEO Q6'!$E$140:$AH$140</definedName>
    <definedName name="Beg_Bal">#REF!</definedName>
    <definedName name="BEO">'[25]WEO Q6'!$E$143:$AH$143</definedName>
    <definedName name="BER">'[25]WEO Q6'!$E$142:$AH$142</definedName>
    <definedName name="BERI" localSheetId="26">#REF!</definedName>
    <definedName name="BERI">#REF!</definedName>
    <definedName name="BERIB" localSheetId="26">#REF!</definedName>
    <definedName name="BERIB">#REF!</definedName>
    <definedName name="BERIG" localSheetId="26">#REF!</definedName>
    <definedName name="BERIG">#REF!</definedName>
    <definedName name="BERP" localSheetId="26">#REF!</definedName>
    <definedName name="BERP">#REF!</definedName>
    <definedName name="BERPB" localSheetId="26">#REF!</definedName>
    <definedName name="BERPB">#REF!</definedName>
    <definedName name="BERPG" localSheetId="26">#REF!</definedName>
    <definedName name="BERPG">#REF!</definedName>
    <definedName name="BF">'[25]WEO Q6'!$E$54:$AH$54</definedName>
    <definedName name="BFD" localSheetId="26">#REF!</definedName>
    <definedName name="BFD">#REF!</definedName>
    <definedName name="BFDA">'[25]WEO Q6'!$E$59:$AH$59</definedName>
    <definedName name="BFDI">'[25]WEO Q6'!$E$62:$AH$62</definedName>
    <definedName name="BFDIL">'[25]WEO Q6'!$E$65:$AH$65</definedName>
    <definedName name="BFDL" localSheetId="26">#REF!</definedName>
    <definedName name="BFDL">#REF!</definedName>
    <definedName name="BFFD" localSheetId="26">[26]weo!#REF!</definedName>
    <definedName name="BFFD">[26]weo!#REF!</definedName>
    <definedName name="BFL">#N/A</definedName>
    <definedName name="BFL_D" localSheetId="26">#REF!</definedName>
    <definedName name="BFL_D">#REF!</definedName>
    <definedName name="BFL_DF" localSheetId="26">#REF!</definedName>
    <definedName name="BFL_DF">#REF!</definedName>
    <definedName name="BFLB" localSheetId="26">#REF!</definedName>
    <definedName name="BFLB">#REF!</definedName>
    <definedName name="BFLB_D" localSheetId="26">#REF!</definedName>
    <definedName name="BFLB_D">#REF!</definedName>
    <definedName name="BFLB_DF" localSheetId="26">#REF!</definedName>
    <definedName name="BFLB_DF">#REF!</definedName>
    <definedName name="BFLBB_D" localSheetId="26">[26]weo!#REF!</definedName>
    <definedName name="BFLBB_D">[26]weo!#REF!</definedName>
    <definedName name="BFLD_DF">[27]!BFLD_DF</definedName>
    <definedName name="BFLG" localSheetId="26">#REF!</definedName>
    <definedName name="BFLG">#REF!</definedName>
    <definedName name="BFLG_D" localSheetId="26">#REF!</definedName>
    <definedName name="BFLG_D">#REF!</definedName>
    <definedName name="BFLG_DF" localSheetId="26">#REF!</definedName>
    <definedName name="BFLG_DF">#REF!</definedName>
    <definedName name="BFO">'[25]WEO Q6'!$E$94:$AH$94</definedName>
    <definedName name="BFOA" localSheetId="26">#REF!</definedName>
    <definedName name="BFOA">#REF!</definedName>
    <definedName name="BFOAG">'[25]WEO Q6'!$E$99:$AH$99</definedName>
    <definedName name="BFOL">'[25]WEO Q6'!$E$101:$AH$101</definedName>
    <definedName name="BFOL_B">'[25]WEO Q6'!$E$118:$AH$118</definedName>
    <definedName name="BFOL_G">'[25]WEO Q6'!$E$113:$AH$113</definedName>
    <definedName name="BFOL_L" localSheetId="26">#REF!</definedName>
    <definedName name="BFOL_L">#REF!</definedName>
    <definedName name="BFOL_O">'[25]WEO Q6'!$E$120:$AH$120</definedName>
    <definedName name="BFOL_S" localSheetId="26">#REF!</definedName>
    <definedName name="BFOL_S">#REF!</definedName>
    <definedName name="BFOLB">'[25]WEO Q6'!$E$118:$AH$118</definedName>
    <definedName name="BFOLG_L">'[25]WEO Q6'!$E$108:$AH$108</definedName>
    <definedName name="BFP">'[25]WEO Q6'!$E$68:$AH$68</definedName>
    <definedName name="BFPA" localSheetId="26">#REF!</definedName>
    <definedName name="BFPA">#REF!</definedName>
    <definedName name="BFPAG">'[25]WEO Q6'!$E$72:$AH$72</definedName>
    <definedName name="BFPL" localSheetId="26">#REF!</definedName>
    <definedName name="BFPL">#REF!</definedName>
    <definedName name="BFPLBN">'[25]WEO Q6'!$E$89:$AH$89</definedName>
    <definedName name="BFPLD">'[25]WEO Q6'!$E$82:$AH$82</definedName>
    <definedName name="BFPLD_G">'[25]WEO Q6'!$E$85:$AH$85</definedName>
    <definedName name="BFPLE">'[25]WEO Q6'!$E$77:$AH$77</definedName>
    <definedName name="BFPLE_G">'[25]WEO Q6'!$E$79:$AH$79</definedName>
    <definedName name="BFPLMM">'[25]WEO Q6'!$E$91:$AH$91</definedName>
    <definedName name="BFPQ" localSheetId="26">#REF!</definedName>
    <definedName name="BFPQ">#REF!</definedName>
    <definedName name="BFRA" localSheetId="26">#REF!</definedName>
    <definedName name="BFRA">#REF!</definedName>
    <definedName name="BFUND" localSheetId="26">#REF!</definedName>
    <definedName name="BFUND">#REF!</definedName>
    <definedName name="bfzxd" localSheetId="14" hidden="1">{#N/A,#N/A,TRUE,"preg4";#N/A,#N/A,TRUE,"bazpr99"}</definedName>
    <definedName name="bfzxd" localSheetId="26" hidden="1">{#N/A,#N/A,TRUE,"preg4";#N/A,#N/A,TRUE,"bazpr99"}</definedName>
    <definedName name="bfzxd">{#N/A,#N/A,TRUE,"preg4";#N/A,#N/A,TRUE,"bazpr99"}</definedName>
    <definedName name="bgfc" localSheetId="26" hidden="1">{#N/A,#N/A,TRUE,"preg4";#N/A,#N/A,TRUE,"bazpr99"}</definedName>
    <definedName name="bgfc" hidden="1">{#N/A,#N/A,TRUE,"preg4";#N/A,#N/A,TRUE,"bazpr99"}</definedName>
    <definedName name="BGS">'[25]WEO Q6'!$E$12:$AH$12</definedName>
    <definedName name="bgzsdfn" localSheetId="14" hidden="1">{#N/A,#N/A,TRUE,"preg4";#N/A,#N/A,TRUE,"bazpr99"}</definedName>
    <definedName name="bgzsdfn" localSheetId="26" hidden="1">{#N/A,#N/A,TRUE,"preg4";#N/A,#N/A,TRUE,"bazpr99"}</definedName>
    <definedName name="bgzsdfn">{#N/A,#N/A,TRUE,"preg4";#N/A,#N/A,TRUE,"bazpr99"}</definedName>
    <definedName name="bhbgv" localSheetId="14" hidden="1">{#N/A,#N/A,TRUE,"preg4";#N/A,#N/A,TRUE,"bazpr99"}</definedName>
    <definedName name="bhbgv" localSheetId="26" hidden="1">{#N/A,#N/A,TRUE,"preg4";#N/A,#N/A,TRUE,"bazpr99"}</definedName>
    <definedName name="bhbgv">{#N/A,#N/A,TRUE,"preg4";#N/A,#N/A,TRUE,"bazpr99"}</definedName>
    <definedName name="BI">'[25]WEO Q6'!$E$31:$AH$31</definedName>
    <definedName name="bibi" localSheetId="14" hidden="1">{#N/A,#N/A,TRUE,"preg4";#N/A,#N/A,TRUE,"bazpr2001"}</definedName>
    <definedName name="bibi" localSheetId="26" hidden="1">{#N/A,#N/A,TRUE,"preg4";#N/A,#N/A,TRUE,"bazpr2001"}</definedName>
    <definedName name="bibi">{#N/A,#N/A,TRUE,"preg4";#N/A,#N/A,TRUE,"bazpr2001"}</definedName>
    <definedName name="BIP">'[25]WEO Q6'!$E$34:$AH$34</definedName>
    <definedName name="BK" localSheetId="26">#REF!</definedName>
    <definedName name="BK">#REF!</definedName>
    <definedName name="BKF" localSheetId="26">#REF!</definedName>
    <definedName name="BKF">#REF!</definedName>
    <definedName name="BKFA">'[25]WEO Q6'!$E$43:$AH$43</definedName>
    <definedName name="BKO">'[25]WEO Q6'!$E$52:$AH$52</definedName>
    <definedName name="BM">'[25]WEO Q6'!$E$23:$AH$23</definedName>
    <definedName name="BMG" localSheetId="26">#REF!</definedName>
    <definedName name="BMG">#REF!</definedName>
    <definedName name="BMII" localSheetId="26">#REF!</definedName>
    <definedName name="BMII">#REF!</definedName>
    <definedName name="BMII_7">'[25]WEO Q7'!$E$48:$AH$48</definedName>
    <definedName name="BMIIB" localSheetId="26">#REF!</definedName>
    <definedName name="BMIIB">#REF!</definedName>
    <definedName name="BMIIG" localSheetId="26">#REF!</definedName>
    <definedName name="BMIIG">#REF!</definedName>
    <definedName name="BMS" localSheetId="26">#REF!</definedName>
    <definedName name="BMS">#REF!</definedName>
    <definedName name="BOP">'[25]WEO Q6'!$E$131:$AH$131</definedName>
    <definedName name="BOPB" localSheetId="26">#REF!</definedName>
    <definedName name="BOPB">#REF!</definedName>
    <definedName name="BOPFIN" localSheetId="26">#REF!</definedName>
    <definedName name="BOPFIN">#REF!</definedName>
    <definedName name="BOPMAC" localSheetId="26">#REF!</definedName>
    <definedName name="BOPMAC">#REF!</definedName>
    <definedName name="BOPMEMOB" localSheetId="26">#REF!</definedName>
    <definedName name="BOPMEMOB">#REF!</definedName>
    <definedName name="BOPSUM" localSheetId="26">#REF!</definedName>
    <definedName name="BOPSUM">#REF!</definedName>
    <definedName name="BOPUSD" localSheetId="26">#REF!</definedName>
    <definedName name="BOPUSD">#REF!</definedName>
    <definedName name="BRASS">'[25]WEO Q6'!$E$150:$AH$150</definedName>
    <definedName name="BRASS_1" localSheetId="26">#REF!</definedName>
    <definedName name="BRASS_1">#REF!</definedName>
    <definedName name="BRASS_6">'[25]WEO Q6'!$E$127:$AH$127</definedName>
    <definedName name="Brent" localSheetId="26">OFFSET(#REF!,0,0,COUNTA(#REF!)-1)</definedName>
    <definedName name="Brent">OFFSET(#REF!,0,0,COUNTA(#REF!)-1)</definedName>
    <definedName name="Brenteur" localSheetId="26">OFFSET(#REF!,0,0,COUNTA(#REF!)-1)</definedName>
    <definedName name="Brenteur">OFFSET(#REF!,0,0,COUNTA(#REF!)-1)</definedName>
    <definedName name="BTR" localSheetId="26">#REF!</definedName>
    <definedName name="BTR">#REF!</definedName>
    <definedName name="BTRG">'[25]WEO Q6'!$E$40:$AH$40</definedName>
    <definedName name="BX">'[25]WEO Q6'!$E$15:$AH$15</definedName>
    <definedName name="BXG" localSheetId="26">#REF!</definedName>
    <definedName name="BXG">#REF!</definedName>
    <definedName name="BXS" localSheetId="26">#REF!</definedName>
    <definedName name="BXS">#REF!</definedName>
    <definedName name="CalcMCV_4">"$#REF!.$E$58:$AH$58"</definedName>
    <definedName name="calcNGS_NGDP">#N/A</definedName>
    <definedName name="CAPACCB" localSheetId="26">#REF!</definedName>
    <definedName name="CAPACCB">#REF!</definedName>
    <definedName name="cbfvbc" localSheetId="14" hidden="1">{#N/A,#N/A,TRUE,"preg4";#N/A,#N/A,TRUE,"bazpr2001"}</definedName>
    <definedName name="cbfvbc" localSheetId="26" hidden="1">{#N/A,#N/A,TRUE,"preg4";#N/A,#N/A,TRUE,"bazpr2001"}</definedName>
    <definedName name="cbfvbc">{#N/A,#N/A,TRUE,"preg4";#N/A,#N/A,TRUE,"bazpr2001"}</definedName>
    <definedName name="CCC" localSheetId="26">#REF!</definedName>
    <definedName name="CCC">#REF!</definedName>
    <definedName name="CCODE" localSheetId="26">#REF!</definedName>
    <definedName name="CCODE">#REF!</definedName>
    <definedName name="CentralG_Fin" localSheetId="26">#REF!</definedName>
    <definedName name="CentralG_Fin">#REF!</definedName>
    <definedName name="CentralG_Finn" localSheetId="26">[28]CGSum!#REF!</definedName>
    <definedName name="CentralG_Finn">[28]CGSum!#REF!</definedName>
    <definedName name="CG.">'[29]PRIVATE DEBT-PROJECTION'!#REF!</definedName>
    <definedName name="change" localSheetId="26">#REF!</definedName>
    <definedName name="change">#REF!</definedName>
    <definedName name="chart" localSheetId="26">#REF!</definedName>
    <definedName name="chart">#REF!</definedName>
    <definedName name="CHART1" localSheetId="26">#REF!</definedName>
    <definedName name="CHART1">#REF!</definedName>
    <definedName name="CHART2" localSheetId="26">#REF!</definedName>
    <definedName name="CHART2">#REF!</definedName>
    <definedName name="CHART3" localSheetId="26">#REF!</definedName>
    <definedName name="CHART3">#REF!</definedName>
    <definedName name="chart4" localSheetId="26" hidden="1">{#N/A,#N/A,FALSE,"CB";#N/A,#N/A,FALSE,"CMB";#N/A,#N/A,FALSE,"NBFI"}</definedName>
    <definedName name="chart4" hidden="1">{#N/A,#N/A,FALSE,"CB";#N/A,#N/A,FALSE,"CMB";#N/A,#N/A,FALSE,"NBFI"}</definedName>
    <definedName name="ChartA" localSheetId="26" hidden="1">{#N/A,#N/A,FALSE,"CB";#N/A,#N/A,FALSE,"CMB";#N/A,#N/A,FALSE,"NBFI"}</definedName>
    <definedName name="ChartA" hidden="1">{#N/A,#N/A,FALSE,"CB";#N/A,#N/A,FALSE,"CMB";#N/A,#N/A,FALSE,"NBFI"}</definedName>
    <definedName name="Chartvel" localSheetId="26" hidden="1">{#N/A,#N/A,FALSE,"CB";#N/A,#N/A,FALSE,"CMB";#N/A,#N/A,FALSE,"BSYS";#N/A,#N/A,FALSE,"NBFI";#N/A,#N/A,FALSE,"FSYS"}</definedName>
    <definedName name="Chartvel" hidden="1">{#N/A,#N/A,FALSE,"CB";#N/A,#N/A,FALSE,"CMB";#N/A,#N/A,FALSE,"BSYS";#N/A,#N/A,FALSE,"NBFI";#N/A,#N/A,FALSE,"FSYS"}</definedName>
    <definedName name="CHK3.1" localSheetId="26">#REF!</definedName>
    <definedName name="CHK3.1">#REF!</definedName>
    <definedName name="CHK5.1">'[25]WEO Q5'!$E$107:$AH$107</definedName>
    <definedName name="cirr" localSheetId="26">#REF!</definedName>
    <definedName name="cirr">#REF!</definedName>
    <definedName name="cjkshjv" localSheetId="26" hidden="1">{#N/A,#N/A,TRUE,"preg4";#N/A,#N/A,TRUE,"bazpr99"}</definedName>
    <definedName name="cjkshjv" hidden="1">{#N/A,#N/A,TRUE,"preg4";#N/A,#N/A,TRUE,"bazpr99"}</definedName>
    <definedName name="COL" localSheetId="26">[21]Projections!#REF!</definedName>
    <definedName name="COL">[21]Projections!#REF!</definedName>
    <definedName name="copystart" localSheetId="26">#REF!</definedName>
    <definedName name="copystart">#REF!</definedName>
    <definedName name="Copytodebt" localSheetId="26">'[1]in-out'!#REF!</definedName>
    <definedName name="Copytodebt">'[1]in-out'!#REF!</definedName>
    <definedName name="COUNT" localSheetId="26">#REF!</definedName>
    <definedName name="COUNT">#REF!</definedName>
    <definedName name="COUNTER" localSheetId="26">#REF!</definedName>
    <definedName name="COUNTER">#REF!</definedName>
    <definedName name="CPF" localSheetId="26">#REF!</definedName>
    <definedName name="CPF">#REF!</definedName>
    <definedName name="CPI_Core" localSheetId="26">#REF!</definedName>
    <definedName name="CPI_Core">#REF!</definedName>
    <definedName name="CPI_NAT_monthly" localSheetId="26">#REF!</definedName>
    <definedName name="CPI_NAT_monthly">#REF!</definedName>
    <definedName name="_xlnm.Criteria" localSheetId="26">#REF!</definedName>
    <definedName name="_xlnm.Criteria">#REF!</definedName>
    <definedName name="CSIDATES" localSheetId="26">#REF!</definedName>
    <definedName name="CSIDATES">#REF!</definedName>
    <definedName name="CUADRO_10.3.1">'[30]fondo promedio'!$A$36:$L$74</definedName>
    <definedName name="CUADRO_N__4.1.3">#REF!</definedName>
    <definedName name="cvb" localSheetId="14" hidden="1">{#N/A,#N/A,TRUE,"preg4";#N/A,#N/A,TRUE,"bazpr99"}</definedName>
    <definedName name="cvb" localSheetId="26" hidden="1">{#N/A,#N/A,TRUE,"preg4";#N/A,#N/A,TRUE,"bazpr99"}</definedName>
    <definedName name="cvb">{#N/A,#N/A,TRUE,"preg4";#N/A,#N/A,TRUE,"bazpr99"}</definedName>
    <definedName name="cVF">'[29]PRIVATE DEBT-PROJECTION'!#REF!</definedName>
    <definedName name="cvsdf" localSheetId="14" hidden="1">{#N/A,#N/A,TRUE,"preg4";#N/A,#N/A,TRUE,"bazpr99"}</definedName>
    <definedName name="cvsdf" localSheetId="26" hidden="1">{#N/A,#N/A,TRUE,"preg4";#N/A,#N/A,TRUE,"bazpr99"}</definedName>
    <definedName name="cvsdf">{#N/A,#N/A,TRUE,"preg4";#N/A,#N/A,TRUE,"bazpr99"}</definedName>
    <definedName name="cvx" localSheetId="14" hidden="1">{#N/A,#N/A,TRUE,"preg4";#N/A,#N/A,TRUE,"bazpr99"}</definedName>
    <definedName name="cvx" localSheetId="26" hidden="1">{#N/A,#N/A,TRUE,"preg4";#N/A,#N/A,TRUE,"bazpr99"}</definedName>
    <definedName name="cvx">{#N/A,#N/A,TRUE,"preg4";#N/A,#N/A,TRUE,"bazpr99"}</definedName>
    <definedName name="D" localSheetId="26">#REF!</definedName>
    <definedName name="D">#REF!</definedName>
    <definedName name="D_12">'[17]PRIVATE DEBT-PROJECTION'!#REF!</definedName>
    <definedName name="D_B">'[25]WEO Q7'!$E$22:$AH$22</definedName>
    <definedName name="d_d" localSheetId="14" hidden="1">{#N/A,#N/A,TRUE,"preg4";#N/A,#N/A,TRUE,"bazpr2001"}</definedName>
    <definedName name="d_d" localSheetId="26" hidden="1">{#N/A,#N/A,TRUE,"preg4";#N/A,#N/A,TRUE,"bazpr2001"}</definedName>
    <definedName name="d_d">{#N/A,#N/A,TRUE,"preg4";#N/A,#N/A,TRUE,"bazpr2001"}</definedName>
    <definedName name="D_D_Sdiff">"$#REF!.$E$105:$AH$105"</definedName>
    <definedName name="D_D_Sdiff1">"$#REF!.$E$106:$AH$106"</definedName>
    <definedName name="D_G">'[25]WEO Q7'!$E$21:$AH$21</definedName>
    <definedName name="D_Ind" localSheetId="26">#REF!</definedName>
    <definedName name="D_Ind">#REF!</definedName>
    <definedName name="D_L">'[25]WEO Q7'!$E$13:$AH$13</definedName>
    <definedName name="D_O">'[25]WEO Q7'!$E$23:$AH$23</definedName>
    <definedName name="D_PCPI">"$#REF!.$E$52:$AH$52"</definedName>
    <definedName name="D_PCPIAQ">"$#REF!.$E$54:$AH$54"</definedName>
    <definedName name="D_PCPIQ">"$#REF!.$E$53:$AH$53"</definedName>
    <definedName name="D_S" localSheetId="26">#REF!</definedName>
    <definedName name="D_S">#REF!</definedName>
    <definedName name="D_SRM">'[25]WEO Q7'!$E$34:$AH$34</definedName>
    <definedName name="D_SY">'[25]WEO Q7'!$E$10:$AH$10</definedName>
    <definedName name="DA" localSheetId="26">#REF!</definedName>
    <definedName name="DA">#REF!</definedName>
    <definedName name="DAB" localSheetId="26">#REF!</definedName>
    <definedName name="DAB">#REF!</definedName>
    <definedName name="DABproj">#N/A</definedName>
    <definedName name="DAG" localSheetId="26">#REF!</definedName>
    <definedName name="DAG">#REF!</definedName>
    <definedName name="DAGproj">#N/A</definedName>
    <definedName name="DAproj">#N/A</definedName>
    <definedName name="DASD">#N/A</definedName>
    <definedName name="DASDB">#N/A</definedName>
    <definedName name="DASDG">#N/A</definedName>
    <definedName name="Data" localSheetId="26">#REF!</definedName>
    <definedName name="Data">#REF!</definedName>
    <definedName name="_xlnm.Database" localSheetId="26">#REF!</definedName>
    <definedName name="_xlnm.Database">#REF!</definedName>
    <definedName name="Database_MI">#REF!</definedName>
    <definedName name="DATE" localSheetId="26">[21]Sum1!#REF!</definedName>
    <definedName name="DATE">[21]Sum1!#REF!</definedName>
    <definedName name="date1" localSheetId="26">#REF!</definedName>
    <definedName name="date1">#REF!</definedName>
    <definedName name="datebop" localSheetId="26">#REF!</definedName>
    <definedName name="datebop">#REF!</definedName>
    <definedName name="datemon" localSheetId="26">[31]FixedMS!#REF!</definedName>
    <definedName name="datemon">[31]FixedMS!#REF!</definedName>
    <definedName name="DATES" localSheetId="26">#REF!</definedName>
    <definedName name="DATES">#REF!</definedName>
    <definedName name="DATES__________" localSheetId="26">#REF!</definedName>
    <definedName name="DATES__________">#REF!</definedName>
    <definedName name="Dates1" localSheetId="26">#REF!</definedName>
    <definedName name="Dates1">#REF!</definedName>
    <definedName name="dateweo" localSheetId="26">#REF!</definedName>
    <definedName name="dateweo">#REF!</definedName>
    <definedName name="DATEX11" localSheetId="26">#REF!</definedName>
    <definedName name="DATEX11">#REF!</definedName>
    <definedName name="DB" localSheetId="26">#REF!</definedName>
    <definedName name="DB">#REF!</definedName>
    <definedName name="DBproj">#N/A</definedName>
    <definedName name="dd" localSheetId="10" hidden="1">{#N/A,#N/A,TRUE,"preg4";#N/A,#N/A,TRUE,"bazpr2001"}</definedName>
    <definedName name="dd" localSheetId="11" hidden="1">{#N/A,#N/A,TRUE,"preg4";#N/A,#N/A,TRUE,"bazpr2001"}</definedName>
    <definedName name="dd" localSheetId="14" hidden="1">{#N/A,#N/A,TRUE,"preg4";#N/A,#N/A,TRUE,"bazpr2001"}</definedName>
    <definedName name="dd" localSheetId="26"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hidden="1">{#N/A,#N/A,TRUE,"preg4";#N/A,#N/A,TRUE,"bazpr2001"}</definedName>
    <definedName name="ddd" localSheetId="10" hidden="1">{#N/A,#N/A,TRUE,"preg4";#N/A,#N/A,TRUE,"bazpr2001"}</definedName>
    <definedName name="ddd" localSheetId="11" hidden="1">{#N/A,#N/A,TRUE,"preg4";#N/A,#N/A,TRUE,"bazpr2001"}</definedName>
    <definedName name="ddd" localSheetId="14" hidden="1">{#N/A,#N/A,TRUE,"preg4";#N/A,#N/A,TRUE,"bazpr2001"}</definedName>
    <definedName name="ddd" localSheetId="26"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hidden="1">{#N/A,#N/A,TRUE,"preg4";#N/A,#N/A,TRUE,"bazpr2001"}</definedName>
    <definedName name="DDRB" localSheetId="26">#REF!</definedName>
    <definedName name="DDRB">#REF!</definedName>
    <definedName name="DDRO" localSheetId="26">#REF!</definedName>
    <definedName name="DDRO">#REF!</definedName>
    <definedName name="DEBITNI1" localSheetId="1">#REF!</definedName>
    <definedName name="DEBITNI1">#REF!</definedName>
    <definedName name="DEBITNI1000" localSheetId="1">#REF!</definedName>
    <definedName name="DEBITNI1000">#REF!</definedName>
    <definedName name="DEBITNI9999999" localSheetId="1">#REF!</definedName>
    <definedName name="DEBITNI9999999">#REF!</definedName>
    <definedName name="DEBRIEF" localSheetId="26">#REF!</definedName>
    <definedName name="DEBRIEF">#REF!</definedName>
    <definedName name="DEBT" localSheetId="26">#REF!</definedName>
    <definedName name="DEBT">#REF!</definedName>
    <definedName name="DEBT1B" localSheetId="26">#REF!</definedName>
    <definedName name="DEBT1B">#REF!</definedName>
    <definedName name="DEBT2B" localSheetId="26">#REF!</definedName>
    <definedName name="DEBT2B">#REF!</definedName>
    <definedName name="DEFL" localSheetId="26">#REF!</definedName>
    <definedName name="DEFL">#REF!</definedName>
    <definedName name="desfs">MATCH(0.01,End_Bal,-1)+1</definedName>
    <definedName name="dfbf" localSheetId="26" hidden="1">{#N/A,#N/A,TRUE,"preg4";#N/A,#N/A,TRUE,"bazpr99"}</definedName>
    <definedName name="dfbf" hidden="1">{#N/A,#N/A,TRUE,"preg4";#N/A,#N/A,TRUE,"bazpr99"}</definedName>
    <definedName name="dfbgfbgftr" localSheetId="26" hidden="1">{#N/A,#N/A,TRUE,"preg4";#N/A,#N/A,TRUE,"bazpr2000"}</definedName>
    <definedName name="dfbgfbgftr" hidden="1">{#N/A,#N/A,TRUE,"preg4";#N/A,#N/A,TRUE,"bazpr2000"}</definedName>
    <definedName name="dfddfhb" localSheetId="26" hidden="1">{#N/A,#N/A,TRUE,"preg4";#N/A,#N/A,TRUE,"bazpr99"}</definedName>
    <definedName name="dfddfhb" hidden="1">{#N/A,#N/A,TRUE,"preg4";#N/A,#N/A,TRUE,"bazpr99"}</definedName>
    <definedName name="dfgddfg" localSheetId="14" hidden="1">{#N/A,#N/A,TRUE,"preg4";#N/A,#N/A,TRUE,"bazpr2001"}</definedName>
    <definedName name="dfgddfg" localSheetId="26" hidden="1">{#N/A,#N/A,TRUE,"preg4";#N/A,#N/A,TRUE,"bazpr2001"}</definedName>
    <definedName name="dfgddfg">{#N/A,#N/A,TRUE,"preg4";#N/A,#N/A,TRUE,"bazpr2001"}</definedName>
    <definedName name="dfgdf" localSheetId="10" hidden="1">{#N/A,#N/A,TRUE,"preg4";#N/A,#N/A,TRUE,"bazpr2001"}</definedName>
    <definedName name="dfgdf" localSheetId="11" hidden="1">{#N/A,#N/A,TRUE,"preg4";#N/A,#N/A,TRUE,"bazpr2001"}</definedName>
    <definedName name="dfgdf" localSheetId="14" hidden="1">{#N/A,#N/A,TRUE,"preg4";#N/A,#N/A,TRUE,"bazpr2001"}</definedName>
    <definedName name="dfgdf" localSheetId="26"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hidden="1">{#N/A,#N/A,TRUE,"preg4";#N/A,#N/A,TRUE,"bazpr2001"}</definedName>
    <definedName name="dfgsd" localSheetId="10" hidden="1">{#N/A,#N/A,TRUE,"preg4";#N/A,#N/A,TRUE,"bazpr99"}</definedName>
    <definedName name="dfgsd" localSheetId="11" hidden="1">{#N/A,#N/A,TRUE,"preg4";#N/A,#N/A,TRUE,"bazpr99"}</definedName>
    <definedName name="dfgsd" localSheetId="14" hidden="1">{#N/A,#N/A,TRUE,"preg4";#N/A,#N/A,TRUE,"bazpr99"}</definedName>
    <definedName name="dfgsd" localSheetId="26"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hidden="1">{#N/A,#N/A,TRUE,"preg4";#N/A,#N/A,TRUE,"bazpr99"}</definedName>
    <definedName name="dfrfr" localSheetId="26" hidden="1">{#N/A,#N/A,TRUE,"preg4";#N/A,#N/A,TRUE,"bazpr99"}</definedName>
    <definedName name="dfrfr" hidden="1">{#N/A,#N/A,TRUE,"preg4";#N/A,#N/A,TRUE,"bazpr99"}</definedName>
    <definedName name="dfscv" localSheetId="14" hidden="1">{#N/A,#N/A,TRUE,"preg4";#N/A,#N/A,TRUE,"bazpr99"}</definedName>
    <definedName name="dfscv" localSheetId="26" hidden="1">{#N/A,#N/A,TRUE,"preg4";#N/A,#N/A,TRUE,"bazpr99"}</definedName>
    <definedName name="dfscv">{#N/A,#N/A,TRUE,"preg4";#N/A,#N/A,TRUE,"bazpr99"}</definedName>
    <definedName name="DFXSBG" localSheetId="14" hidden="1">{#N/A,#N/A,TRUE,"preg4";#N/A,#N/A,TRUE,"bazpr99"}</definedName>
    <definedName name="DFXSBG" localSheetId="26" hidden="1">{#N/A,#N/A,TRUE,"preg4";#N/A,#N/A,TRUE,"bazpr99"}</definedName>
    <definedName name="DFXSBG">{#N/A,#N/A,TRUE,"preg4";#N/A,#N/A,TRUE,"bazpr99"}</definedName>
    <definedName name="DG" localSheetId="26">#REF!</definedName>
    <definedName name="DG">#REF!</definedName>
    <definedName name="DG_S">'[25]WEO Q7'!$E$18:$AH$18</definedName>
    <definedName name="DGproj">#N/A</definedName>
    <definedName name="dgrvdf" localSheetId="14" hidden="1">{#N/A,#N/A,TRUE,"preg4";#N/A,#N/A,TRUE,"bazpr2001"}</definedName>
    <definedName name="dgrvdf" localSheetId="26" hidden="1">{#N/A,#N/A,TRUE,"preg4";#N/A,#N/A,TRUE,"bazpr2001"}</definedName>
    <definedName name="dgrvdf">{#N/A,#N/A,TRUE,"preg4";#N/A,#N/A,TRUE,"bazpr2001"}</definedName>
    <definedName name="dgsdgsd" localSheetId="10" hidden="1">{#N/A,#N/A,TRUE,"preg4";#N/A,#N/A,TRUE,"bazpr99"}</definedName>
    <definedName name="dgsdgsd" localSheetId="11" hidden="1">{#N/A,#N/A,TRUE,"preg4";#N/A,#N/A,TRUE,"bazpr99"}</definedName>
    <definedName name="dgsdgsd" localSheetId="14" hidden="1">{#N/A,#N/A,TRUE,"preg4";#N/A,#N/A,TRUE,"bazpr99"}</definedName>
    <definedName name="dgsdgsd" localSheetId="26"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hidden="1">{#N/A,#N/A,TRUE,"preg4";#N/A,#N/A,TRUE,"bazpr99"}</definedName>
    <definedName name="dhjuhjk" localSheetId="14" hidden="1">{#N/A,#N/A,TRUE,"preg4";#N/A,#N/A,TRUE,"bazpr99"}</definedName>
    <definedName name="dhjuhjk" localSheetId="26" hidden="1">{#N/A,#N/A,TRUE,"preg4";#N/A,#N/A,TRUE,"bazpr99"}</definedName>
    <definedName name="dhjuhjk">{#N/A,#N/A,TRUE,"preg4";#N/A,#N/A,TRUE,"bazpr99"}</definedName>
    <definedName name="Discount_IDA" localSheetId="26">#REF!</definedName>
    <definedName name="Discount_IDA">#REF!</definedName>
    <definedName name="Discount_NC" localSheetId="26">#REF!</definedName>
    <definedName name="Discount_NC">#REF!</definedName>
    <definedName name="DiscountRate" localSheetId="26">#REF!</definedName>
    <definedName name="DiscountRate">#REF!</definedName>
    <definedName name="DO">'[25]WEO Q7'!$E$29:$AH$29</definedName>
    <definedName name="DOCFILE">[32]Contents!$B$37</definedName>
    <definedName name="documentation" localSheetId="26">#REF!</definedName>
    <definedName name="documentation">#REF!</definedName>
    <definedName name="dolg2" localSheetId="10" hidden="1">{#N/A,#N/A,TRUE,"preg4";#N/A,#N/A,TRUE,"bazpr2001"}</definedName>
    <definedName name="dolg2" localSheetId="11" hidden="1">{#N/A,#N/A,TRUE,"preg4";#N/A,#N/A,TRUE,"bazpr2001"}</definedName>
    <definedName name="dolg2" localSheetId="14" hidden="1">{#N/A,#N/A,TRUE,"preg4";#N/A,#N/A,TRUE,"bazpr2001"}</definedName>
    <definedName name="dolg2" localSheetId="26"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hidden="1">{#N/A,#N/A,TRUE,"preg4";#N/A,#N/A,TRUE,"bazpr2001"}</definedName>
    <definedName name="Dproj">#N/A</definedName>
    <definedName name="drt" localSheetId="14" hidden="1">{#N/A,#N/A,TRUE,"preg4";#N/A,#N/A,TRUE,"bazpr99"}</definedName>
    <definedName name="drt" localSheetId="26" hidden="1">{#N/A,#N/A,TRUE,"preg4";#N/A,#N/A,TRUE,"bazpr99"}</definedName>
    <definedName name="drt">{#N/A,#N/A,TRUE,"preg4";#N/A,#N/A,TRUE,"bazpr99"}</definedName>
    <definedName name="ds" localSheetId="10" hidden="1">{#N/A,#N/A,TRUE,"preg4";#N/A,#N/A,TRUE,"bazpr99"}</definedName>
    <definedName name="ds" localSheetId="11" hidden="1">{#N/A,#N/A,TRUE,"preg4";#N/A,#N/A,TRUE,"bazpr99"}</definedName>
    <definedName name="ds" localSheetId="14" hidden="1">{#N/A,#N/A,TRUE,"preg4";#N/A,#N/A,TRUE,"bazpr99"}</definedName>
    <definedName name="ds" localSheetId="26"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hidden="1">{#N/A,#N/A,TRUE,"preg4";#N/A,#N/A,TRUE,"bazpr99"}</definedName>
    <definedName name="dsa" localSheetId="14" hidden="1">{#N/A,#N/A,TRUE,"preg4";#N/A,#N/A,TRUE,"bazpr99"}</definedName>
    <definedName name="dsa" localSheetId="26" hidden="1">{#N/A,#N/A,TRUE,"preg4";#N/A,#N/A,TRUE,"bazpr99"}</definedName>
    <definedName name="dsa">{#N/A,#N/A,TRUE,"preg4";#N/A,#N/A,TRUE,"bazpr99"}</definedName>
    <definedName name="DSA_Assumptions" localSheetId="26">#REF!</definedName>
    <definedName name="DSA_Assumptions">#REF!</definedName>
    <definedName name="dsaout" localSheetId="26">#REF!</definedName>
    <definedName name="dsaout">#REF!</definedName>
    <definedName name="dscvv" localSheetId="26" hidden="1">{#N/A,#N/A,TRUE,"preg4";#N/A,#N/A,TRUE,"bazpr99"}</definedName>
    <definedName name="dscvv" hidden="1">{#N/A,#N/A,TRUE,"preg4";#N/A,#N/A,TRUE,"bazpr99"}</definedName>
    <definedName name="DSD">#N/A</definedName>
    <definedName name="DSD_S">#N/A</definedName>
    <definedName name="DSDB">#N/A</definedName>
    <definedName name="DSDG">#N/A</definedName>
    <definedName name="DSI" localSheetId="26">#REF!</definedName>
    <definedName name="DSI">#REF!</definedName>
    <definedName name="DSIB" localSheetId="26">#REF!</definedName>
    <definedName name="DSIB">#REF!</definedName>
    <definedName name="DSIBproj">#N/A</definedName>
    <definedName name="DSIG" localSheetId="26">#REF!</definedName>
    <definedName name="DSIG">#REF!</definedName>
    <definedName name="DSIGproj">#N/A</definedName>
    <definedName name="DSIproj">#N/A</definedName>
    <definedName name="DSISD">#N/A</definedName>
    <definedName name="DSISDB">#N/A</definedName>
    <definedName name="DSISDG">#N/A</definedName>
    <definedName name="DSP" localSheetId="26">#REF!</definedName>
    <definedName name="DSP">#REF!</definedName>
    <definedName name="DSPB" localSheetId="26">#REF!</definedName>
    <definedName name="DSPB">#REF!</definedName>
    <definedName name="DSPBproj">#N/A</definedName>
    <definedName name="DSPG" localSheetId="26">#REF!</definedName>
    <definedName name="DSPG">#REF!</definedName>
    <definedName name="DSPGproj">#N/A</definedName>
    <definedName name="DSPproj">#N/A</definedName>
    <definedName name="DSPSD">#N/A</definedName>
    <definedName name="DSPSDB">#N/A</definedName>
    <definedName name="DSPSDG">#N/A</definedName>
    <definedName name="dsv" localSheetId="26" hidden="1">{#N/A,#N/A,TRUE,"preg4";#N/A,#N/A,TRUE,"bazpr2001"}</definedName>
    <definedName name="dsv" hidden="1">{#N/A,#N/A,TRUE,"preg4";#N/A,#N/A,TRUE,"bazpr2001"}</definedName>
    <definedName name="dxv" localSheetId="26" hidden="1">{#N/A,#N/A,TRUE,"preg4";#N/A,#N/A,TRUE,"bazpr2000"}</definedName>
    <definedName name="dxv" hidden="1">{#N/A,#N/A,TRUE,"preg4";#N/A,#N/A,TRUE,"bazpr2000"}</definedName>
    <definedName name="dxvzsd" localSheetId="26" hidden="1">{#N/A,#N/A,TRUE,"preg4";#N/A,#N/A,TRUE,"bazpr99"}</definedName>
    <definedName name="dxvzsd" hidden="1">{#N/A,#N/A,TRUE,"preg4";#N/A,#N/A,TRUE,"bazpr99"}</definedName>
    <definedName name="e" localSheetId="10" hidden="1">{#N/A,#N/A,TRUE,"preg4";#N/A,#N/A,TRUE,"bazpr2000"}</definedName>
    <definedName name="e" localSheetId="11" hidden="1">{#N/A,#N/A,TRUE,"preg4";#N/A,#N/A,TRUE,"bazpr2000"}</definedName>
    <definedName name="e" localSheetId="14" hidden="1">{#N/A,#N/A,TRUE,"preg4";#N/A,#N/A,TRUE,"bazpr2000"}</definedName>
    <definedName name="e" localSheetId="26"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hidden="1">{#N/A,#N/A,TRUE,"preg4";#N/A,#N/A,TRUE,"bazpr2000"}</definedName>
    <definedName name="EBRD" localSheetId="26">#REF!</definedName>
    <definedName name="EBRD">#REF!</definedName>
    <definedName name="èçíîñ">'[17]PRIVATE DEBT-PROJECTION'!#REF!</definedName>
    <definedName name="ecyrt" localSheetId="26" hidden="1">{#N/A,#N/A,FALSE,"EXTDEBT"}</definedName>
    <definedName name="ecyrt" hidden="1">{#N/A,#N/A,FALSE,"EXTDEBT"}</definedName>
    <definedName name="EDNA">'[25]WEO Q6'!$E$151:$AH$151</definedName>
    <definedName name="EDNA_B" localSheetId="26">#REF!</definedName>
    <definedName name="EDNA_B">#REF!</definedName>
    <definedName name="EDNA_D" localSheetId="26">#REF!</definedName>
    <definedName name="EDNA_D">#REF!</definedName>
    <definedName name="EDNA_T" localSheetId="26">#REF!</definedName>
    <definedName name="EDNA_T">#REF!</definedName>
    <definedName name="EDNE" localSheetId="26">#REF!</definedName>
    <definedName name="EDNE">#REF!</definedName>
    <definedName name="ednokratnaotpala2">{#N/A,#N/A,TRUE,"preg4";#N/A,#N/A,TRUE,"bazpr2000"}</definedName>
    <definedName name="EDSSDESCRIPTOR" localSheetId="26">#REF!</definedName>
    <definedName name="EDSSDESCRIPTOR">#REF!</definedName>
    <definedName name="EDSSFILE" localSheetId="26">#REF!</definedName>
    <definedName name="EDSSFILE">#REF!</definedName>
    <definedName name="EDSSNAME" localSheetId="26">#REF!</definedName>
    <definedName name="EDSSNAME">#REF!</definedName>
    <definedName name="EDSSTABLES" localSheetId="26">#REF!</definedName>
    <definedName name="EDSSTABLES">#REF!</definedName>
    <definedName name="EDSSTIME" localSheetId="26">#REF!</definedName>
    <definedName name="EDSSTIME">#REF!</definedName>
    <definedName name="ee" localSheetId="26" hidden="1">{#N/A,#N/A,TRUE,"preg4";#N/A,#N/A,TRUE,"bazpr2001"}</definedName>
    <definedName name="ee" hidden="1">{#N/A,#N/A,TRUE,"preg4";#N/A,#N/A,TRUE,"bazpr2001"}</definedName>
    <definedName name="EECB" localSheetId="26">#REF!</definedName>
    <definedName name="EECB">#REF!</definedName>
    <definedName name="eefff" localSheetId="14" hidden="1">{#N/A,#N/A,TRUE,"preg4";#N/A,#N/A,TRUE,"bazpr99"}</definedName>
    <definedName name="eefff" localSheetId="26" hidden="1">{#N/A,#N/A,TRUE,"preg4";#N/A,#N/A,TRUE,"bazpr99"}</definedName>
    <definedName name="eefff">{#N/A,#N/A,TRUE,"preg4";#N/A,#N/A,TRUE,"bazpr99"}</definedName>
    <definedName name="effrfrg" localSheetId="14" hidden="1">{#N/A,#N/A,TRUE,"preg4";#N/A,#N/A,TRUE,"bazpr99"}</definedName>
    <definedName name="effrfrg" localSheetId="26" hidden="1">{#N/A,#N/A,TRUE,"preg4";#N/A,#N/A,TRUE,"bazpr99"}</definedName>
    <definedName name="effrfrg">{#N/A,#N/A,TRUE,"preg4";#N/A,#N/A,TRUE,"bazpr99"}</definedName>
    <definedName name="egegegeg" localSheetId="14" hidden="1">{#N/A,#N/A,TRUE,"preg4";#N/A,#N/A,TRUE,"bazpr99"}</definedName>
    <definedName name="egegegeg" localSheetId="26" hidden="1">{#N/A,#N/A,TRUE,"preg4";#N/A,#N/A,TRUE,"bazpr99"}</definedName>
    <definedName name="egegegeg">{#N/A,#N/A,TRUE,"preg4";#N/A,#N/A,TRUE,"bazpr99"}</definedName>
    <definedName name="EISCODE" localSheetId="26">#REF!</definedName>
    <definedName name="EISCODE">#REF!</definedName>
    <definedName name="empty" localSheetId="26">'[25]WEO Q5'!$DZ$1</definedName>
    <definedName name="Empty">'[33]Box-Trimese~ni dr`avni zapiData'!$AB$1</definedName>
    <definedName name="End_Bal">#REF!</definedName>
    <definedName name="ENDA" localSheetId="26">#REF!</definedName>
    <definedName name="ENDA">#REF!</definedName>
    <definedName name="er" localSheetId="26" hidden="1">{"Main Economic Indicators",#N/A,FALSE,"C"}</definedName>
    <definedName name="er" hidden="1">{"Main Economic Indicators",#N/A,FALSE,"C"}</definedName>
    <definedName name="er56gjh" localSheetId="26" hidden="1">{"TRADE_COMP",#N/A,FALSE,"TAB23APP";"BOP",#N/A,FALSE,"TAB6";"DOT",#N/A,FALSE,"TAB24APP";"EXTDEBT",#N/A,FALSE,"TAB25APP"}</definedName>
    <definedName name="er56gjh" hidden="1">{"TRADE_COMP",#N/A,FALSE,"TAB23APP";"BOP",#N/A,FALSE,"TAB6";"DOT",#N/A,FALSE,"TAB24APP";"EXTDEBT",#N/A,FALSE,"TAB25APP"}</definedName>
    <definedName name="ergf" localSheetId="26" hidden="1">{"Main Economic Indicators",#N/A,FALSE,"C"}</definedName>
    <definedName name="ergf" hidden="1">{"Main Economic Indicators",#N/A,FALSE,"C"}</definedName>
    <definedName name="ergferger" localSheetId="26" hidden="1">{"Main Economic Indicators",#N/A,FALSE,"C"}</definedName>
    <definedName name="ergferger" hidden="1">{"Main Economic Indicators",#N/A,FALSE,"C"}</definedName>
    <definedName name="ESAF_QUAR_GDP" localSheetId="26">#REF!</definedName>
    <definedName name="ESAF_QUAR_GDP">#REF!</definedName>
    <definedName name="esafr" localSheetId="26">#REF!</definedName>
    <definedName name="esafr">#REF!</definedName>
    <definedName name="esege" localSheetId="14" hidden="1">{#N/A,#N/A,TRUE,"preg4";#N/A,#N/A,TRUE,"bazpr2001"}</definedName>
    <definedName name="esege" localSheetId="26" hidden="1">{#N/A,#N/A,TRUE,"preg4";#N/A,#N/A,TRUE,"bazpr2001"}</definedName>
    <definedName name="esege">{#N/A,#N/A,TRUE,"preg4";#N/A,#N/A,TRUE,"bazpr2001"}</definedName>
    <definedName name="EUavg">'[34]Proj cur'!$C$18:$DZ$18</definedName>
    <definedName name="EUeop">'[34]Proj cur'!$C$17:$DZ$17</definedName>
    <definedName name="ew\" localSheetId="10" hidden="1">{#N/A,#N/A,TRUE,"preg4";#N/A,#N/A,TRUE,"bazpr99"}</definedName>
    <definedName name="ew\" localSheetId="11" hidden="1">{#N/A,#N/A,TRUE,"preg4";#N/A,#N/A,TRUE,"bazpr99"}</definedName>
    <definedName name="ew\" localSheetId="14" hidden="1">{#N/A,#N/A,TRUE,"preg4";#N/A,#N/A,TRUE,"bazpr99"}</definedName>
    <definedName name="ew\" localSheetId="26"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hidden="1">{#N/A,#N/A,TRUE,"preg4";#N/A,#N/A,TRUE,"bazpr99"}</definedName>
    <definedName name="Ex_Account_Details">'[25]EXT ACCT'!$A$2:$BN$116</definedName>
    <definedName name="Excel_BuiltIn__FilterDatabase_1">'[35]CG Final'!$AJ$173:$BC$219</definedName>
    <definedName name="Excel_BuiltIn__FilterDatabase_1_1">'[36]CG Final'!$AJ$173:$BC$219</definedName>
    <definedName name="Excel_BuiltIn__FilterDatabase_11" localSheetId="26">#REF!</definedName>
    <definedName name="Excel_BuiltIn__FilterDatabase_11">#REF!</definedName>
    <definedName name="Excel_BuiltIn__FilterDatabase_12" localSheetId="26">#REF!</definedName>
    <definedName name="Excel_BuiltIn__FilterDatabase_12">#REF!</definedName>
    <definedName name="Excel_BuiltIn__FilterDatabase_13" localSheetId="26">#REF!</definedName>
    <definedName name="Excel_BuiltIn__FilterDatabase_13">#REF!</definedName>
    <definedName name="Excel_BuiltIn__FilterDatabase_14" localSheetId="26">#REF!</definedName>
    <definedName name="Excel_BuiltIn__FilterDatabase_14">#REF!</definedName>
    <definedName name="Excel_BuiltIn__FilterDatabase_15" localSheetId="26">#REF!</definedName>
    <definedName name="Excel_BuiltIn__FilterDatabase_15">#REF!</definedName>
    <definedName name="Excel_BuiltIn__FilterDatabase_16" localSheetId="26">#REF!</definedName>
    <definedName name="Excel_BuiltIn__FilterDatabase_16">#REF!</definedName>
    <definedName name="Excel_BuiltIn__FilterDatabase_2" localSheetId="26">[37]CG_SRA!#REF!</definedName>
    <definedName name="Excel_BuiltIn__FilterDatabase_2">[37]CG_SRA!#REF!</definedName>
    <definedName name="Excel_BuiltIn__FilterDatabase_3" localSheetId="26">'[37]CG core Input'!#REF!</definedName>
    <definedName name="Excel_BuiltIn__FilterDatabase_3">'[37]CG core Input'!#REF!</definedName>
    <definedName name="Excel_BuiltIn_Print_Area_2_1" localSheetId="26">#REF!</definedName>
    <definedName name="Excel_BuiltIn_Print_Area_2_1">#REF!</definedName>
    <definedName name="Excel_BuiltIn_Print_Area_2_1_1" localSheetId="26">#REF!</definedName>
    <definedName name="Excel_BuiltIn_Print_Area_2_1_1">#REF!</definedName>
    <definedName name="Excel_BuiltIn_Print_Titles">"$#REF!.$A$1:$C$65536;$#REF!.$A$1:$IV$7"</definedName>
    <definedName name="Excel_BuiltIn_Print_Titles_8">'[38]CG Mon'!$B$1:$B$65536,'[38]CG Mon'!$A$1:$GV$9</definedName>
    <definedName name="exch">'[34]Proj cur'!$DM$13:$DQ$13</definedName>
    <definedName name="ExitWRS">[39]Main!$AB$25</definedName>
    <definedName name="Exp_alpha" localSheetId="26">#REF!</definedName>
    <definedName name="Exp_alpha">#REF!</definedName>
    <definedName name="Exp_change" localSheetId="26">#REF!</definedName>
    <definedName name="Exp_change">#REF!</definedName>
    <definedName name="Exp_region" localSheetId="26">#REF!</definedName>
    <definedName name="Exp_region">#REF!</definedName>
    <definedName name="Exp_share" localSheetId="26">#REF!</definedName>
    <definedName name="Exp_share">#REF!</definedName>
    <definedName name="externalaccountfxrateblock" localSheetId="26">'[40]Proj sf'!#REF!</definedName>
    <definedName name="externalaccountfxrateblock">'[40]Proj sf'!#REF!</definedName>
    <definedName name="Extra_Pay">#REF!</definedName>
    <definedName name="_xlnm.Extract" localSheetId="26">#REF!</definedName>
    <definedName name="_xlnm.Extract">#REF!</definedName>
    <definedName name="fasdgh" localSheetId="10" hidden="1">{#N/A,#N/A,TRUE,"preg4";#N/A,#N/A,TRUE,"bazpr2000"}</definedName>
    <definedName name="fasdgh" localSheetId="11" hidden="1">{#N/A,#N/A,TRUE,"preg4";#N/A,#N/A,TRUE,"bazpr2000"}</definedName>
    <definedName name="fasdgh" localSheetId="14" hidden="1">{#N/A,#N/A,TRUE,"preg4";#N/A,#N/A,TRUE,"bazpr2000"}</definedName>
    <definedName name="fasdgh" localSheetId="26"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hidden="1">{#N/A,#N/A,TRUE,"preg4";#N/A,#N/A,TRUE,"bazpr2000"}</definedName>
    <definedName name="fasef" localSheetId="10" hidden="1">{#N/A,#N/A,TRUE,"preg4";#N/A,#N/A,TRUE,"bazpr2000"}</definedName>
    <definedName name="fasef" localSheetId="11" hidden="1">{#N/A,#N/A,TRUE,"preg4";#N/A,#N/A,TRUE,"bazpr2000"}</definedName>
    <definedName name="fasef" localSheetId="14" hidden="1">{#N/A,#N/A,TRUE,"preg4";#N/A,#N/A,TRUE,"bazpr2000"}</definedName>
    <definedName name="fasef" localSheetId="26"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hidden="1">{#N/A,#N/A,TRUE,"preg4";#N/A,#N/A,TRUE,"bazpr2000"}</definedName>
    <definedName name="fba">'[22]PRIVATE DEBT-PROJECTION'!#REF!</definedName>
    <definedName name="fdas" localSheetId="10" hidden="1">{#N/A,#N/A,TRUE,"preg4";#N/A,#N/A,TRUE,"bazpr2001"}</definedName>
    <definedName name="fdas" localSheetId="11" hidden="1">{#N/A,#N/A,TRUE,"preg4";#N/A,#N/A,TRUE,"bazpr2001"}</definedName>
    <definedName name="fdas" localSheetId="14" hidden="1">{#N/A,#N/A,TRUE,"preg4";#N/A,#N/A,TRUE,"bazpr2001"}</definedName>
    <definedName name="fdas" localSheetId="26"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hidden="1">{#N/A,#N/A,TRUE,"preg4";#N/A,#N/A,TRUE,"bazpr2001"}</definedName>
    <definedName name="fdashg" localSheetId="10" hidden="1">{#N/A,#N/A,TRUE,"preg4";#N/A,#N/A,TRUE,"bazpr99"}</definedName>
    <definedName name="fdashg" localSheetId="11" hidden="1">{#N/A,#N/A,TRUE,"preg4";#N/A,#N/A,TRUE,"bazpr99"}</definedName>
    <definedName name="fdashg" localSheetId="14" hidden="1">{#N/A,#N/A,TRUE,"preg4";#N/A,#N/A,TRUE,"bazpr99"}</definedName>
    <definedName name="fdashg" localSheetId="26"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hidden="1">{#N/A,#N/A,TRUE,"preg4";#N/A,#N/A,TRUE,"bazpr99"}</definedName>
    <definedName name="fdbvcbv" localSheetId="14" hidden="1">{#N/A,#N/A,TRUE,"preg4";#N/A,#N/A,TRUE,"bazpr2001"}</definedName>
    <definedName name="fdbvcbv" localSheetId="26" hidden="1">{#N/A,#N/A,TRUE,"preg4";#N/A,#N/A,TRUE,"bazpr2001"}</definedName>
    <definedName name="fdbvcbv">{#N/A,#N/A,TRUE,"preg4";#N/A,#N/A,TRUE,"bazpr2001"}</definedName>
    <definedName name="fdgbvdf" localSheetId="14" hidden="1">{#N/A,#N/A,TRUE,"preg4";#N/A,#N/A,TRUE,"bazpr99"}</definedName>
    <definedName name="fdgbvdf" localSheetId="26" hidden="1">{#N/A,#N/A,TRUE,"preg4";#N/A,#N/A,TRUE,"bazpr99"}</definedName>
    <definedName name="fdgbvdf">{#N/A,#N/A,TRUE,"preg4";#N/A,#N/A,TRUE,"bazpr99"}</definedName>
    <definedName name="fdsa" localSheetId="26" hidden="1">{#N/A,#N/A,TRUE,"preg4";#N/A,#N/A,TRUE,"bazpr2001"}</definedName>
    <definedName name="fdsa" hidden="1">{#N/A,#N/A,TRUE,"preg4";#N/A,#N/A,TRUE,"bazpr2001"}</definedName>
    <definedName name="fdsah" localSheetId="10" hidden="1">{#N/A,#N/A,TRUE,"preg4";#N/A,#N/A,TRUE,"bazpr99"}</definedName>
    <definedName name="fdsah" localSheetId="11" hidden="1">{#N/A,#N/A,TRUE,"preg4";#N/A,#N/A,TRUE,"bazpr99"}</definedName>
    <definedName name="fdsah" localSheetId="14" hidden="1">{#N/A,#N/A,TRUE,"preg4";#N/A,#N/A,TRUE,"bazpr99"}</definedName>
    <definedName name="fdsah" localSheetId="26"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hidden="1">{#N/A,#N/A,TRUE,"preg4";#N/A,#N/A,TRUE,"bazpr99"}</definedName>
    <definedName name="fdsbv" localSheetId="26" hidden="1">{#N/A,#N/A,TRUE,"preg4";#N/A,#N/A,TRUE,"bazpr99"}</definedName>
    <definedName name="fdsbv" hidden="1">{#N/A,#N/A,TRUE,"preg4";#N/A,#N/A,TRUE,"bazpr99"}</definedName>
    <definedName name="fdx" localSheetId="14" hidden="1">{#N/A,#N/A,TRUE,"preg4";#N/A,#N/A,TRUE,"bazpr2000"}</definedName>
    <definedName name="fdx" localSheetId="26" hidden="1">{#N/A,#N/A,TRUE,"preg4";#N/A,#N/A,TRUE,"bazpr2000"}</definedName>
    <definedName name="fdx">{#N/A,#N/A,TRUE,"preg4";#N/A,#N/A,TRUE,"bazpr2000"}</definedName>
    <definedName name="fdxcb" localSheetId="14" hidden="1">{#N/A,#N/A,TRUE,"preg4";#N/A,#N/A,TRUE,"bazpr99"}</definedName>
    <definedName name="fdxcb" localSheetId="26" hidden="1">{#N/A,#N/A,TRUE,"preg4";#N/A,#N/A,TRUE,"bazpr99"}</definedName>
    <definedName name="fdxcb">{#N/A,#N/A,TRUE,"preg4";#N/A,#N/A,TRUE,"bazpr99"}</definedName>
    <definedName name="fe" localSheetId="10" hidden="1">{#N/A,#N/A,TRUE,"preg4";#N/A,#N/A,TRUE,"bazpr99"}</definedName>
    <definedName name="fe" localSheetId="11" hidden="1">{#N/A,#N/A,TRUE,"preg4";#N/A,#N/A,TRUE,"bazpr99"}</definedName>
    <definedName name="fe" localSheetId="14" hidden="1">{#N/A,#N/A,TRUE,"preg4";#N/A,#N/A,TRUE,"bazpr99"}</definedName>
    <definedName name="fe" localSheetId="26"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hidden="1">{#N/A,#N/A,TRUE,"preg4";#N/A,#N/A,TRUE,"bazpr99"}</definedName>
    <definedName name="fesdd" localSheetId="26" hidden="1">{#N/A,#N/A,TRUE,"preg4";#N/A,#N/A,TRUE,"bazpr99"}</definedName>
    <definedName name="fesdd" hidden="1">{#N/A,#N/A,TRUE,"preg4";#N/A,#N/A,TRUE,"bazpr99"}</definedName>
    <definedName name="ff" localSheetId="10" hidden="1">{#N/A,#N/A,TRUE,"preg4";#N/A,#N/A,TRUE,"bazpr99"}</definedName>
    <definedName name="ff" localSheetId="11" hidden="1">{#N/A,#N/A,TRUE,"preg4";#N/A,#N/A,TRUE,"bazpr99"}</definedName>
    <definedName name="ff" localSheetId="14" hidden="1">{#N/A,#N/A,TRUE,"preg4";#N/A,#N/A,TRUE,"bazpr99"}</definedName>
    <definedName name="ff" localSheetId="26"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hidden="1">{#N/A,#N/A,TRUE,"preg4";#N/A,#N/A,TRUE,"bazpr99"}</definedName>
    <definedName name="ffaa" localSheetId="10" hidden="1">{#N/A,#N/A,TRUE,"preg4";#N/A,#N/A,TRUE,"bazpr99"}</definedName>
    <definedName name="ffaa" localSheetId="11" hidden="1">{#N/A,#N/A,TRUE,"preg4";#N/A,#N/A,TRUE,"bazpr99"}</definedName>
    <definedName name="ffaa" localSheetId="14" hidden="1">{#N/A,#N/A,TRUE,"preg4";#N/A,#N/A,TRUE,"bazpr99"}</definedName>
    <definedName name="ffaa" localSheetId="26"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hidden="1">{#N/A,#N/A,TRUE,"preg4";#N/A,#N/A,TRUE,"bazpr99"}</definedName>
    <definedName name="ffd" localSheetId="10" hidden="1">{#N/A,#N/A,TRUE,"preg4";#N/A,#N/A,TRUE,"bazpr99"}</definedName>
    <definedName name="ffd" localSheetId="11" hidden="1">{#N/A,#N/A,TRUE,"preg4";#N/A,#N/A,TRUE,"bazpr99"}</definedName>
    <definedName name="ffd" localSheetId="14" hidden="1">{#N/A,#N/A,TRUE,"preg4";#N/A,#N/A,TRUE,"bazpr99"}</definedName>
    <definedName name="ffd" localSheetId="26"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hidden="1">{#N/A,#N/A,TRUE,"preg4";#N/A,#N/A,TRUE,"bazpr99"}</definedName>
    <definedName name="ffffffffffffffffffffffffffff" localSheetId="14" hidden="1">{#N/A,#N/A,TRUE,"preg4";#N/A,#N/A,TRUE,"bazpr99"}</definedName>
    <definedName name="ffffffffffffffffffffffffffff" localSheetId="26" hidden="1">{#N/A,#N/A,TRUE,"preg4";#N/A,#N/A,TRUE,"bazpr99"}</definedName>
    <definedName name="ffffffffffffffffffffffffffff">{#N/A,#N/A,TRUE,"preg4";#N/A,#N/A,TRUE,"bazpr99"}</definedName>
    <definedName name="ffs" localSheetId="10" hidden="1">{#N/A,#N/A,TRUE,"preg4";#N/A,#N/A,TRUE,"bazpr99"}</definedName>
    <definedName name="ffs" localSheetId="11" hidden="1">{#N/A,#N/A,TRUE,"preg4";#N/A,#N/A,TRUE,"bazpr99"}</definedName>
    <definedName name="ffs" localSheetId="14" hidden="1">{#N/A,#N/A,TRUE,"preg4";#N/A,#N/A,TRUE,"bazpr99"}</definedName>
    <definedName name="ffs" localSheetId="26"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hidden="1">{#N/A,#N/A,TRUE,"preg4";#N/A,#N/A,TRUE,"bazpr99"}</definedName>
    <definedName name="fgbv" localSheetId="26" hidden="1">{#N/A,#N/A,TRUE,"preg4";#N/A,#N/A,TRUE,"bazpr2001"}</definedName>
    <definedName name="fgbv" hidden="1">{#N/A,#N/A,TRUE,"preg4";#N/A,#N/A,TRUE,"bazpr2001"}</definedName>
    <definedName name="fghggh" localSheetId="26" hidden="1">{#N/A,#N/A,TRUE,"preg4";#N/A,#N/A,TRUE,"bazpr99"}</definedName>
    <definedName name="fghggh" hidden="1">{#N/A,#N/A,TRUE,"preg4";#N/A,#N/A,TRUE,"bazpr99"}</definedName>
    <definedName name="figure">#REF!</definedName>
    <definedName name="figureq">#REF!</definedName>
    <definedName name="fill" hidden="1">'[41]Macroframework-Ver.1'!$A$1:$A$267</definedName>
    <definedName name="finansiranje_2" localSheetId="14" hidden="1">{#N/A,#N/A,TRUE,"preg4";#N/A,#N/A,TRUE,"bazpr99"}</definedName>
    <definedName name="finansiranje_2" localSheetId="26" hidden="1">{#N/A,#N/A,TRUE,"preg4";#N/A,#N/A,TRUE,"bazpr99"}</definedName>
    <definedName name="finansiranje_2">{#N/A,#N/A,TRUE,"preg4";#N/A,#N/A,TRUE,"bazpr99"}</definedName>
    <definedName name="Finansisko_itn_" localSheetId="26">#REF!</definedName>
    <definedName name="Finansisko_itn_">#REF!</definedName>
    <definedName name="Fisc" localSheetId="26">#REF!</definedName>
    <definedName name="Fisc">#REF!</definedName>
    <definedName name="FISINP">[24]fiscal!$B$6:$M$45</definedName>
    <definedName name="fiti_0916" localSheetId="26">#REF!</definedName>
    <definedName name="fiti_0916">#REF!</definedName>
    <definedName name="fitreal" localSheetId="26">OFFSET([42]stanovi!#REF!,0,0,COUNTA([42]stanovi!#REF!)-1)</definedName>
    <definedName name="fitreal">OFFSET([42]stanovi!#REF!,0,0,COUNTA([42]stanovi!#REF!)-1)</definedName>
    <definedName name="fjcre">{#N/A,#N/A,TRUE,"preg4";#N/A,#N/A,TRUE,"bazpr99"}</definedName>
    <definedName name="FMB">"$#REF!.$E$51:$AH$51"</definedName>
    <definedName name="fraer" localSheetId="10" hidden="1">{#N/A,#N/A,TRUE,"preg4";#N/A,#N/A,TRUE,"bazpr99"}</definedName>
    <definedName name="fraer" localSheetId="11" hidden="1">{#N/A,#N/A,TRUE,"preg4";#N/A,#N/A,TRUE,"bazpr99"}</definedName>
    <definedName name="fraer" localSheetId="14" hidden="1">{#N/A,#N/A,TRUE,"preg4";#N/A,#N/A,TRUE,"bazpr99"}</definedName>
    <definedName name="fraer" localSheetId="26"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hidden="1">{#N/A,#N/A,TRUE,"preg4";#N/A,#N/A,TRUE,"bazpr99"}</definedName>
    <definedName name="FRAMENO" localSheetId="26">#REF!</definedName>
    <definedName name="FRAMENO">#REF!</definedName>
    <definedName name="framework_macro" localSheetId="26">#REF!</definedName>
    <definedName name="framework_macro">#REF!</definedName>
    <definedName name="framework_macro_new" localSheetId="26">#REF!</definedName>
    <definedName name="framework_macro_new">#REF!</definedName>
    <definedName name="framework_monetary" localSheetId="26">#REF!</definedName>
    <definedName name="framework_monetary">#REF!</definedName>
    <definedName name="FRAMEYES" localSheetId="26">#REF!</definedName>
    <definedName name="FRAMEYES">#REF!</definedName>
    <definedName name="frozn_fx" localSheetId="26">#REF!</definedName>
    <definedName name="frozn_fx">#REF!</definedName>
    <definedName name="frt">#REF!</definedName>
    <definedName name="fsd" localSheetId="26" hidden="1">{#N/A,#N/A,TRUE,"preg4";#N/A,#N/A,TRUE,"bazpr2001"}</definedName>
    <definedName name="fsd" hidden="1">{#N/A,#N/A,TRUE,"preg4";#N/A,#N/A,TRUE,"bazpr2001"}</definedName>
    <definedName name="fsssf" localSheetId="10" hidden="1">{#N/A,#N/A,TRUE,"preg4";#N/A,#N/A,TRUE,"bazpr99"}</definedName>
    <definedName name="fsssf" localSheetId="11" hidden="1">{#N/A,#N/A,TRUE,"preg4";#N/A,#N/A,TRUE,"bazpr99"}</definedName>
    <definedName name="fsssf" localSheetId="14" hidden="1">{#N/A,#N/A,TRUE,"preg4";#N/A,#N/A,TRUE,"bazpr99"}</definedName>
    <definedName name="fsssf" localSheetId="26"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hidden="1">{#N/A,#N/A,TRUE,"preg4";#N/A,#N/A,TRUE,"bazpr99"}</definedName>
    <definedName name="Full_Print">#REF!</definedName>
    <definedName name="FUNDOBL" localSheetId="26">#REF!</definedName>
    <definedName name="FUNDOBL">#REF!</definedName>
    <definedName name="FUNDOBLB" localSheetId="26">#REF!</definedName>
    <definedName name="FUNDOBLB">#REF!</definedName>
    <definedName name="fvxcbbn" localSheetId="14" hidden="1">{#N/A,#N/A,TRUE,"preg4";#N/A,#N/A,TRUE,"bazpr2001"}</definedName>
    <definedName name="fvxcbbn" localSheetId="26" hidden="1">{#N/A,#N/A,TRUE,"preg4";#N/A,#N/A,TRUE,"bazpr2001"}</definedName>
    <definedName name="fvxcbbn">{#N/A,#N/A,TRUE,"preg4";#N/A,#N/A,TRUE,"bazpr2001"}</definedName>
    <definedName name="g" localSheetId="10" hidden="1">{#N/A,#N/A,TRUE,"preg4";#N/A,#N/A,TRUE,"bazpr99"}</definedName>
    <definedName name="g" localSheetId="11" hidden="1">{#N/A,#N/A,TRUE,"preg4";#N/A,#N/A,TRUE,"bazpr99"}</definedName>
    <definedName name="g" localSheetId="14" hidden="1">{#N/A,#N/A,TRUE,"preg4";#N/A,#N/A,TRUE,"bazpr99"}</definedName>
    <definedName name="g" localSheetId="26"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hidden="1">{#N/A,#N/A,TRUE,"preg4";#N/A,#N/A,TRUE,"bazpr99"}</definedName>
    <definedName name="GAP" localSheetId="26">#REF!</definedName>
    <definedName name="GAP">#REF!</definedName>
    <definedName name="GAPFGFROM" localSheetId="26">#REF!</definedName>
    <definedName name="GAPFGFROM">#REF!</definedName>
    <definedName name="GAPFGTO" localSheetId="26">#REF!</definedName>
    <definedName name="GAPFGTO">#REF!</definedName>
    <definedName name="GAPSTFROM" localSheetId="26">#REF!</definedName>
    <definedName name="GAPSTFROM">#REF!</definedName>
    <definedName name="GAPSTTO" localSheetId="26">#REF!</definedName>
    <definedName name="GAPSTTO">#REF!</definedName>
    <definedName name="GAPTEST" localSheetId="26">#REF!</definedName>
    <definedName name="GAPTEST">#REF!</definedName>
    <definedName name="GAPTESTFG" localSheetId="26">#REF!</definedName>
    <definedName name="GAPTESTFG">#REF!</definedName>
    <definedName name="gb" localSheetId="14" hidden="1">{#N/A,#N/A,TRUE,"preg4";#N/A,#N/A,TRUE,"bazpr99"}</definedName>
    <definedName name="gb" localSheetId="26" hidden="1">{#N/A,#N/A,TRUE,"preg4";#N/A,#N/A,TRUE,"bazpr99"}</definedName>
    <definedName name="gb">{#N/A,#N/A,TRUE,"preg4";#N/A,#N/A,TRUE,"bazpr99"}</definedName>
    <definedName name="GCB">"$#REF!.$E$18:$AH$18"</definedName>
    <definedName name="GCB_NGDP">"$#REF!.$E$19:$AH$19"</definedName>
    <definedName name="GCD">"$#REF!.$E$21:$AH$21"</definedName>
    <definedName name="GCEI">"$#REF!.$E$16:$AH$16"</definedName>
    <definedName name="GCENL" localSheetId="26">#REF!</definedName>
    <definedName name="GCENL">#REF!</definedName>
    <definedName name="GCND">"$#REF!.$E$24:$AH$24"</definedName>
    <definedName name="GCND_NGDP">"$#REF!.$E$25:$AH$25"</definedName>
    <definedName name="GCRG" localSheetId="26">#REF!</definedName>
    <definedName name="GCRG">#REF!</definedName>
    <definedName name="GeneralG_Fin" localSheetId="26">#REF!</definedName>
    <definedName name="GeneralG_Fin">#REF!</definedName>
    <definedName name="gfb" localSheetId="14" hidden="1">{#N/A,#N/A,TRUE,"preg4";#N/A,#N/A,TRUE,"bazpr2000"}</definedName>
    <definedName name="gfb" localSheetId="26" hidden="1">{#N/A,#N/A,TRUE,"preg4";#N/A,#N/A,TRUE,"bazpr2000"}</definedName>
    <definedName name="gfb">{#N/A,#N/A,TRUE,"preg4";#N/A,#N/A,TRUE,"bazpr2000"}</definedName>
    <definedName name="gfgtfxbgf" localSheetId="26" hidden="1">{#N/A,#N/A,TRUE,"preg4";#N/A,#N/A,TRUE,"bazpr99"}</definedName>
    <definedName name="gfgtfxbgf" hidden="1">{#N/A,#N/A,TRUE,"preg4";#N/A,#N/A,TRUE,"bazpr99"}</definedName>
    <definedName name="gfrvb" localSheetId="26" hidden="1">{#N/A,#N/A,TRUE,"preg4";#N/A,#N/A,TRUE,"bazpr99"}</definedName>
    <definedName name="gfrvb" hidden="1">{#N/A,#N/A,TRUE,"preg4";#N/A,#N/A,TRUE,"bazpr99"}</definedName>
    <definedName name="gfsesefsdf" localSheetId="14" hidden="1">{#N/A,#N/A,TRUE,"preg4";#N/A,#N/A,TRUE,"bazpr99"}</definedName>
    <definedName name="gfsesefsdf" localSheetId="26" hidden="1">{#N/A,#N/A,TRUE,"preg4";#N/A,#N/A,TRUE,"bazpr99"}</definedName>
    <definedName name="gfsesefsdf">{#N/A,#N/A,TRUE,"preg4";#N/A,#N/A,TRUE,"bazpr99"}</definedName>
    <definedName name="gg" localSheetId="10" hidden="1">{#N/A,#N/A,TRUE,"preg4";#N/A,#N/A,TRUE,"bazpr2000"}</definedName>
    <definedName name="gg" localSheetId="11" hidden="1">{#N/A,#N/A,TRUE,"preg4";#N/A,#N/A,TRUE,"bazpr2000"}</definedName>
    <definedName name="gg" localSheetId="14" hidden="1">{#N/A,#N/A,TRUE,"preg4";#N/A,#N/A,TRUE,"bazpr2000"}</definedName>
    <definedName name="gg" localSheetId="26"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hidden="1">{#N/A,#N/A,TRUE,"preg4";#N/A,#N/A,TRUE,"bazpr2000"}</definedName>
    <definedName name="GGB">"$#REF!.$E$40:$AH$40"</definedName>
    <definedName name="GGB_NGDP">"$#REF!.$E$41:$AH$41"</definedName>
    <definedName name="ggd" localSheetId="10" hidden="1">{#N/A,#N/A,TRUE,"preg4";#N/A,#N/A,TRUE,"bazpr99"}</definedName>
    <definedName name="ggd" localSheetId="11" hidden="1">{#N/A,#N/A,TRUE,"preg4";#N/A,#N/A,TRUE,"bazpr99"}</definedName>
    <definedName name="ggd" localSheetId="14" hidden="1">{#N/A,#N/A,TRUE,"preg4";#N/A,#N/A,TRUE,"bazpr99"}</definedName>
    <definedName name="ggd" localSheetId="26"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hidden="1">{#N/A,#N/A,TRUE,"preg4";#N/A,#N/A,TRUE,"bazpr99"}</definedName>
    <definedName name="gge" localSheetId="10" hidden="1">{#N/A,#N/A,TRUE,"preg4";#N/A,#N/A,TRUE,"bazpr99"}</definedName>
    <definedName name="gge" localSheetId="11" hidden="1">{#N/A,#N/A,TRUE,"preg4";#N/A,#N/A,TRUE,"bazpr99"}</definedName>
    <definedName name="gge" localSheetId="14" hidden="1">{#N/A,#N/A,TRUE,"preg4";#N/A,#N/A,TRUE,"bazpr99"}</definedName>
    <definedName name="gge" localSheetId="26"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hidden="1">{#N/A,#N/A,TRUE,"preg4";#N/A,#N/A,TRUE,"bazpr99"}</definedName>
    <definedName name="GGED">"$#REF!.$E$35:$AH$35"</definedName>
    <definedName name="GGEI">"$#REF!.$E$38:$AH$38"</definedName>
    <definedName name="GGENL" localSheetId="26">#REF!</definedName>
    <definedName name="GGENL">#REF!</definedName>
    <definedName name="ggg.thj" localSheetId="2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dgdgdg" localSheetId="1">#REF!</definedName>
    <definedName name="gggdgdgdg">#REF!</definedName>
    <definedName name="GGND">"$#REF!.$E$46:$AH$46"</definedName>
    <definedName name="GGRG" localSheetId="26">#REF!</definedName>
    <definedName name="GGRG">#REF!</definedName>
    <definedName name="ghfa" localSheetId="10" hidden="1">{#N/A,#N/A,TRUE,"preg4";#N/A,#N/A,TRUE,"bazpr2000"}</definedName>
    <definedName name="ghfa" localSheetId="11" hidden="1">{#N/A,#N/A,TRUE,"preg4";#N/A,#N/A,TRUE,"bazpr2000"}</definedName>
    <definedName name="ghfa" localSheetId="14" hidden="1">{#N/A,#N/A,TRUE,"preg4";#N/A,#N/A,TRUE,"bazpr2000"}</definedName>
    <definedName name="ghfa" localSheetId="26"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hidden="1">{#N/A,#N/A,TRUE,"preg4";#N/A,#N/A,TRUE,"bazpr2000"}</definedName>
    <definedName name="ghhhh">#REF!</definedName>
    <definedName name="gr" localSheetId="14" hidden="1">{#N/A,#N/A,TRUE,"preg4";#N/A,#N/A,TRUE,"bazpr99"}</definedName>
    <definedName name="gr" localSheetId="26" hidden="1">{#N/A,#N/A,TRUE,"preg4";#N/A,#N/A,TRUE,"bazpr99"}</definedName>
    <definedName name="gr">{#N/A,#N/A,TRUE,"preg4";#N/A,#N/A,TRUE,"bazpr99"}</definedName>
    <definedName name="Grace_IDA" localSheetId="26">#REF!</definedName>
    <definedName name="Grace_IDA">#REF!</definedName>
    <definedName name="Grace_NC" localSheetId="26">#REF!</definedName>
    <definedName name="Grace_NC">#REF!</definedName>
    <definedName name="Grade_ni_tvo" localSheetId="26">#REF!</definedName>
    <definedName name="Grade_ni_tvo">#REF!</definedName>
    <definedName name="GRÁFICO_10.3.1.">'[30]GRÁFICO DE FONDO POR AFILIADO'!$A$3:$H$35</definedName>
    <definedName name="GRÁFICO_10.3.2">'[30]GRÁFICO DE FONDO POR AFILIADO'!$A$36:$H$68</definedName>
    <definedName name="GRÁFICO_10.3.3">'[30]GRÁFICO DE FONDO POR AFILIADO'!$A$69:$H$101</definedName>
    <definedName name="GRÁFICO_10.3.4.">'[30]GRÁFICO DE FONDO POR AFILIADO'!$A$103:$H$135</definedName>
    <definedName name="GRÁFICO_N_10.2.4.">#REF!</definedName>
    <definedName name="gs" localSheetId="10" hidden="1">{#N/A,#N/A,TRUE,"preg4";#N/A,#N/A,TRUE,"bazpr99"}</definedName>
    <definedName name="gs" localSheetId="11" hidden="1">{#N/A,#N/A,TRUE,"preg4";#N/A,#N/A,TRUE,"bazpr99"}</definedName>
    <definedName name="gs" localSheetId="14" hidden="1">{#N/A,#N/A,TRUE,"preg4";#N/A,#N/A,TRUE,"bazpr99"}</definedName>
    <definedName name="gs" localSheetId="26"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hidden="1">{#N/A,#N/A,TRUE,"preg4";#N/A,#N/A,TRUE,"bazpr99"}</definedName>
    <definedName name="H1H2" localSheetId="26">#REF!</definedName>
    <definedName name="H1H2">#REF!</definedName>
    <definedName name="Header_Row">ROW(#REF!)</definedName>
    <definedName name="HEADING" localSheetId="26">#REF!</definedName>
    <definedName name="HEADING">#REF!</definedName>
    <definedName name="hello" localSheetId="26" hidden="1">{#N/A,#N/A,FALSE,"CB";#N/A,#N/A,FALSE,"CMB";#N/A,#N/A,FALSE,"BSYS";#N/A,#N/A,FALSE,"NBFI";#N/A,#N/A,FALSE,"FSYS"}</definedName>
    <definedName name="hello" hidden="1">{#N/A,#N/A,FALSE,"CB";#N/A,#N/A,FALSE,"CMB";#N/A,#N/A,FALSE,"BSYS";#N/A,#N/A,FALSE,"NBFI";#N/A,#N/A,FALSE,"FSYS"}</definedName>
    <definedName name="hfhy">[43]salda_10_06_ime!$A$1:$I$124</definedName>
    <definedName name="hjvfi" localSheetId="14" hidden="1">{#N/A,#N/A,TRUE,"preg4";#N/A,#N/A,TRUE,"bazpr2001"}</definedName>
    <definedName name="hjvfi" localSheetId="26" hidden="1">{#N/A,#N/A,TRUE,"preg4";#N/A,#N/A,TRUE,"bazpr2001"}</definedName>
    <definedName name="hjvfi">{#N/A,#N/A,TRUE,"preg4";#N/A,#N/A,TRUE,"bazpr2001"}</definedName>
    <definedName name="hnugujko" localSheetId="14" hidden="1">{#N/A,#N/A,TRUE,"preg4";#N/A,#N/A,TRUE,"bazpr99"}</definedName>
    <definedName name="hnugujko" localSheetId="26" hidden="1">{#N/A,#N/A,TRUE,"preg4";#N/A,#N/A,TRUE,"bazpr99"}</definedName>
    <definedName name="hnugujko">{#N/A,#N/A,TRUE,"preg4";#N/A,#N/A,TRUE,"bazpr99"}</definedName>
    <definedName name="Hoteli_i_restorani" localSheetId="26">#REF!</definedName>
    <definedName name="Hoteli_i_restorani">#REF!</definedName>
    <definedName name="hsdjkdfnha" localSheetId="14" hidden="1">{#N/A,#N/A,TRUE,"preg4";#N/A,#N/A,TRUE,"bazpr99"}</definedName>
    <definedName name="hsdjkdfnha" localSheetId="26" hidden="1">{#N/A,#N/A,TRUE,"preg4";#N/A,#N/A,TRUE,"bazpr99"}</definedName>
    <definedName name="hsdjkdfnha">{#N/A,#N/A,TRUE,"preg4";#N/A,#N/A,TRUE,"bazpr99"}</definedName>
    <definedName name="hsxdw">{#N/A,#N/A,TRUE,"preg4";#N/A,#N/A,TRUE,"bazpr99"}</definedName>
    <definedName name="hy" localSheetId="14" hidden="1">{#N/A,#N/A,TRUE,"preg4";#N/A,#N/A,TRUE,"bazpr2000"}</definedName>
    <definedName name="hy" localSheetId="26" hidden="1">{#N/A,#N/A,TRUE,"preg4";#N/A,#N/A,TRUE,"bazpr2000"}</definedName>
    <definedName name="hy">{#N/A,#N/A,TRUE,"preg4";#N/A,#N/A,TRUE,"bazpr2000"}</definedName>
    <definedName name="i" localSheetId="14" hidden="1">{#N/A,#N/A,TRUE,"preg4";#N/A,#N/A,TRUE,"bazpr99"}</definedName>
    <definedName name="i" localSheetId="26" hidden="1">{#N/A,#N/A,TRUE,"preg4";#N/A,#N/A,TRUE,"bazpr99"}</definedName>
    <definedName name="i">{#N/A,#N/A,TRUE,"preg4";#N/A,#N/A,TRUE,"bazpr99"}</definedName>
    <definedName name="IDAr" localSheetId="26">#REF!</definedName>
    <definedName name="IDAr">#REF!</definedName>
    <definedName name="IM" localSheetId="26">#REF!</definedName>
    <definedName name="IM">#REF!</definedName>
    <definedName name="ime">[44]look!$A$1:$B$312</definedName>
    <definedName name="ime_1">[44]look!$A$1:$B$312</definedName>
    <definedName name="ime_10">[45]look!$A$1:$B$312</definedName>
    <definedName name="ime_11">[44]look!$A$1:$B$312</definedName>
    <definedName name="ime_12">[44]look!$A$1:$B$312</definedName>
    <definedName name="ime_15">[44]look!$A$1:$B$312</definedName>
    <definedName name="ime_8">[45]look!$A$1:$B$312</definedName>
    <definedName name="IMF" localSheetId="26">#REF!</definedName>
    <definedName name="IMF">#REF!</definedName>
    <definedName name="Imp_alpha" localSheetId="26">#REF!</definedName>
    <definedName name="Imp_alpha">#REF!</definedName>
    <definedName name="Imp_change" localSheetId="26">#REF!</definedName>
    <definedName name="Imp_change">#REF!</definedName>
    <definedName name="Imp_region" localSheetId="26">#REF!</definedName>
    <definedName name="Imp_region">#REF!</definedName>
    <definedName name="Imp_share" localSheetId="26">#REF!</definedName>
    <definedName name="Imp_share">#REF!</definedName>
    <definedName name="indfr">OFFSET([42]stanovi!$C$3,0,0,COUNTA([42]stanovi!$C:$C)-1)</definedName>
    <definedName name="Industrija" localSheetId="26">#REF!</definedName>
    <definedName name="Industrija">#REF!</definedName>
    <definedName name="inflation" localSheetId="26" hidden="1">[46]TAB34!#REF!</definedName>
    <definedName name="inflation" hidden="1">[46]TAB34!#REF!</definedName>
    <definedName name="INPUT_2" localSheetId="26">[18]Input!#REF!</definedName>
    <definedName name="INPUT_2">[18]Input!#REF!</definedName>
    <definedName name="INPUT_4" localSheetId="26">[18]Input!#REF!</definedName>
    <definedName name="INPUT_4">[18]Input!#REF!</definedName>
    <definedName name="instfak" localSheetId="14" hidden="1">{#N/A,#N/A,TRUE,"preg4";#N/A,#N/A,TRUE,"bazpr99"}</definedName>
    <definedName name="instfak" localSheetId="26" hidden="1">{#N/A,#N/A,TRUE,"preg4";#N/A,#N/A,TRUE,"bazpr99"}</definedName>
    <definedName name="instfak">{#N/A,#N/A,TRUE,"preg4";#N/A,#N/A,TRUE,"bazpr99"}</definedName>
    <definedName name="Int">#REF!</definedName>
    <definedName name="Interest_IDA" localSheetId="26">#REF!</definedName>
    <definedName name="Interest_IDA">#REF!</definedName>
    <definedName name="Interest_NC" localSheetId="26">#REF!</definedName>
    <definedName name="Interest_NC">#REF!</definedName>
    <definedName name="Interest_Rate">#REF!</definedName>
    <definedName name="InterestRate" localSheetId="26">#REF!</definedName>
    <definedName name="InterestRate">#REF!</definedName>
    <definedName name="îòïëàòè_âî_ãîäèíàòà">'[17]PRIVATE DEBT-PROJECTION'!#REF!</definedName>
    <definedName name="ip" localSheetId="26" hidden="1">{#N/A,#N/A,TRUE,"preg4";#N/A,#N/A,TRUE,"bazpr99"}</definedName>
    <definedName name="ip" hidden="1">{#N/A,#N/A,TRUE,"preg4";#N/A,#N/A,TRUE,"bazpr99"}</definedName>
    <definedName name="IZVOZ1999_27" localSheetId="14">#REF!</definedName>
    <definedName name="IZVOZ1999_27" localSheetId="1">#REF!</definedName>
    <definedName name="IZVOZ1999_27" localSheetId="26">#REF!</definedName>
    <definedName name="IZVOZ1999_27">#REF!</definedName>
    <definedName name="IZVOZ2000_27" localSheetId="14">#REF!</definedName>
    <definedName name="IZVOZ2000_27" localSheetId="1">#REF!</definedName>
    <definedName name="IZVOZ2000_27" localSheetId="26">#REF!</definedName>
    <definedName name="IZVOZ2000_27">#REF!</definedName>
    <definedName name="IZVOZ2000_YU_KO" localSheetId="10">#REF!</definedName>
    <definedName name="IZVOZ2000_YU_KO" localSheetId="11">#REF!</definedName>
    <definedName name="IZVOZ2000_YU_KO" localSheetId="14">#REF!</definedName>
    <definedName name="IZVOZ2000_YU_KO" localSheetId="1">#REF!</definedName>
    <definedName name="IZVOZ2000_YU_KO" localSheetId="26">#REF!</definedName>
    <definedName name="IZVOZ2000_YU_KO" localSheetId="4">#REF!</definedName>
    <definedName name="IZVOZ2000_YU_KO" localSheetId="5">#REF!</definedName>
    <definedName name="IZVOZ2000_YU_KO" localSheetId="6">#REF!</definedName>
    <definedName name="IZVOZ2000_YU_KO">#REF!</definedName>
    <definedName name="IZVOZ2000_YU_KO_DO_4MES" localSheetId="10">#REF!</definedName>
    <definedName name="IZVOZ2000_YU_KO_DO_4MES" localSheetId="11">#REF!</definedName>
    <definedName name="IZVOZ2000_YU_KO_DO_4MES" localSheetId="14">#REF!</definedName>
    <definedName name="IZVOZ2000_YU_KO_DO_4MES" localSheetId="1">#REF!</definedName>
    <definedName name="IZVOZ2000_YU_KO_DO_4MES" localSheetId="26">#REF!</definedName>
    <definedName name="IZVOZ2000_YU_KO_DO_4MES" localSheetId="4">#REF!</definedName>
    <definedName name="IZVOZ2000_YU_KO_DO_4MES" localSheetId="5">#REF!</definedName>
    <definedName name="IZVOZ2000_YU_KO_DO_4MES" localSheetId="6">#REF!</definedName>
    <definedName name="IZVOZ2000_YU_KO_DO_4MES">#REF!</definedName>
    <definedName name="IZVOZ2000_YU_KO_SA_6_MESECOM" localSheetId="10">#REF!</definedName>
    <definedName name="IZVOZ2000_YU_KO_SA_6_MESECOM" localSheetId="11">#REF!</definedName>
    <definedName name="IZVOZ2000_YU_KO_SA_6_MESECOM" localSheetId="14">#REF!</definedName>
    <definedName name="IZVOZ2000_YU_KO_SA_6_MESECOM" localSheetId="1">#REF!</definedName>
    <definedName name="IZVOZ2000_YU_KO_SA_6_MESECOM" localSheetId="26">#REF!</definedName>
    <definedName name="IZVOZ2000_YU_KO_SA_6_MESECOM" localSheetId="4">#REF!</definedName>
    <definedName name="IZVOZ2000_YU_KO_SA_6_MESECOM" localSheetId="5">#REF!</definedName>
    <definedName name="IZVOZ2000_YU_KO_SA_6_MESECOM" localSheetId="6">#REF!</definedName>
    <definedName name="IZVOZ2000_YU_KO_SA_6_MESECOM">#REF!</definedName>
    <definedName name="IZVOZ2001_27" localSheetId="14">#REF!</definedName>
    <definedName name="IZVOZ2001_27" localSheetId="1">#REF!</definedName>
    <definedName name="IZVOZ2001_27" localSheetId="26">#REF!</definedName>
    <definedName name="IZVOZ2001_27">#REF!</definedName>
    <definedName name="IZVOZ2001_YU_KO" localSheetId="10">#REF!</definedName>
    <definedName name="IZVOZ2001_YU_KO" localSheetId="11">#REF!</definedName>
    <definedName name="IZVOZ2001_YU_KO" localSheetId="14">#REF!</definedName>
    <definedName name="IZVOZ2001_YU_KO" localSheetId="1">#REF!</definedName>
    <definedName name="IZVOZ2001_YU_KO" localSheetId="26">#REF!</definedName>
    <definedName name="IZVOZ2001_YU_KO" localSheetId="4">#REF!</definedName>
    <definedName name="IZVOZ2001_YU_KO" localSheetId="5">#REF!</definedName>
    <definedName name="IZVOZ2001_YU_KO" localSheetId="6">#REF!</definedName>
    <definedName name="IZVOZ2001_YU_KO">#REF!</definedName>
    <definedName name="IZVOZ2001_YU_KO_NOVO" localSheetId="10">#REF!</definedName>
    <definedName name="IZVOZ2001_YU_KO_NOVO" localSheetId="11">#REF!</definedName>
    <definedName name="IZVOZ2001_YU_KO_NOVO" localSheetId="14">#REF!</definedName>
    <definedName name="IZVOZ2001_YU_KO_NOVO" localSheetId="1">#REF!</definedName>
    <definedName name="IZVOZ2001_YU_KO_NOVO" localSheetId="26">#REF!</definedName>
    <definedName name="IZVOZ2001_YU_KO_NOVO" localSheetId="4">#REF!</definedName>
    <definedName name="IZVOZ2001_YU_KO_NOVO" localSheetId="5">#REF!</definedName>
    <definedName name="IZVOZ2001_YU_KO_NOVO" localSheetId="6">#REF!</definedName>
    <definedName name="IZVOZ2001_YU_KO_NOVO">#REF!</definedName>
    <definedName name="IZVOZ2002_27" localSheetId="14">#REF!</definedName>
    <definedName name="IZVOZ2002_27" localSheetId="1">#REF!</definedName>
    <definedName name="IZVOZ2002_27" localSheetId="26">#REF!</definedName>
    <definedName name="IZVOZ2002_27">#REF!</definedName>
    <definedName name="IZVOZ2002_YU_KO" localSheetId="10">#REF!</definedName>
    <definedName name="IZVOZ2002_YU_KO" localSheetId="11">#REF!</definedName>
    <definedName name="IZVOZ2002_YU_KO" localSheetId="14">#REF!</definedName>
    <definedName name="IZVOZ2002_YU_KO" localSheetId="1">#REF!</definedName>
    <definedName name="IZVOZ2002_YU_KO" localSheetId="26">#REF!</definedName>
    <definedName name="IZVOZ2002_YU_KO" localSheetId="4">#REF!</definedName>
    <definedName name="IZVOZ2002_YU_KO" localSheetId="5">#REF!</definedName>
    <definedName name="IZVOZ2002_YU_KO" localSheetId="6">#REF!</definedName>
    <definedName name="IZVOZ2002_YU_KO">#REF!</definedName>
    <definedName name="IZVOZ2003_27" localSheetId="14">#REF!</definedName>
    <definedName name="IZVOZ2003_27" localSheetId="1">#REF!</definedName>
    <definedName name="IZVOZ2003_27" localSheetId="26">#REF!</definedName>
    <definedName name="IZVOZ2003_27">#REF!</definedName>
    <definedName name="IZVOZ2003_YU_KO" localSheetId="10">#REF!</definedName>
    <definedName name="IZVOZ2003_YU_KO" localSheetId="11">#REF!</definedName>
    <definedName name="IZVOZ2003_YU_KO" localSheetId="14">#REF!</definedName>
    <definedName name="IZVOZ2003_YU_KO" localSheetId="1">#REF!</definedName>
    <definedName name="IZVOZ2003_YU_KO" localSheetId="26">#REF!</definedName>
    <definedName name="IZVOZ2003_YU_KO" localSheetId="4">#REF!</definedName>
    <definedName name="IZVOZ2003_YU_KO" localSheetId="5">#REF!</definedName>
    <definedName name="IZVOZ2003_YU_KO" localSheetId="6">#REF!</definedName>
    <definedName name="IZVOZ2003_YU_KO">#REF!</definedName>
    <definedName name="izvoz22222" localSheetId="1">#REF!</definedName>
    <definedName name="izvoz22222">#REF!</definedName>
    <definedName name="jageiojiobv" localSheetId="14" hidden="1">{#N/A,#N/A,TRUE,"preg4";#N/A,#N/A,TRUE,"bazpr2001"}</definedName>
    <definedName name="jageiojiobv" localSheetId="26" hidden="1">{#N/A,#N/A,TRUE,"preg4";#N/A,#N/A,TRUE,"bazpr2001"}</definedName>
    <definedName name="jageiojiobv">{#N/A,#N/A,TRUE,"preg4";#N/A,#N/A,TRUE,"bazpr2001"}</definedName>
    <definedName name="jan" localSheetId="26" hidden="1">{#N/A,#N/A,FALSE,"CB";#N/A,#N/A,FALSE,"CMB";#N/A,#N/A,FALSE,"NBFI"}</definedName>
    <definedName name="jan" hidden="1">{#N/A,#N/A,FALSE,"CB";#N/A,#N/A,FALSE,"CMB";#N/A,#N/A,FALSE,"NBFI"}</definedName>
    <definedName name="Javna_uprava_itn_" localSheetId="26">#REF!</definedName>
    <definedName name="Javna_uprava_itn_">#REF!</definedName>
    <definedName name="jhgjhgjh" localSheetId="26">#REF!</definedName>
    <definedName name="jhgjhgjh">#REF!</definedName>
    <definedName name="jijijijij" localSheetId="14" hidden="1">{#N/A,#N/A,TRUE,"preg4";#N/A,#N/A,TRUE,"bazpr2000"}</definedName>
    <definedName name="jijijijij" localSheetId="26" hidden="1">{#N/A,#N/A,TRUE,"preg4";#N/A,#N/A,TRUE,"bazpr2000"}</definedName>
    <definedName name="jijijijij">{#N/A,#N/A,TRUE,"preg4";#N/A,#N/A,TRUE,"bazpr2000"}</definedName>
    <definedName name="jj" localSheetId="26">#REF!</definedName>
    <definedName name="jj">#REF!</definedName>
    <definedName name="jk" localSheetId="10" hidden="1">{#N/A,#N/A,TRUE,"preg4";#N/A,#N/A,TRUE,"bazpr2000"}</definedName>
    <definedName name="jk" localSheetId="11" hidden="1">{#N/A,#N/A,TRUE,"preg4";#N/A,#N/A,TRUE,"bazpr2000"}</definedName>
    <definedName name="jk" localSheetId="14" hidden="1">{#N/A,#N/A,TRUE,"preg4";#N/A,#N/A,TRUE,"bazpr2000"}</definedName>
    <definedName name="jk" localSheetId="26"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hidden="1">{#N/A,#N/A,TRUE,"preg4";#N/A,#N/A,TRUE,"bazpr2000"}</definedName>
    <definedName name="jkgjg" localSheetId="14" hidden="1">{#N/A,#N/A,TRUE,"preg4";#N/A,#N/A,TRUE,"bazpr99"}</definedName>
    <definedName name="jkgjg" localSheetId="26" hidden="1">{#N/A,#N/A,TRUE,"preg4";#N/A,#N/A,TRUE,"bazpr99"}</definedName>
    <definedName name="jkgjg">{#N/A,#N/A,TRUE,"preg4";#N/A,#N/A,TRUE,"bazpr99"}</definedName>
    <definedName name="jkjk" localSheetId="10" hidden="1">{#N/A,#N/A,TRUE,"preg4";#N/A,#N/A,TRUE,"bazpr99"}</definedName>
    <definedName name="jkjk" localSheetId="11" hidden="1">{#N/A,#N/A,TRUE,"preg4";#N/A,#N/A,TRUE,"bazpr99"}</definedName>
    <definedName name="jkjk" localSheetId="14" hidden="1">{#N/A,#N/A,TRUE,"preg4";#N/A,#N/A,TRUE,"bazpr99"}</definedName>
    <definedName name="jkjk" localSheetId="26"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hidden="1">{#N/A,#N/A,TRUE,"preg4";#N/A,#N/A,TRUE,"bazpr99"}</definedName>
    <definedName name="kaf">[23]Sheet2!$A$26:$B$28</definedName>
    <definedName name="kamata">'[17]PRIVATE DEBT-PROJECTION'!#REF!</definedName>
    <definedName name="karticki" localSheetId="1">#REF!</definedName>
    <definedName name="karticki">#REF!</definedName>
    <definedName name="KARTICKI1" localSheetId="1">#REF!</definedName>
    <definedName name="KARTICKI1">#REF!</definedName>
    <definedName name="KARTICKI11" localSheetId="1">#REF!</definedName>
    <definedName name="KARTICKI11">#REF!</definedName>
    <definedName name="kiasjask" localSheetId="26" hidden="1">{#N/A,#N/A,TRUE,"preg4";#N/A,#N/A,TRUE,"bazpr99"}</definedName>
    <definedName name="kiasjask" hidden="1">{#N/A,#N/A,TRUE,"preg4";#N/A,#N/A,TRUE,"bazpr99"}</definedName>
    <definedName name="kiyt" localSheetId="14" hidden="1">{#N/A,#N/A,TRUE,"preg4";#N/A,#N/A,TRUE,"bazpr2001"}</definedName>
    <definedName name="kiyt" localSheetId="26" hidden="1">{#N/A,#N/A,TRUE,"preg4";#N/A,#N/A,TRUE,"bazpr2001"}</definedName>
    <definedName name="kiyt">{#N/A,#N/A,TRUE,"preg4";#N/A,#N/A,TRUE,"bazpr2001"}</definedName>
    <definedName name="kk" localSheetId="26" hidden="1">{#N/A,#N/A,TRUE,"preg4";#N/A,#N/A,TRUE,"bazpr99"}</definedName>
    <definedName name="kk" hidden="1">{#N/A,#N/A,TRUE,"preg4";#N/A,#N/A,TRUE,"bazpr99"}</definedName>
    <definedName name="koi" localSheetId="14" hidden="1">{#N/A,#N/A,TRUE,"preg4";#N/A,#N/A,TRUE,"bazpr2001"}</definedName>
    <definedName name="koi" localSheetId="26" hidden="1">{#N/A,#N/A,TRUE,"preg4";#N/A,#N/A,TRUE,"bazpr2001"}</definedName>
    <definedName name="koi">{#N/A,#N/A,TRUE,"preg4";#N/A,#N/A,TRUE,"bazpr2001"}</definedName>
    <definedName name="ksdfajklj" localSheetId="14" hidden="1">{#N/A,#N/A,TRUE,"preg4";#N/A,#N/A,TRUE,"bazpr2001"}</definedName>
    <definedName name="ksdfajklj" localSheetId="26" hidden="1">{#N/A,#N/A,TRUE,"preg4";#N/A,#N/A,TRUE,"bazpr2001"}</definedName>
    <definedName name="ksdfajklj">{#N/A,#N/A,TRUE,"preg4";#N/A,#N/A,TRUE,"bazpr2001"}</definedName>
    <definedName name="l" localSheetId="14" hidden="1">{#N/A,#N/A,TRUE,"preg4";#N/A,#N/A,TRUE,"bazpr2001"}</definedName>
    <definedName name="l" localSheetId="26" hidden="1">{#N/A,#N/A,TRUE,"preg4";#N/A,#N/A,TRUE,"bazpr2001"}</definedName>
    <definedName name="l">{#N/A,#N/A,TRUE,"preg4";#N/A,#N/A,TRUE,"bazpr2001"}</definedName>
    <definedName name="Last_Row">IF(Values_Entered,Header_Row+Number_of_Payments,Header_Row)</definedName>
    <definedName name="LCM" localSheetId="26">#REF!</definedName>
    <definedName name="LCM">#REF!</definedName>
    <definedName name="LE" localSheetId="26">#REF!</definedName>
    <definedName name="LE">#REF!</definedName>
    <definedName name="LEM" localSheetId="26">#REF!</definedName>
    <definedName name="LEM">#REF!</definedName>
    <definedName name="LHEM" localSheetId="26">#REF!</definedName>
    <definedName name="LHEM">#REF!</definedName>
    <definedName name="LHM" localSheetId="26">#REF!</definedName>
    <definedName name="LHM">#REF!</definedName>
    <definedName name="li" localSheetId="26" hidden="1">{#N/A,#N/A,TRUE,"preg4";#N/A,#N/A,TRUE,"bazpr2001"}</definedName>
    <definedName name="li" hidden="1">{#N/A,#N/A,TRUE,"preg4";#N/A,#N/A,TRUE,"bazpr2001"}</definedName>
    <definedName name="Likvidnost" localSheetId="14" hidden="1">{#N/A,#N/A,TRUE,"preg4";#N/A,#N/A,TRUE,"bazpr99"}</definedName>
    <definedName name="Likvidnost" localSheetId="26" hidden="1">{#N/A,#N/A,TRUE,"preg4";#N/A,#N/A,TRUE,"bazpr99"}</definedName>
    <definedName name="Likvidnost">{#N/A,#N/A,TRUE,"preg4";#N/A,#N/A,TRUE,"bazpr99"}</definedName>
    <definedName name="LINES" localSheetId="26">#REF!</definedName>
    <definedName name="LINES">#REF!</definedName>
    <definedName name="LIPM" localSheetId="26">#REF!</definedName>
    <definedName name="LIPM">#REF!</definedName>
    <definedName name="lj" localSheetId="14" hidden="1">{#N/A,#N/A,TRUE,"preg4";#N/A,#N/A,TRUE,"bazpr99"}</definedName>
    <definedName name="lj" localSheetId="26" hidden="1">{#N/A,#N/A,TRUE,"preg4";#N/A,#N/A,TRUE,"bazpr99"}</definedName>
    <definedName name="lj">{#N/A,#N/A,TRUE,"preg4";#N/A,#N/A,TRUE,"bazpr99"}</definedName>
    <definedName name="ljljlk" localSheetId="10" hidden="1">{#N/A,#N/A,TRUE,"preg4";#N/A,#N/A,TRUE,"bazpr2001"}</definedName>
    <definedName name="ljljlk" localSheetId="11" hidden="1">{#N/A,#N/A,TRUE,"preg4";#N/A,#N/A,TRUE,"bazpr2001"}</definedName>
    <definedName name="ljljlk" localSheetId="14" hidden="1">{#N/A,#N/A,TRUE,"preg4";#N/A,#N/A,TRUE,"bazpr2001"}</definedName>
    <definedName name="ljljlk" localSheetId="26"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hidden="1">{#N/A,#N/A,TRUE,"preg4";#N/A,#N/A,TRUE,"bazpr2001"}</definedName>
    <definedName name="ljlk" localSheetId="14" hidden="1">{#N/A,#N/A,TRUE,"preg4";#N/A,#N/A,TRUE,"bazpr99"}</definedName>
    <definedName name="ljlk" localSheetId="26" hidden="1">{#N/A,#N/A,TRUE,"preg4";#N/A,#N/A,TRUE,"bazpr99"}</definedName>
    <definedName name="ljlk">{#N/A,#N/A,TRUE,"preg4";#N/A,#N/A,TRUE,"bazpr99"}</definedName>
    <definedName name="Ljupka" localSheetId="14" hidden="1">{#N/A,#N/A,TRUE,"preg4";#N/A,#N/A,TRUE,"bazpr2000"}</definedName>
    <definedName name="Ljupka" localSheetId="26" hidden="1">{#N/A,#N/A,TRUE,"preg4";#N/A,#N/A,TRUE,"bazpr2000"}</definedName>
    <definedName name="Ljupka">{#N/A,#N/A,TRUE,"preg4";#N/A,#N/A,TRUE,"bazpr2000"}</definedName>
    <definedName name="LLF" localSheetId="26">#REF!</definedName>
    <definedName name="LLF">#REF!</definedName>
    <definedName name="lo" localSheetId="14" hidden="1">{#N/A,#N/A,TRUE,"preg4";#N/A,#N/A,TRUE,"bazpr99"}</definedName>
    <definedName name="lo" localSheetId="26" hidden="1">{#N/A,#N/A,TRUE,"preg4";#N/A,#N/A,TRUE,"bazpr99"}</definedName>
    <definedName name="lo">{#N/A,#N/A,TRUE,"preg4";#N/A,#N/A,TRUE,"bazpr99"}</definedName>
    <definedName name="Loan_Amount">#REF!</definedName>
    <definedName name="Loan_Start">#REF!</definedName>
    <definedName name="Loan_Years">#REF!</definedName>
    <definedName name="LP" localSheetId="26">#REF!</definedName>
    <definedName name="LP">#REF!</definedName>
    <definedName name="lt" localSheetId="26" hidden="1">{#N/A,#N/A,TRUE,"preg4";#N/A,#N/A,TRUE,"bazpr99"}</definedName>
    <definedName name="lt" hidden="1">{#N/A,#N/A,TRUE,"preg4";#N/A,#N/A,TRUE,"bazpr99"}</definedName>
    <definedName name="LTcirr" localSheetId="26">#REF!</definedName>
    <definedName name="LTcirr">#REF!</definedName>
    <definedName name="LTr" localSheetId="26">#REF!</definedName>
    <definedName name="LTr">#REF!</definedName>
    <definedName name="LULCM" localSheetId="26">#REF!</definedName>
    <definedName name="LULCM">#REF!</definedName>
    <definedName name="LUR" localSheetId="26">#REF!</definedName>
    <definedName name="LUR">#REF!</definedName>
    <definedName name="m" localSheetId="14" hidden="1">{#N/A,#N/A,TRUE,"preg4";#N/A,#N/A,TRUE,"bazpr99"}</definedName>
    <definedName name="m" localSheetId="26" hidden="1">{#N/A,#N/A,TRUE,"preg4";#N/A,#N/A,TRUE,"bazpr99"}</definedName>
    <definedName name="m">{#N/A,#N/A,TRUE,"preg4";#N/A,#N/A,TRUE,"bazpr99"}</definedName>
    <definedName name="MACRO" localSheetId="26">#REF!</definedName>
    <definedName name="MACRO">#REF!</definedName>
    <definedName name="MACRO_ASSUMP_2006" localSheetId="26">#REF!</definedName>
    <definedName name="MACRO_ASSUMP_2006">#REF!</definedName>
    <definedName name="MACROS">[24]contents!$A$114</definedName>
    <definedName name="maja" localSheetId="10" hidden="1">{#N/A,#N/A,TRUE,"preg4";#N/A,#N/A,TRUE,"bazpr2000"}</definedName>
    <definedName name="maja" localSheetId="11" hidden="1">{#N/A,#N/A,TRUE,"preg4";#N/A,#N/A,TRUE,"bazpr2000"}</definedName>
    <definedName name="maja" localSheetId="14" hidden="1">{#N/A,#N/A,TRUE,"preg4";#N/A,#N/A,TRUE,"bazpr2001"}</definedName>
    <definedName name="maja" localSheetId="26" hidden="1">{#N/A,#N/A,TRUE,"preg4";#N/A,#N/A,TRUE,"bazpr2000"}</definedName>
    <definedName name="maja" localSheetId="4" hidden="1">{#N/A,#N/A,TRUE,"preg4";#N/A,#N/A,TRUE,"bazpr2000"}</definedName>
    <definedName name="maja" localSheetId="5" hidden="1">{#N/A,#N/A,TRUE,"preg4";#N/A,#N/A,TRUE,"bazpr2000"}</definedName>
    <definedName name="maja" localSheetId="6" hidden="1">{#N/A,#N/A,TRUE,"preg4";#N/A,#N/A,TRUE,"bazpr2000"}</definedName>
    <definedName name="maja" hidden="1">{#N/A,#N/A,TRUE,"preg4";#N/A,#N/A,TRUE,"bazpr2000"}</definedName>
    <definedName name="maja.iliev" localSheetId="0">scheduled_payment+extra_payment</definedName>
    <definedName name="maja.iliev">scheduled_payment+extra_payment</definedName>
    <definedName name="majadrvzavnizapisi" localSheetId="14" hidden="1">{#N/A,#N/A,TRUE,"preg4";#N/A,#N/A,TRUE,"bazpr99"}</definedName>
    <definedName name="majadrvzavnizapisi" localSheetId="26" hidden="1">{#N/A,#N/A,TRUE,"preg4";#N/A,#N/A,TRUE,"bazpr99"}</definedName>
    <definedName name="majadrvzavnizapisi">{#N/A,#N/A,TRUE,"preg4";#N/A,#N/A,TRUE,"bazpr99"}</definedName>
    <definedName name="majahjyg">{#N/A,#N/A,TRUE,"preg4";#N/A,#N/A,TRUE,"bazpr2001"}</definedName>
    <definedName name="majakkaskmck" localSheetId="26" hidden="1">{#N/A,#N/A,TRUE,"preg4";#N/A,#N/A,TRUE,"bazpr99"}</definedName>
    <definedName name="majakkaskmck" hidden="1">{#N/A,#N/A,TRUE,"preg4";#N/A,#N/A,TRUE,"bazpr99"}</definedName>
    <definedName name="majakkoa" localSheetId="26" hidden="1">{#N/A,#N/A,TRUE,"preg4";#N/A,#N/A,TRUE,"bazpr2001"}</definedName>
    <definedName name="majakkoa" hidden="1">{#N/A,#N/A,TRUE,"preg4";#N/A,#N/A,TRUE,"bazpr2001"}</definedName>
    <definedName name="majamaja" localSheetId="14" hidden="1">{#N/A,#N/A,TRUE,"preg4";#N/A,#N/A,TRUE,"bazpr99"}</definedName>
    <definedName name="majamaja" localSheetId="26" hidden="1">{#N/A,#N/A,TRUE,"preg4";#N/A,#N/A,TRUE,"bazpr99"}</definedName>
    <definedName name="majamaja">{#N/A,#N/A,TRUE,"preg4";#N/A,#N/A,TRUE,"bazpr99"}</definedName>
    <definedName name="makjfiaop" localSheetId="26" hidden="1">{#N/A,#N/A,TRUE,"preg4";#N/A,#N/A,TRUE,"bazpr2001"}</definedName>
    <definedName name="makjfiaop" hidden="1">{#N/A,#N/A,TRUE,"preg4";#N/A,#N/A,TRUE,"bazpr2001"}</definedName>
    <definedName name="MAKJFKSLADJV" localSheetId="14" hidden="1">{#N/A,#N/A,TRUE,"preg4";#N/A,#N/A,TRUE,"bazpr99"}</definedName>
    <definedName name="MAKJFKSLADJV" localSheetId="26" hidden="1">{#N/A,#N/A,TRUE,"preg4";#N/A,#N/A,TRUE,"bazpr99"}</definedName>
    <definedName name="MAKJFKSLADJV">{#N/A,#N/A,TRUE,"preg4";#N/A,#N/A,TRUE,"bazpr99"}</definedName>
    <definedName name="maskjcias" localSheetId="14" hidden="1">{#N/A,#N/A,TRUE,"preg4";#N/A,#N/A,TRUE,"bazpr2001"}</definedName>
    <definedName name="maskjcias" localSheetId="26" hidden="1">{#N/A,#N/A,TRUE,"preg4";#N/A,#N/A,TRUE,"bazpr2001"}</definedName>
    <definedName name="maskjcias">{#N/A,#N/A,TRUE,"preg4";#N/A,#N/A,TRUE,"bazpr2001"}</definedName>
    <definedName name="Maturity_IDA" localSheetId="26">#REF!</definedName>
    <definedName name="Maturity_IDA">#REF!</definedName>
    <definedName name="Maturity_NC" localSheetId="26">#REF!</definedName>
    <definedName name="Maturity_NC">#REF!</definedName>
    <definedName name="MCV" localSheetId="26">#REF!</definedName>
    <definedName name="MCV">#REF!</definedName>
    <definedName name="MCV_3">[47]Q2!$G$63:$AJ$63</definedName>
    <definedName name="MCV_B" localSheetId="26">#REF!</definedName>
    <definedName name="MCV_B">#REF!</definedName>
    <definedName name="MCV_B1">'[25]WEO Q6'!$E$158:$AH$158</definedName>
    <definedName name="MCV_D" localSheetId="26">#REF!</definedName>
    <definedName name="MCV_D">#REF!</definedName>
    <definedName name="MCV_D1">'[25]WEO Q7'!$E$59:$AH$59</definedName>
    <definedName name="MCV_N" localSheetId="26">#REF!</definedName>
    <definedName name="MCV_N">#REF!</definedName>
    <definedName name="MCV_T" localSheetId="26">#REF!</definedName>
    <definedName name="MCV_T">#REF!</definedName>
    <definedName name="MCV_T1">'[25]WEO Q5'!$E$104:$AH$104</definedName>
    <definedName name="meeting" localSheetId="26">[31]Prog!#REF!</definedName>
    <definedName name="meeting">[31]Prog!#REF!</definedName>
    <definedName name="mei" localSheetId="26">#REF!</definedName>
    <definedName name="mei">#REF!</definedName>
    <definedName name="men." localSheetId="14" hidden="1">{#N/A,#N/A,TRUE,"preg4";#N/A,#N/A,TRUE,"bazpr99"}</definedName>
    <definedName name="men." localSheetId="26" hidden="1">{#N/A,#N/A,TRUE,"preg4";#N/A,#N/A,TRUE,"bazpr99"}</definedName>
    <definedName name="men.">{#N/A,#N/A,TRUE,"preg4";#N/A,#N/A,TRUE,"bazpr99"}</definedName>
    <definedName name="merww" localSheetId="14" hidden="1">{#N/A,#N/A,TRUE,"preg4";#N/A,#N/A,TRUE,"bazpr99"}</definedName>
    <definedName name="merww" localSheetId="26" hidden="1">{#N/A,#N/A,TRUE,"preg4";#N/A,#N/A,TRUE,"bazpr99"}</definedName>
    <definedName name="merww">{#N/A,#N/A,TRUE,"preg4";#N/A,#N/A,TRUE,"bazpr99"}</definedName>
    <definedName name="mesec">[48]period!$B$1</definedName>
    <definedName name="mflowsa">[16]!mflowsa</definedName>
    <definedName name="mflowsq">[16]!mflowsq</definedName>
    <definedName name="mi" localSheetId="10" hidden="1">{#N/A,#N/A,TRUE,"preg4";#N/A,#N/A,TRUE,"bazpr2001"}</definedName>
    <definedName name="mi" localSheetId="11" hidden="1">{#N/A,#N/A,TRUE,"preg4";#N/A,#N/A,TRUE,"bazpr2001"}</definedName>
    <definedName name="mi" localSheetId="14" hidden="1">{#N/A,#N/A,TRUE,"preg4";#N/A,#N/A,TRUE,"bazpr2001"}</definedName>
    <definedName name="mi" localSheetId="26"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hidden="1">{#N/A,#N/A,TRUE,"preg4";#N/A,#N/A,TRUE,"bazpr2001"}</definedName>
    <definedName name="MIDDLE" localSheetId="26">#REF!</definedName>
    <definedName name="MIDDLE">#REF!</definedName>
    <definedName name="MISC4" localSheetId="26">[18]OUTPUT!#REF!</definedName>
    <definedName name="MISC4">[18]OUTPUT!#REF!</definedName>
    <definedName name="mj" localSheetId="10" hidden="1">{#N/A,#N/A,TRUE,"preg4";#N/A,#N/A,TRUE,"bazpr99"}</definedName>
    <definedName name="mj" localSheetId="11" hidden="1">{#N/A,#N/A,TRUE,"preg4";#N/A,#N/A,TRUE,"bazpr99"}</definedName>
    <definedName name="mj" localSheetId="14" hidden="1">{#N/A,#N/A,TRUE,"preg4";#N/A,#N/A,TRUE,"bazpr99"}</definedName>
    <definedName name="mj" localSheetId="26"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hidden="1">{#N/A,#N/A,TRUE,"preg4";#N/A,#N/A,TRUE,"bazpr99"}</definedName>
    <definedName name="mja" localSheetId="14" hidden="1">{#N/A,#N/A,TRUE,"preg4";#N/A,#N/A,TRUE,"bazpr99"}</definedName>
    <definedName name="mja" localSheetId="26" hidden="1">{#N/A,#N/A,TRUE,"preg4";#N/A,#N/A,TRUE,"bazpr99"}</definedName>
    <definedName name="mja">{#N/A,#N/A,TRUE,"preg4";#N/A,#N/A,TRUE,"bazpr99"}</definedName>
    <definedName name="mjata" localSheetId="14" hidden="1">{#N/A,#N/A,TRUE,"preg4";#N/A,#N/A,TRUE,"bazpr2001"}</definedName>
    <definedName name="mjata" localSheetId="26" hidden="1">{#N/A,#N/A,TRUE,"preg4";#N/A,#N/A,TRUE,"bazpr2001"}</definedName>
    <definedName name="mjata">{#N/A,#N/A,TRUE,"preg4";#N/A,#N/A,TRUE,"bazpr2001"}</definedName>
    <definedName name="mjhgdcb" localSheetId="14" hidden="1">{#N/A,#N/A,TRUE,"preg4";#N/A,#N/A,TRUE,"bazpr99"}</definedName>
    <definedName name="mjhgdcb" localSheetId="26" hidden="1">{#N/A,#N/A,TRUE,"preg4";#N/A,#N/A,TRUE,"bazpr99"}</definedName>
    <definedName name="mjhgdcb">{#N/A,#N/A,TRUE,"preg4";#N/A,#N/A,TRUE,"bazpr99"}</definedName>
    <definedName name="mju" localSheetId="14" hidden="1">{#N/A,#N/A,TRUE,"preg4";#N/A,#N/A,TRUE,"bazpr2001"}</definedName>
    <definedName name="mju" localSheetId="26" hidden="1">{#N/A,#N/A,TRUE,"preg4";#N/A,#N/A,TRUE,"bazpr2001"}</definedName>
    <definedName name="mju">{#N/A,#N/A,TRUE,"preg4";#N/A,#N/A,TRUE,"bazpr2001"}</definedName>
    <definedName name="mk" localSheetId="14" hidden="1">{#N/A,#N/A,TRUE,"preg4";#N/A,#N/A,TRUE,"bazpr2001"}</definedName>
    <definedName name="mk" localSheetId="26" hidden="1">{#N/A,#N/A,TRUE,"preg4";#N/A,#N/A,TRUE,"bazpr2001"}</definedName>
    <definedName name="mk">{#N/A,#N/A,TRUE,"preg4";#N/A,#N/A,TRUE,"bazpr2001"}</definedName>
    <definedName name="mka" localSheetId="14" hidden="1">{#N/A,#N/A,TRUE,"preg4";#N/A,#N/A,TRUE,"bazpr2001"}</definedName>
    <definedName name="mka" localSheetId="26" hidden="1">{#N/A,#N/A,TRUE,"preg4";#N/A,#N/A,TRUE,"bazpr99"}</definedName>
    <definedName name="mka">{#N/A,#N/A,TRUE,"preg4";#N/A,#N/A,TRUE,"bazpr2001"}</definedName>
    <definedName name="mkij" localSheetId="14" hidden="1">{#N/A,#N/A,TRUE,"preg4";#N/A,#N/A,TRUE,"bazpr2000"}</definedName>
    <definedName name="mkij" localSheetId="26" hidden="1">{#N/A,#N/A,TRUE,"preg4";#N/A,#N/A,TRUE,"bazpr2000"}</definedName>
    <definedName name="mkij">{#N/A,#N/A,TRUE,"preg4";#N/A,#N/A,TRUE,"bazpr2000"}</definedName>
    <definedName name="mkiuh" localSheetId="14" hidden="1">{#N/A,#N/A,TRUE,"preg4";#N/A,#N/A,TRUE,"bazpr2000"}</definedName>
    <definedName name="mkiuh" localSheetId="26" hidden="1">{#N/A,#N/A,TRUE,"preg4";#N/A,#N/A,TRUE,"bazpr2000"}</definedName>
    <definedName name="mkiuh">{#N/A,#N/A,TRUE,"preg4";#N/A,#N/A,TRUE,"bazpr2000"}</definedName>
    <definedName name="mkiut" localSheetId="14" hidden="1">{#N/A,#N/A,TRUE,"preg4";#N/A,#N/A,TRUE,"bazpr99"}</definedName>
    <definedName name="mkiut" localSheetId="26" hidden="1">{#N/A,#N/A,TRUE,"preg4";#N/A,#N/A,TRUE,"bazpr99"}</definedName>
    <definedName name="mkiut">{#N/A,#N/A,TRUE,"preg4";#N/A,#N/A,TRUE,"bazpr99"}</definedName>
    <definedName name="MKLASDFJK" localSheetId="26" hidden="1">{#N/A,#N/A,TRUE,"preg4";#N/A,#N/A,TRUE,"bazpr2001"}</definedName>
    <definedName name="MKLASDFJK" hidden="1">{#N/A,#N/A,TRUE,"preg4";#N/A,#N/A,TRUE,"bazpr2001"}</definedName>
    <definedName name="mkosdfjkopr" localSheetId="14" hidden="1">{#N/A,#N/A,TRUE,"preg4";#N/A,#N/A,TRUE,"bazpr99"}</definedName>
    <definedName name="mkosdfjkopr" localSheetId="26" hidden="1">{#N/A,#N/A,TRUE,"preg4";#N/A,#N/A,TRUE,"bazpr99"}</definedName>
    <definedName name="mkosdfjkopr">{#N/A,#N/A,TRUE,"preg4";#N/A,#N/A,TRUE,"bazpr99"}</definedName>
    <definedName name="mkut" localSheetId="26" hidden="1">{#N/A,#N/A,TRUE,"preg4";#N/A,#N/A,TRUE,"bazpr2001"}</definedName>
    <definedName name="mkut" hidden="1">{#N/A,#N/A,TRUE,"preg4";#N/A,#N/A,TRUE,"bazpr2001"}</definedName>
    <definedName name="mmmmmmmmmmmmmmmmmmmmmmm" localSheetId="14" hidden="1">{#N/A,#N/A,TRUE,"preg4";#N/A,#N/A,TRUE,"bazpr99"}</definedName>
    <definedName name="mmmmmmmmmmmmmmmmmmmmmmm" localSheetId="26" hidden="1">{#N/A,#N/A,TRUE,"preg4";#N/A,#N/A,TRUE,"bazpr99"}</definedName>
    <definedName name="mmmmmmmmmmmmmmmmmmmmmmm">{#N/A,#N/A,TRUE,"preg4";#N/A,#N/A,TRUE,"bazpr99"}</definedName>
    <definedName name="mnaifhasi" localSheetId="14" hidden="1">{#N/A,#N/A,TRUE,"preg4";#N/A,#N/A,TRUE,"bazpr99"}</definedName>
    <definedName name="mnaifhasi" localSheetId="26" hidden="1">{#N/A,#N/A,TRUE,"preg4";#N/A,#N/A,TRUE,"bazpr99"}</definedName>
    <definedName name="mnaifhasi">{#N/A,#N/A,TRUE,"preg4";#N/A,#N/A,TRUE,"bazpr99"}</definedName>
    <definedName name="monchart2" localSheetId="26">[49]stat!#REF!</definedName>
    <definedName name="monchart2">[49]stat!#REF!</definedName>
    <definedName name="monchart3" localSheetId="26">[49]stat!#REF!</definedName>
    <definedName name="monchart3">[49]stat!#REF!</definedName>
    <definedName name="monchart4" localSheetId="26">[49]stat!#REF!</definedName>
    <definedName name="monchart4">[49]stat!#REF!</definedName>
    <definedName name="monfram98" localSheetId="26">#REF!</definedName>
    <definedName name="monfram98">#REF!</definedName>
    <definedName name="Monthly_change" localSheetId="26">#REF!</definedName>
    <definedName name="Monthly_change">#REF!</definedName>
    <definedName name="mscurrent" localSheetId="26">#REF!</definedName>
    <definedName name="mscurrent">#REF!</definedName>
    <definedName name="mskfhdj" localSheetId="14" hidden="1">{#N/A,#N/A,TRUE,"preg4";#N/A,#N/A,TRUE,"bazpr99"}</definedName>
    <definedName name="mskfhdj" localSheetId="26" hidden="1">{#N/A,#N/A,TRUE,"preg4";#N/A,#N/A,TRUE,"bazpr99"}</definedName>
    <definedName name="mskfhdj">{#N/A,#N/A,TRUE,"preg4";#N/A,#N/A,TRUE,"bazpr99"}</definedName>
    <definedName name="mstocksa">[16]!mstocksa</definedName>
    <definedName name="mstocksq">[16]!mstocksq</definedName>
    <definedName name="n" localSheetId="26">#REF!</definedName>
    <definedName name="n">#REF!</definedName>
    <definedName name="nadzor" localSheetId="1">#REF!</definedName>
    <definedName name="nadzor">#REF!</definedName>
    <definedName name="Nadzor123" localSheetId="1">#REF!</definedName>
    <definedName name="Nadzor123">#REF!</definedName>
    <definedName name="name1" localSheetId="26">#REF!</definedName>
    <definedName name="name1">#REF!</definedName>
    <definedName name="namebop" localSheetId="26">#REF!</definedName>
    <definedName name="namebop">#REF!</definedName>
    <definedName name="NAMES" localSheetId="26">#REF!</definedName>
    <definedName name="NAMES">#REF!</definedName>
    <definedName name="NAMES__________" localSheetId="26">#REF!</definedName>
    <definedName name="NAMES__________">#REF!</definedName>
    <definedName name="nameweo" localSheetId="26">#REF!</definedName>
    <definedName name="nameweo">#REF!</definedName>
    <definedName name="NAMEX11" localSheetId="26">#REF!</definedName>
    <definedName name="NAMEX11">#REF!</definedName>
    <definedName name="namind" localSheetId="26">'[11]work Q real'!#REF!</definedName>
    <definedName name="namind">'[11]work Q real'!#REF!</definedName>
    <definedName name="NBRtable" localSheetId="26">#REF!</definedName>
    <definedName name="NBRtable">#REF!</definedName>
    <definedName name="NCG" localSheetId="26">#REF!</definedName>
    <definedName name="NCG">#REF!</definedName>
    <definedName name="NCG_R" localSheetId="26">#REF!</definedName>
    <definedName name="NCG_R">#REF!</definedName>
    <definedName name="NCP" localSheetId="26">#REF!</definedName>
    <definedName name="NCP">#REF!</definedName>
    <definedName name="NCP_R" localSheetId="26">#REF!</definedName>
    <definedName name="NCP_R">#REF!</definedName>
    <definedName name="ncvihjvckl" localSheetId="14" hidden="1">{#N/A,#N/A,TRUE,"preg4";#N/A,#N/A,TRUE,"bazpr99"}</definedName>
    <definedName name="ncvihjvckl" localSheetId="26" hidden="1">{#N/A,#N/A,TRUE,"preg4";#N/A,#N/A,TRUE,"bazpr99"}</definedName>
    <definedName name="ncvihjvckl">{#N/A,#N/A,TRUE,"preg4";#N/A,#N/A,TRUE,"bazpr99"}</definedName>
    <definedName name="neda" localSheetId="14" hidden="1">{#N/A,#N/A,TRUE,"preg4";#N/A,#N/A,TRUE,"bazpr99"}</definedName>
    <definedName name="neda" localSheetId="26" hidden="1">{#N/A,#N/A,TRUE,"preg4";#N/A,#N/A,TRUE,"bazpr99"}</definedName>
    <definedName name="neda">{#N/A,#N/A,TRUE,"preg4";#N/A,#N/A,TRUE,"bazpr99"}</definedName>
    <definedName name="nedaa" localSheetId="14" hidden="1">{#N/A,#N/A,TRUE,"preg4";#N/A,#N/A,TRUE,"bazpr2000"}</definedName>
    <definedName name="nedaa" localSheetId="26" hidden="1">{#N/A,#N/A,TRUE,"preg4";#N/A,#N/A,TRUE,"bazpr2000"}</definedName>
    <definedName name="nedaa">{#N/A,#N/A,TRUE,"preg4";#N/A,#N/A,TRUE,"bazpr2000"}</definedName>
    <definedName name="NEWSHEET" localSheetId="26">#REF!</definedName>
    <definedName name="NEWSHEET">#REF!</definedName>
    <definedName name="NFI" localSheetId="26">#REF!</definedName>
    <definedName name="NFI">#REF!</definedName>
    <definedName name="NFI_R" localSheetId="26">#REF!</definedName>
    <definedName name="NFI_R">#REF!</definedName>
    <definedName name="NGDP" localSheetId="26">#REF!</definedName>
    <definedName name="NGDP">#REF!</definedName>
    <definedName name="NGDP_3">[47]Q2!$G$47:$AJ$47</definedName>
    <definedName name="NGDP_D" localSheetId="26">#REF!</definedName>
    <definedName name="NGDP_D">#REF!</definedName>
    <definedName name="NGDP_DG" localSheetId="26">#REF!</definedName>
    <definedName name="NGDP_DG">#REF!</definedName>
    <definedName name="NGDP_R" localSheetId="26">#REF!</definedName>
    <definedName name="NGDP_R">#REF!</definedName>
    <definedName name="NGDP_RG">#N/A</definedName>
    <definedName name="NGS" localSheetId="26">#REF!</definedName>
    <definedName name="NGS">#REF!</definedName>
    <definedName name="NGS_NGDP">#N/A</definedName>
    <definedName name="NINV" localSheetId="26">#REF!</definedName>
    <definedName name="NINV">#REF!</definedName>
    <definedName name="NINV_R" localSheetId="26">#REF!</definedName>
    <definedName name="NINV_R">#REF!</definedName>
    <definedName name="niqwehoscad" localSheetId="26" hidden="1">{#N/A,#N/A,TRUE,"preg4";#N/A,#N/A,TRUE,"bazpr2001"}</definedName>
    <definedName name="niqwehoscad" hidden="1">{#N/A,#N/A,TRUE,"preg4";#N/A,#N/A,TRUE,"bazpr2001"}</definedName>
    <definedName name="njata" localSheetId="14" hidden="1">{#N/A,#N/A,TRUE,"preg4";#N/A,#N/A,TRUE,"bazpr99"}</definedName>
    <definedName name="njata" localSheetId="26" hidden="1">{#N/A,#N/A,TRUE,"preg4";#N/A,#N/A,TRUE,"bazpr99"}</definedName>
    <definedName name="njata">{#N/A,#N/A,TRUE,"preg4";#N/A,#N/A,TRUE,"bazpr99"}</definedName>
    <definedName name="NM" localSheetId="26">#REF!</definedName>
    <definedName name="NM">#REF!</definedName>
    <definedName name="NM_R" localSheetId="26">#REF!</definedName>
    <definedName name="NM_R">#REF!</definedName>
    <definedName name="NMG_R" localSheetId="26">#REF!</definedName>
    <definedName name="NMG_R">#REF!</definedName>
    <definedName name="NMG_RG">#N/A</definedName>
    <definedName name="nnn" localSheetId="26" hidden="1">{"Main Economic Indicators",#N/A,FALSE,"C"}</definedName>
    <definedName name="nnn" hidden="1">{"Main Economic Indicators",#N/A,FALSE,"C"}</definedName>
    <definedName name="nomgdp" localSheetId="26" hidden="1">{#N/A,#N/A,FALSE,"EXTDEBT"}</definedName>
    <definedName name="nomgdp" hidden="1">{#N/A,#N/A,FALSE,"EXTDEBT"}</definedName>
    <definedName name="Notes" localSheetId="26">#REF!</definedName>
    <definedName name="Notes">#REF!</definedName>
    <definedName name="NOTITLES" localSheetId="26">#REF!</definedName>
    <definedName name="NOTITLES">#REF!</definedName>
    <definedName name="Nov2_98" localSheetId="26">[31]Prog!#REF!</definedName>
    <definedName name="Nov2_98">[31]Prog!#REF!</definedName>
    <definedName name="NTDD_RG">[27]!NTDD_RG</definedName>
    <definedName name="nty" localSheetId="14" hidden="1">{#N/A,#N/A,TRUE,"preg4";#N/A,#N/A,TRUE,"bazpr2000"}</definedName>
    <definedName name="nty" localSheetId="26" hidden="1">{#N/A,#N/A,TRUE,"preg4";#N/A,#N/A,TRUE,"bazpr2000"}</definedName>
    <definedName name="nty">{#N/A,#N/A,TRUE,"preg4";#N/A,#N/A,TRUE,"bazpr2000"}</definedName>
    <definedName name="Num_Pmt_Per_Year">#REF!</definedName>
    <definedName name="Number_of_Payments">MATCH(0.01,End_Bal,-1)+1</definedName>
    <definedName name="nut" localSheetId="14" hidden="1">{#N/A,#N/A,TRUE,"preg4";#N/A,#N/A,TRUE,"bazpr99"}</definedName>
    <definedName name="nut" localSheetId="26" hidden="1">{#N/A,#N/A,TRUE,"preg4";#N/A,#N/A,TRUE,"bazpr99"}</definedName>
    <definedName name="nut">{#N/A,#N/A,TRUE,"preg4";#N/A,#N/A,TRUE,"bazpr99"}</definedName>
    <definedName name="NX" localSheetId="26">#REF!</definedName>
    <definedName name="NX">#REF!</definedName>
    <definedName name="NX_R" localSheetId="26">#REF!</definedName>
    <definedName name="NX_R">#REF!</definedName>
    <definedName name="NXG_R" localSheetId="26">#REF!</definedName>
    <definedName name="NXG_R">#REF!</definedName>
    <definedName name="NXG_RG">#N/A</definedName>
    <definedName name="NZADG">'[22]PRIVATE DEBT-PROJECTION'!#REF!</definedName>
    <definedName name="o" localSheetId="26" hidden="1">{#N/A,#N/A,TRUE,"preg4";#N/A,#N/A,TRUE,"bazpr2001"}</definedName>
    <definedName name="o" hidden="1">{#N/A,#N/A,TRUE,"preg4";#N/A,#N/A,TRUE,"bazpr2001"}</definedName>
    <definedName name="OECD_Table" localSheetId="26">#REF!</definedName>
    <definedName name="OECD_Table">#REF!</definedName>
    <definedName name="officer">#REF!</definedName>
    <definedName name="oioi" localSheetId="14" hidden="1">{#N/A,#N/A,TRUE,"preg4";#N/A,#N/A,TRUE,"bazpr99"}</definedName>
    <definedName name="oioi" localSheetId="26" hidden="1">{#N/A,#N/A,TRUE,"preg4";#N/A,#N/A,TRUE,"bazpr99"}</definedName>
    <definedName name="oioi">{#N/A,#N/A,TRUE,"preg4";#N/A,#N/A,TRUE,"bazpr99"}</definedName>
    <definedName name="oit" localSheetId="26" hidden="1">{#N/A,#N/A,TRUE,"preg4";#N/A,#N/A,TRUE,"bazpr2001"}</definedName>
    <definedName name="oit" hidden="1">{#N/A,#N/A,TRUE,"preg4";#N/A,#N/A,TRUE,"bazpr2001"}</definedName>
    <definedName name="ok" localSheetId="14" hidden="1">{#N/A,#N/A,TRUE,"preg4";#N/A,#N/A,TRUE,"bazpr2000"}</definedName>
    <definedName name="ok" localSheetId="26" hidden="1">{#N/A,#N/A,TRUE,"preg4";#N/A,#N/A,TRUE,"bazpr2000"}</definedName>
    <definedName name="ok">{#N/A,#N/A,TRUE,"preg4";#N/A,#N/A,TRUE,"bazpr2000"}</definedName>
    <definedName name="opiu" localSheetId="26" hidden="1">{#N/A,#N/A,TRUE,"preg4";#N/A,#N/A,TRUE,"bazpr99"}</definedName>
    <definedName name="opiu" hidden="1">{#N/A,#N/A,TRUE,"preg4";#N/A,#N/A,TRUE,"bazpr99"}</definedName>
    <definedName name="ORIG" localSheetId="26">[21]Sum1!#REF!</definedName>
    <definedName name="ORIG">[21]Sum1!#REF!</definedName>
    <definedName name="p" localSheetId="14" hidden="1">{#N/A,#N/A,TRUE,"preg4";#N/A,#N/A,TRUE,"bazpr99"}</definedName>
    <definedName name="p" localSheetId="26" hidden="1">{#N/A,#N/A,TRUE,"preg4";#N/A,#N/A,TRUE,"bazpr99"}</definedName>
    <definedName name="p">{#N/A,#N/A,TRUE,"preg4";#N/A,#N/A,TRUE,"bazpr99"}</definedName>
    <definedName name="Pay_Date">#REF!</definedName>
    <definedName name="Pay_Num">#REF!</definedName>
    <definedName name="Paym_Cap" localSheetId="26">#REF!</definedName>
    <definedName name="Paym_Cap">#REF!</definedName>
    <definedName name="Payment_Date" localSheetId="0">DATE(YEAR([0]!Loan_Start),MONTH([0]!Loan_Start)+payment_number,DAY([0]!Loan_Start))</definedName>
    <definedName name="Payment_Date">DATE(YEAR(Loan_Start),MONTH(Loan_Start)+payment_number,DAY(Loan_Start))</definedName>
    <definedName name="Payments_from_the_External_Account__2002_2007">'[25]EXT ACCT'!$A$152:$Q$172</definedName>
    <definedName name="pazar" localSheetId="10" hidden="1">{#N/A,#N/A,TRUE,"preg4";#N/A,#N/A,TRUE,"bazpr99"}</definedName>
    <definedName name="pazar" localSheetId="11" hidden="1">{#N/A,#N/A,TRUE,"preg4";#N/A,#N/A,TRUE,"bazpr99"}</definedName>
    <definedName name="pazar" localSheetId="14" hidden="1">{#N/A,#N/A,TRUE,"preg4";#N/A,#N/A,TRUE,"bazpr99"}</definedName>
    <definedName name="pazar" localSheetId="26"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hidden="1">{#N/A,#N/A,TRUE,"preg4";#N/A,#N/A,TRUE,"bazpr99"}</definedName>
    <definedName name="pazar2000" localSheetId="10" hidden="1">{#N/A,#N/A,TRUE,"preg4";#N/A,#N/A,TRUE,"bazpr99"}</definedName>
    <definedName name="pazar2000" localSheetId="11" hidden="1">{#N/A,#N/A,TRUE,"preg4";#N/A,#N/A,TRUE,"bazpr99"}</definedName>
    <definedName name="pazar2000" localSheetId="14" hidden="1">{#N/A,#N/A,TRUE,"preg4";#N/A,#N/A,TRUE,"bazpr99"}</definedName>
    <definedName name="pazar2000" localSheetId="26"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hidden="1">{#N/A,#N/A,TRUE,"preg4";#N/A,#N/A,TRUE,"bazpr99"}</definedName>
    <definedName name="pchBM" localSheetId="26">#REF!</definedName>
    <definedName name="pchBM">#REF!</definedName>
    <definedName name="pchBMG">'[25]WEO Q6'!$E$27:$AH$27</definedName>
    <definedName name="pchBX" localSheetId="26">#REF!</definedName>
    <definedName name="pchBX">#REF!</definedName>
    <definedName name="pchBXG">'[25]WEO Q6'!$E$19:$AH$19</definedName>
    <definedName name="PCPI" localSheetId="26">#REF!</definedName>
    <definedName name="PCPI">#REF!</definedName>
    <definedName name="PCPIE" localSheetId="26">#REF!</definedName>
    <definedName name="PCPIE">#REF!</definedName>
    <definedName name="PCPIG" localSheetId="26">#REF!</definedName>
    <definedName name="PCPIG">#REF!</definedName>
    <definedName name="PFP" localSheetId="26">#REF!</definedName>
    <definedName name="PFP">#REF!</definedName>
    <definedName name="pfp_table1" localSheetId="26">#REF!</definedName>
    <definedName name="pfp_table1">#REF!</definedName>
    <definedName name="PHV_godishen">#REF!</definedName>
    <definedName name="pita" localSheetId="14" hidden="1">{#N/A,#N/A,TRUE,"preg4";#N/A,#N/A,TRUE,"bazpr99"}</definedName>
    <definedName name="pita" localSheetId="26" hidden="1">{#N/A,#N/A,TRUE,"preg4";#N/A,#N/A,TRUE,"bazpr99"}</definedName>
    <definedName name="pita">{#N/A,#N/A,TRUE,"preg4";#N/A,#N/A,TRUE,"bazpr99"}</definedName>
    <definedName name="pitaa" localSheetId="14" hidden="1">{#N/A,#N/A,TRUE,"preg4";#N/A,#N/A,TRUE,"bazpr99"}</definedName>
    <definedName name="pitaa" localSheetId="26" hidden="1">{#N/A,#N/A,TRUE,"preg4";#N/A,#N/A,TRUE,"bazpr99"}</definedName>
    <definedName name="pitaa">{#N/A,#N/A,TRUE,"preg4";#N/A,#N/A,TRUE,"bazpr99"}</definedName>
    <definedName name="pl" localSheetId="10" hidden="1">{#N/A,#N/A,TRUE,"preg4";#N/A,#N/A,TRUE,"bazpr99"}</definedName>
    <definedName name="pl" localSheetId="11" hidden="1">{#N/A,#N/A,TRUE,"preg4";#N/A,#N/A,TRUE,"bazpr99"}</definedName>
    <definedName name="pl" localSheetId="14" hidden="1">{#N/A,#N/A,TRUE,"preg4";#N/A,#N/A,TRUE,"bazpr99"}</definedName>
    <definedName name="pl" localSheetId="26"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hidden="1">{#N/A,#N/A,TRUE,"preg4";#N/A,#N/A,TRUE,"bazpr99"}</definedName>
    <definedName name="plasmani" localSheetId="10" hidden="1">{#N/A,#N/A,TRUE,"preg4";#N/A,#N/A,TRUE,"bazpr99"}</definedName>
    <definedName name="plasmani" localSheetId="11" hidden="1">{#N/A,#N/A,TRUE,"preg4";#N/A,#N/A,TRUE,"bazpr99"}</definedName>
    <definedName name="plasmani" localSheetId="14" hidden="1">{#N/A,#N/A,TRUE,"preg4";#N/A,#N/A,TRUE,"bazpr99"}</definedName>
    <definedName name="plasmani" localSheetId="26"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hidden="1">{#N/A,#N/A,TRUE,"preg4";#N/A,#N/A,TRUE,"bazpr99"}</definedName>
    <definedName name="ploiu" localSheetId="14" hidden="1">{#N/A,#N/A,TRUE,"preg4";#N/A,#N/A,TRUE,"bazpr99"}</definedName>
    <definedName name="ploiu" localSheetId="26" hidden="1">{#N/A,#N/A,TRUE,"preg4";#N/A,#N/A,TRUE,"bazpr99"}</definedName>
    <definedName name="ploiu">{#N/A,#N/A,TRUE,"preg4";#N/A,#N/A,TRUE,"bazpr99"}</definedName>
    <definedName name="po" localSheetId="10" hidden="1">{#N/A,#N/A,TRUE,"preg4";#N/A,#N/A,TRUE,"bazpr99"}</definedName>
    <definedName name="po" localSheetId="11" hidden="1">{#N/A,#N/A,TRUE,"preg4";#N/A,#N/A,TRUE,"bazpr99"}</definedName>
    <definedName name="po" localSheetId="14" hidden="1">{#N/A,#N/A,TRUE,"preg4";#N/A,#N/A,TRUE,"bazpr99"}</definedName>
    <definedName name="po" localSheetId="26"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hidden="1">{#N/A,#N/A,TRUE,"preg4";#N/A,#N/A,TRUE,"bazpr99"}</definedName>
    <definedName name="pop" localSheetId="14" hidden="1">{#N/A,#N/A,TRUE,"preg4";#N/A,#N/A,TRUE,"bazpr99"}</definedName>
    <definedName name="pop" localSheetId="26" hidden="1">{#N/A,#N/A,TRUE,"preg4";#N/A,#N/A,TRUE,"bazpr99"}</definedName>
    <definedName name="pop">{#N/A,#N/A,TRUE,"preg4";#N/A,#N/A,TRUE,"bazpr99"}</definedName>
    <definedName name="popopo" localSheetId="14" hidden="1">{#N/A,#N/A,TRUE,"preg4";#N/A,#N/A,TRUE,"bazpr2001"}</definedName>
    <definedName name="popopo" localSheetId="26" hidden="1">{#N/A,#N/A,TRUE,"preg4";#N/A,#N/A,TRUE,"bazpr2001"}</definedName>
    <definedName name="popopo">{#N/A,#N/A,TRUE,"preg4";#N/A,#N/A,TRUE,"bazpr2001"}</definedName>
    <definedName name="pp" localSheetId="10" hidden="1">{#N/A,#N/A,TRUE,"preg4";#N/A,#N/A,TRUE,"bazpr2000"}</definedName>
    <definedName name="pp" localSheetId="11" hidden="1">{#N/A,#N/A,TRUE,"preg4";#N/A,#N/A,TRUE,"bazpr2000"}</definedName>
    <definedName name="pp" localSheetId="14" hidden="1">{#N/A,#N/A,TRUE,"preg4";#N/A,#N/A,TRUE,"bazpr2000"}</definedName>
    <definedName name="pp" localSheetId="26"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hidden="1">{#N/A,#N/A,TRUE,"preg4";#N/A,#N/A,TRUE,"bazpr2000"}</definedName>
    <definedName name="PPPWGT">"$#REF!.$E$74:$AH$74"</definedName>
    <definedName name="presmetka">[50]RZSVNESI_T_KD_2000ind_tros!$A$1:$E$7345</definedName>
    <definedName name="PRICE" localSheetId="26">#REF!</definedName>
    <definedName name="PRICE">#REF!</definedName>
    <definedName name="PRICETAB" localSheetId="26">#REF!</definedName>
    <definedName name="PRICETAB">#REF!</definedName>
    <definedName name="Princ">#REF!</definedName>
    <definedName name="_xlnm.Print_Area" localSheetId="26">#REF!</definedName>
    <definedName name="_xlnm.Print_Area">#REF!</definedName>
    <definedName name="PRINT_AREA_MI">#REF!</definedName>
    <definedName name="Print_Area_Reset">OFFSET(Full_Print,0,0,Last_Row)</definedName>
    <definedName name="_xlnm.Print_Titles" localSheetId="26">#REF!,#REF!</definedName>
    <definedName name="_xlnm.Print_Titles">#REF!,#REF!</definedName>
    <definedName name="PRINT_TITLES_MI">#REF!</definedName>
    <definedName name="printassumptionblock" localSheetId="26">'[40]Proj sf'!#REF!</definedName>
    <definedName name="printassumptionblock">'[40]Proj sf'!#REF!</definedName>
    <definedName name="PRINTMACRO" localSheetId="26">#REF!</definedName>
    <definedName name="PRINTMACRO">#REF!</definedName>
    <definedName name="PrintThis_Links">[39]Links!$A$1:$F$33</definedName>
    <definedName name="PRMONTH" localSheetId="26">#REF!</definedName>
    <definedName name="PRMONTH">#REF!</definedName>
    <definedName name="prn">[51]FSUOUT!$B$2:$V$32</definedName>
    <definedName name="profitability">#REF!</definedName>
    <definedName name="Prog1998" localSheetId="26">'[52]2003'!#REF!</definedName>
    <definedName name="Prog1998">'[52]2003'!#REF!</definedName>
    <definedName name="promet" localSheetId="1">#REF!</definedName>
    <definedName name="promet">#REF!</definedName>
    <definedName name="promgraf">[53]grafprom!#REF!</definedName>
    <definedName name="PROS_PROM_95" localSheetId="26">#REF!</definedName>
    <definedName name="PROS_PROM_95">#REF!</definedName>
    <definedName name="prosek" localSheetId="26">#REF!</definedName>
    <definedName name="prosek">#REF!</definedName>
    <definedName name="PRYEAR" localSheetId="26">#REF!</definedName>
    <definedName name="PRYEAR">#REF!</definedName>
    <definedName name="q" localSheetId="14" hidden="1">{#N/A,#N/A,TRUE,"preg4";#N/A,#N/A,TRUE,"bazpr99"}</definedName>
    <definedName name="q" localSheetId="26" hidden="1">{#N/A,#N/A,TRUE,"preg4";#N/A,#N/A,TRUE,"bazpr99"}</definedName>
    <definedName name="q">{#N/A,#N/A,TRUE,"preg4";#N/A,#N/A,TRUE,"bazpr99"}</definedName>
    <definedName name="Q_5" localSheetId="26">#REF!</definedName>
    <definedName name="Q_5">#REF!</definedName>
    <definedName name="Q_6" localSheetId="26">#REF!</definedName>
    <definedName name="Q_6">#REF!</definedName>
    <definedName name="Q_7" localSheetId="26">#REF!</definedName>
    <definedName name="Q_7">#REF!</definedName>
    <definedName name="Q_MMF2" localSheetId="14">#REF!</definedName>
    <definedName name="Q_MMF2" localSheetId="1">#REF!</definedName>
    <definedName name="Q_MMF2" localSheetId="26">#REF!</definedName>
    <definedName name="Q_MMF2">#REF!</definedName>
    <definedName name="Q_MMF2_UVOZ" localSheetId="10">#REF!</definedName>
    <definedName name="Q_MMF2_UVOZ" localSheetId="11">#REF!</definedName>
    <definedName name="Q_MMF2_UVOZ" localSheetId="14">#REF!</definedName>
    <definedName name="Q_MMF2_UVOZ" localSheetId="1">#REF!</definedName>
    <definedName name="Q_MMF2_UVOZ" localSheetId="26">#REF!</definedName>
    <definedName name="Q_MMF2_UVOZ" localSheetId="4">#REF!</definedName>
    <definedName name="Q_MMF2_UVOZ" localSheetId="5">#REF!</definedName>
    <definedName name="Q_MMF2_UVOZ" localSheetId="6">#REF!</definedName>
    <definedName name="Q_MMF2_UVOZ">#REF!</definedName>
    <definedName name="QFISCAL" localSheetId="26">'[54]Quarterly Raw Data'!#REF!</definedName>
    <definedName name="QFISCAL">'[54]Quarterly Raw Data'!#REF!</definedName>
    <definedName name="qMMF1_IZVOZ" localSheetId="1">#REF!</definedName>
    <definedName name="qMMF1_IZVOZ">#REF!</definedName>
    <definedName name="qq" localSheetId="26" hidden="1">{#N/A,#N/A,FALSE,"EXTRABUDGT"}</definedName>
    <definedName name="qq" hidden="1">{#N/A,#N/A,FALSE,"EXTRABUDGT"}</definedName>
    <definedName name="qqq" localSheetId="14" hidden="1">{#N/A,#N/A,TRUE,"preg4";#N/A,#N/A,TRUE,"bazpr2000"}</definedName>
    <definedName name="qqq" localSheetId="26" hidden="1">{#N/A,#N/A,TRUE,"preg4";#N/A,#N/A,TRUE,"bazpr2000"}</definedName>
    <definedName name="qqq">{#N/A,#N/A,TRUE,"preg4";#N/A,#N/A,TRUE,"bazpr2000"}</definedName>
    <definedName name="QQQQQQQQQ" localSheetId="26" hidden="1">{#N/A,#N/A,FALSE,"Prog"}</definedName>
    <definedName name="QQQQQQQQQ" hidden="1">{#N/A,#N/A,FALSE,"Prog"}</definedName>
    <definedName name="qryBRTRANSPROMET_period" localSheetId="10">#REF!</definedName>
    <definedName name="qryBRTRANSPROMET_period" localSheetId="11">#REF!</definedName>
    <definedName name="qryBRTRANSPROMET_period" localSheetId="14">#REF!</definedName>
    <definedName name="qryBRTRANSPROMET_period" localSheetId="1">#REF!</definedName>
    <definedName name="qryBRTRANSPROMET_period" localSheetId="26">#REF!</definedName>
    <definedName name="qryBRTRANSPROMET_period" localSheetId="4">#REF!</definedName>
    <definedName name="qryBRTRANSPROMET_period" localSheetId="5">#REF!</definedName>
    <definedName name="qryBRTRANSPROMET_period" localSheetId="6">#REF!</definedName>
    <definedName name="qryBRTRANSPROMET_period">#REF!</definedName>
    <definedName name="QTAB7" localSheetId="26">'[54]Quarterly MacroFlow'!#REF!</definedName>
    <definedName name="QTAB7">'[54]Quarterly MacroFlow'!#REF!</definedName>
    <definedName name="QTAB7A" localSheetId="26">'[54]Quarterly MacroFlow'!#REF!</definedName>
    <definedName name="QTAB7A">'[54]Quarterly MacroFlow'!#REF!</definedName>
    <definedName name="quarterly_change" localSheetId="26">#REF!</definedName>
    <definedName name="quarterly_change">#REF!</definedName>
    <definedName name="qwew" localSheetId="10" hidden="1">{#N/A,#N/A,TRUE,"preg4";#N/A,#N/A,TRUE,"bazpr2000"}</definedName>
    <definedName name="qwew" localSheetId="11" hidden="1">{#N/A,#N/A,TRUE,"preg4";#N/A,#N/A,TRUE,"bazpr2000"}</definedName>
    <definedName name="qwew" localSheetId="14" hidden="1">{#N/A,#N/A,TRUE,"preg4";#N/A,#N/A,TRUE,"bazpr2000"}</definedName>
    <definedName name="qwew" localSheetId="26"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hidden="1">{#N/A,#N/A,TRUE,"preg4";#N/A,#N/A,TRUE,"bazpr2000"}</definedName>
    <definedName name="QYU_KO" localSheetId="10">#REF!</definedName>
    <definedName name="QYU_KO" localSheetId="11">#REF!</definedName>
    <definedName name="QYU_KO" localSheetId="14">#REF!</definedName>
    <definedName name="QYU_KO" localSheetId="1">#REF!</definedName>
    <definedName name="QYU_KO" localSheetId="26">#REF!</definedName>
    <definedName name="QYU_KO" localSheetId="4">#REF!</definedName>
    <definedName name="QYU_KO" localSheetId="5">#REF!</definedName>
    <definedName name="QYU_KO" localSheetId="6">#REF!</definedName>
    <definedName name="QYU_KO">#REF!</definedName>
    <definedName name="rangename" localSheetId="26">#REF!</definedName>
    <definedName name="rangename">#REF!</definedName>
    <definedName name="rashodi">'[55]lookup objavena klasifikacija'!$A$1:$B$561</definedName>
    <definedName name="RED_BOP" localSheetId="26">#REF!</definedName>
    <definedName name="RED_BOP">#REF!</definedName>
    <definedName name="red_cpi" localSheetId="26">#REF!</definedName>
    <definedName name="red_cpi">#REF!</definedName>
    <definedName name="RED_D" localSheetId="26">#REF!</definedName>
    <definedName name="RED_D">#REF!</definedName>
    <definedName name="RED_DS" localSheetId="26">#REF!</definedName>
    <definedName name="RED_DS">#REF!</definedName>
    <definedName name="red_gdp_exp" localSheetId="26">#REF!</definedName>
    <definedName name="red_gdp_exp">#REF!</definedName>
    <definedName name="red_govt_empl" localSheetId="26">#REF!</definedName>
    <definedName name="red_govt_empl">#REF!</definedName>
    <definedName name="RED_NATCPI" localSheetId="26">#REF!</definedName>
    <definedName name="RED_NATCPI">#REF!</definedName>
    <definedName name="RED_TBCPI" localSheetId="26">#REF!</definedName>
    <definedName name="RED_TBCPI">#REF!</definedName>
    <definedName name="RED_TRD" localSheetId="26">#REF!</definedName>
    <definedName name="RED_TRD">#REF!</definedName>
    <definedName name="redk" localSheetId="14" hidden="1">{#N/A,#N/A,TRUE,"preg4";#N/A,#N/A,TRUE,"bazpr99"}</definedName>
    <definedName name="redk" localSheetId="26" hidden="1">{#N/A,#N/A,TRUE,"preg4";#N/A,#N/A,TRUE,"bazpr99"}</definedName>
    <definedName name="redk">{#N/A,#N/A,TRUE,"preg4";#N/A,#N/A,TRUE,"bazpr99"}</definedName>
    <definedName name="REGISTERALL" localSheetId="26">#REF!</definedName>
    <definedName name="REGISTERALL">#REF!</definedName>
    <definedName name="rfrf" localSheetId="10" hidden="1">{#N/A,#N/A,TRUE,"preg4";#N/A,#N/A,TRUE,"bazpr2001"}</definedName>
    <definedName name="rfrf" localSheetId="11" hidden="1">{#N/A,#N/A,TRUE,"preg4";#N/A,#N/A,TRUE,"bazpr2001"}</definedName>
    <definedName name="rfrf" localSheetId="14" hidden="1">{#N/A,#N/A,TRUE,"preg4";#N/A,#N/A,TRUE,"bazpr2001"}</definedName>
    <definedName name="rfrf" localSheetId="26"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hidden="1">{#N/A,#N/A,TRUE,"preg4";#N/A,#N/A,TRUE,"bazpr2001"}</definedName>
    <definedName name="rhfrbggf" localSheetId="26" hidden="1">{#N/A,#N/A,TRUE,"preg4";#N/A,#N/A,TRUE,"bazpr99"}</definedName>
    <definedName name="rhfrbggf" hidden="1">{#N/A,#N/A,TRUE,"preg4";#N/A,#N/A,TRUE,"bazpr99"}</definedName>
    <definedName name="right" localSheetId="26">#REF!</definedName>
    <definedName name="right">#REF!</definedName>
    <definedName name="rindex" localSheetId="26">#REF!</definedName>
    <definedName name="rindex">#REF!</definedName>
    <definedName name="rngErrorSort">[39]ErrCheck!$A$4</definedName>
    <definedName name="rngLastSave">[39]Main!$G$19</definedName>
    <definedName name="rngLastSent">[39]Main!$G$18</definedName>
    <definedName name="rngLastUpdate">[39]Links!$D$2</definedName>
    <definedName name="rngNeedsUpdate">[39]Links!$E$2</definedName>
    <definedName name="rngQuestChecked">[39]ErrCheck!$A$3</definedName>
    <definedName name="Rows_Table" localSheetId="26">#REF!</definedName>
    <definedName name="Rows_Table">#REF!</definedName>
    <definedName name="RR">[21]Projections:PDVSA!$B$2:$BH$531</definedName>
    <definedName name="rsdfsdf" localSheetId="26" hidden="1">{#N/A,#N/A,TRUE,"preg4";#N/A,#N/A,TRUE,"bazpr99"}</definedName>
    <definedName name="rsdfsdf" hidden="1">{#N/A,#N/A,TRUE,"preg4";#N/A,#N/A,TRUE,"bazpr99"}</definedName>
    <definedName name="rt" localSheetId="14" hidden="1">{#N/A,#N/A,TRUE,"preg4";#N/A,#N/A,TRUE,"bazpr99"}</definedName>
    <definedName name="rt" localSheetId="26" hidden="1">{#N/A,#N/A,TRUE,"preg4";#N/A,#N/A,TRUE,"bazpr99"}</definedName>
    <definedName name="rt">{#N/A,#N/A,TRUE,"preg4";#N/A,#N/A,TRUE,"bazpr99"}</definedName>
    <definedName name="rtes" localSheetId="26" hidden="1">{#N/A,#N/A,TRUE,"preg4";#N/A,#N/A,TRUE,"bazpr99"}</definedName>
    <definedName name="rtes" hidden="1">{#N/A,#N/A,TRUE,"preg4";#N/A,#N/A,TRUE,"bazpr99"}</definedName>
    <definedName name="rtr" localSheetId="26" hidden="1">{"Main Economic Indicators",#N/A,FALSE,"C"}</definedName>
    <definedName name="rtr" hidden="1">{"Main Economic Indicators",#N/A,FALSE,"C"}</definedName>
    <definedName name="rtre" localSheetId="26" hidden="1">{"Main Economic Indicators",#N/A,FALSE,"C"}</definedName>
    <definedName name="rtre" hidden="1">{"Main Economic Indicators",#N/A,FALSE,"C"}</definedName>
    <definedName name="RZSVNESI_T_KD_2000ind_tros" localSheetId="26">#REF!</definedName>
    <definedName name="RZSVNESI_T_KD_2000ind_tros">#REF!</definedName>
    <definedName name="s" localSheetId="10" hidden="1">{#N/A,#N/A,TRUE,"preg4";#N/A,#N/A,TRUE,"bazpr99"}</definedName>
    <definedName name="s" localSheetId="11" hidden="1">{#N/A,#N/A,TRUE,"preg4";#N/A,#N/A,TRUE,"bazpr99"}</definedName>
    <definedName name="s" localSheetId="14" hidden="1">{#N/A,#N/A,TRUE,"preg4";#N/A,#N/A,TRUE,"bazpr99"}</definedName>
    <definedName name="s" localSheetId="26"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hidden="1">{#N/A,#N/A,TRUE,"preg4";#N/A,#N/A,TRUE,"bazpr99"}</definedName>
    <definedName name="SA_Tab" localSheetId="26">#REF!</definedName>
    <definedName name="SA_Tab">#REF!</definedName>
    <definedName name="sadgf" localSheetId="26" hidden="1">{#N/A,#N/A,TRUE,"preg4";#N/A,#N/A,TRUE,"bazpr99"}</definedName>
    <definedName name="sadgf" hidden="1">{#N/A,#N/A,TRUE,"preg4";#N/A,#N/A,TRUE,"bazpr99"}</definedName>
    <definedName name="salda_01_04_ime">"$#REF!.$A$1:$I$124"</definedName>
    <definedName name="salda_01_07_ime">[56]salda_10_06_ime!$A$1:$I$123</definedName>
    <definedName name="salda_01_07_ime_1">[56]salda_10_06_ime!$A$1:$I$123</definedName>
    <definedName name="salda_01_07_ime_10">[57]salda_10_06_ime!$A$1:$I$123</definedName>
    <definedName name="salda_01_07_ime_11">[56]salda_10_06_ime!$A$1:$I$123</definedName>
    <definedName name="salda_01_07_ime_12">[56]salda_10_06_ime!$A$1:$I$123</definedName>
    <definedName name="salda_01_07_ime_15">[56]salda_10_06_ime!$A$1:$I$123</definedName>
    <definedName name="salda_01_07_ime_8">[57]salda_10_06_ime!$A$1:$I$123</definedName>
    <definedName name="salda_01_08_ime">[56]salda_10_06_ime!$A$1:$I$124</definedName>
    <definedName name="salda_01_08_ime_1">[56]salda_10_06_ime!$A$1:$I$124</definedName>
    <definedName name="salda_01_08_ime_10">[57]salda_10_06_ime!$A$1:$I$124</definedName>
    <definedName name="salda_01_08_ime_11">[56]salda_10_06_ime!$A$1:$I$124</definedName>
    <definedName name="salda_01_08_ime_12">[56]salda_10_06_ime!$A$1:$I$124</definedName>
    <definedName name="salda_01_08_ime_15">[56]salda_10_06_ime!$A$1:$I$124</definedName>
    <definedName name="salda_01_08_ime_8">[57]salda_10_06_ime!$A$1:$I$124</definedName>
    <definedName name="salda_01_10_ime">[56]salda_10_06_ime!$A$1:$I$124</definedName>
    <definedName name="salda_01_10_ime_1">[56]salda_10_06_ime!$A$1:$I$124</definedName>
    <definedName name="salda_01_10_ime_10">[57]salda_10_06_ime!$A$1:$I$124</definedName>
    <definedName name="salda_01_10_ime_11">[56]salda_10_06_ime!$A$1:$I$124</definedName>
    <definedName name="salda_01_10_ime_12">[56]salda_10_06_ime!$A$1:$I$124</definedName>
    <definedName name="salda_01_10_ime_15">[56]salda_10_06_ime!$A$1:$I$124</definedName>
    <definedName name="salda_01_10_ime_8">[57]salda_10_06_ime!$A$1:$I$124</definedName>
    <definedName name="salda_01_11_ime">[56]salda_10_06_ime!$A$1:$I$124</definedName>
    <definedName name="salda_01_11_ime_1">[56]salda_10_06_ime!$A$1:$I$124</definedName>
    <definedName name="salda_01_11_ime_10">[57]salda_10_06_ime!$A$1:$I$124</definedName>
    <definedName name="salda_01_11_ime_11">[56]salda_10_06_ime!$A$1:$I$124</definedName>
    <definedName name="salda_01_11_ime_12">[56]salda_10_06_ime!$A$1:$I$124</definedName>
    <definedName name="salda_01_11_ime_15">[56]salda_10_06_ime!$A$1:$I$124</definedName>
    <definedName name="salda_01_11_ime_8">[57]salda_10_06_ime!$A$1:$I$124</definedName>
    <definedName name="salda_02_04_ime">"$#REF!.$A$1:$I$124"</definedName>
    <definedName name="salda_02_06_ime">[56]salda_10_06_ime!$A$1:$I$123</definedName>
    <definedName name="salda_02_06_ime_1">[56]salda_10_06_ime!$A$1:$I$123</definedName>
    <definedName name="salda_02_06_ime_10">[57]salda_10_06_ime!$A$1:$I$123</definedName>
    <definedName name="salda_02_06_ime_11">[56]salda_10_06_ime!$A$1:$I$123</definedName>
    <definedName name="salda_02_06_ime_12">[56]salda_10_06_ime!$A$1:$I$123</definedName>
    <definedName name="salda_02_06_ime_15">[56]salda_10_06_ime!$A$1:$I$123</definedName>
    <definedName name="salda_02_06_ime_8">[57]salda_10_06_ime!$A$1:$I$123</definedName>
    <definedName name="salda_02_07_ime">"$#REF!.$A$1:$I$123"</definedName>
    <definedName name="salda_02_09_ime">[56]salda_10_06_ime!$A$1:$I$124</definedName>
    <definedName name="salda_02_09_ime_1">[56]salda_10_06_ime!$A$1:$I$124</definedName>
    <definedName name="salda_02_09_ime_10">[57]salda_10_06_ime!$A$1:$I$124</definedName>
    <definedName name="salda_02_09_ime_11">[56]salda_10_06_ime!$A$1:$I$124</definedName>
    <definedName name="salda_02_09_ime_12">[56]salda_10_06_ime!$A$1:$I$124</definedName>
    <definedName name="salda_02_09_ime_15">[56]salda_10_06_ime!$A$1:$I$124</definedName>
    <definedName name="salda_02_09_ime_8">[57]salda_10_06_ime!$A$1:$I$124</definedName>
    <definedName name="salda_02_10_ime">[56]salda_10_06_ime!$A$1:$I$124</definedName>
    <definedName name="salda_02_10_ime_1">[56]salda_10_06_ime!$A$1:$I$124</definedName>
    <definedName name="salda_02_10_ime_10">[57]salda_10_06_ime!$A$1:$I$124</definedName>
    <definedName name="salda_02_10_ime_11">[56]salda_10_06_ime!$A$1:$I$124</definedName>
    <definedName name="salda_02_10_ime_12">[56]salda_10_06_ime!$A$1:$I$124</definedName>
    <definedName name="salda_02_10_ime_15">[56]salda_10_06_ime!$A$1:$I$124</definedName>
    <definedName name="salda_02_10_ime_8">[57]salda_10_06_ime!$A$1:$I$124</definedName>
    <definedName name="salda_02_12_ime">[56]salda_10_06_ime!$A$1:$I$124</definedName>
    <definedName name="salda_02_12_ime_1">[56]salda_10_06_ime!$A$1:$I$124</definedName>
    <definedName name="salda_02_12_ime_10">[57]salda_10_06_ime!$A$1:$I$124</definedName>
    <definedName name="salda_02_12_ime_11">[56]salda_10_06_ime!$A$1:$I$124</definedName>
    <definedName name="salda_02_12_ime_12">[56]salda_10_06_ime!$A$1:$I$124</definedName>
    <definedName name="salda_02_12_ime_15">[56]salda_10_06_ime!$A$1:$I$124</definedName>
    <definedName name="salda_02_12_ime_8">[57]salda_10_06_ime!$A$1:$I$124</definedName>
    <definedName name="salda_03_02_ime">"$#REF!.$A$1:$I$124"</definedName>
    <definedName name="salda_03_03_ime">"$#REF!.$A$1:$I$124"</definedName>
    <definedName name="salda_03_04_ime">"$#REF!.$A$1:$I$124"</definedName>
    <definedName name="salda_03_06_ime">"$#REF!.$A$1:$I$123"</definedName>
    <definedName name="salda_03_07_ime">[56]salda_10_06_ime!$A$1:$I$123</definedName>
    <definedName name="salda_03_07_ime_1">[56]salda_10_06_ime!$A$1:$I$123</definedName>
    <definedName name="salda_03_07_ime_10">[57]salda_10_06_ime!$A$1:$I$123</definedName>
    <definedName name="salda_03_07_ime_11">[56]salda_10_06_ime!$A$1:$I$123</definedName>
    <definedName name="salda_03_07_ime_12">[56]salda_10_06_ime!$A$1:$I$123</definedName>
    <definedName name="salda_03_07_ime_15">[56]salda_10_06_ime!$A$1:$I$123</definedName>
    <definedName name="salda_03_07_ime_8">[57]salda_10_06_ime!$A$1:$I$123</definedName>
    <definedName name="salda_03_09_ime">[56]salda_10_06_ime!$A$1:$I$124</definedName>
    <definedName name="salda_03_09_ime_1">[56]salda_10_06_ime!$A$1:$I$124</definedName>
    <definedName name="salda_03_09_ime_10">[57]salda_10_06_ime!$A$1:$I$124</definedName>
    <definedName name="salda_03_09_ime_11">[56]salda_10_06_ime!$A$1:$I$124</definedName>
    <definedName name="salda_03_09_ime_12">[56]salda_10_06_ime!$A$1:$I$124</definedName>
    <definedName name="salda_03_09_ime_15">[56]salda_10_06_ime!$A$1:$I$124</definedName>
    <definedName name="salda_03_09_ime_8">[57]salda_10_06_ime!$A$1:$I$124</definedName>
    <definedName name="salda_03_10_ime">[56]salda_10_06_ime!$A$1:$I$124</definedName>
    <definedName name="salda_03_10_ime_1">[56]salda_10_06_ime!$A$1:$I$124</definedName>
    <definedName name="salda_03_10_ime_10">[57]salda_10_06_ime!$A$1:$I$124</definedName>
    <definedName name="salda_03_10_ime_11">[56]salda_10_06_ime!$A$1:$I$124</definedName>
    <definedName name="salda_03_10_ime_12">[56]salda_10_06_ime!$A$1:$I$124</definedName>
    <definedName name="salda_03_10_ime_15">[56]salda_10_06_ime!$A$1:$I$124</definedName>
    <definedName name="salda_03_10_ime_8">[57]salda_10_06_ime!$A$1:$I$124</definedName>
    <definedName name="salda_03_12_ime">[56]salda_10_06_ime!$A$1:$I$125</definedName>
    <definedName name="salda_03_12_ime_1">[56]salda_10_06_ime!$A$1:$I$125</definedName>
    <definedName name="salda_03_12_ime_10">[57]salda_10_06_ime!$A$1:$I$125</definedName>
    <definedName name="salda_03_12_ime_11">[56]salda_10_06_ime!$A$1:$I$125</definedName>
    <definedName name="salda_03_12_ime_12">[56]salda_10_06_ime!$A$1:$I$125</definedName>
    <definedName name="salda_03_12_ime_15">[56]salda_10_06_ime!$A$1:$I$125</definedName>
    <definedName name="salda_03_12_ime_8">[57]salda_10_06_ime!$A$1:$I$125</definedName>
    <definedName name="salda_04_02_ime">"$#REF!.$A$1:$I$124"</definedName>
    <definedName name="salda_04_03_ime">"$#REF!.$A$1:$I$124"</definedName>
    <definedName name="salda_04_04_ime">"$#REF!.$A$1:$I$124"</definedName>
    <definedName name="salda_04_06_ime_m">"$#REF!.$A$1:$I$123"</definedName>
    <definedName name="salda_04_06_sum_m">"$#REF!.$A$1:$H$123"</definedName>
    <definedName name="salda_04_07_ime">[56]salda_10_06_ime!$A$1:$I$124</definedName>
    <definedName name="salda_04_07_ime_1">[56]salda_10_06_ime!$A$1:$I$124</definedName>
    <definedName name="salda_04_07_ime_10">[57]salda_10_06_ime!$A$1:$I$124</definedName>
    <definedName name="salda_04_07_ime_11">[56]salda_10_06_ime!$A$1:$I$124</definedName>
    <definedName name="salda_04_07_ime_12">[56]salda_10_06_ime!$A$1:$I$124</definedName>
    <definedName name="salda_04_07_ime_15">[56]salda_10_06_ime!$A$1:$I$124</definedName>
    <definedName name="salda_04_07_ime_8">[57]salda_10_06_ime!$A$1:$I$124</definedName>
    <definedName name="salda_04_08_ime">"$#REF!.$A$1:$I$124"</definedName>
    <definedName name="salda_04_09_ime">[56]salda_10_06_ime!$A$1:$I$124</definedName>
    <definedName name="salda_04_09_ime_1">[56]salda_10_06_ime!$A$1:$I$124</definedName>
    <definedName name="salda_04_09_ime_10">[57]salda_10_06_ime!$A$1:$I$124</definedName>
    <definedName name="salda_04_09_ime_11">[56]salda_10_06_ime!$A$1:$I$124</definedName>
    <definedName name="salda_04_09_ime_12">[56]salda_10_06_ime!$A$1:$I$124</definedName>
    <definedName name="salda_04_09_ime_15">[56]salda_10_06_ime!$A$1:$I$124</definedName>
    <definedName name="salda_04_09_ime_8">[57]salda_10_06_ime!$A$1:$I$124</definedName>
    <definedName name="salda_04_10_ime">[56]salda_10_06_ime!$A$1:$I$124</definedName>
    <definedName name="salda_04_10_ime_1">[56]salda_10_06_ime!$A$1:$I$124</definedName>
    <definedName name="salda_04_10_ime_10">[57]salda_10_06_ime!$A$1:$I$124</definedName>
    <definedName name="salda_04_10_ime_11">[56]salda_10_06_ime!$A$1:$I$124</definedName>
    <definedName name="salda_04_10_ime_12">[56]salda_10_06_ime!$A$1:$I$124</definedName>
    <definedName name="salda_04_10_ime_15">[56]salda_10_06_ime!$A$1:$I$124</definedName>
    <definedName name="salda_04_10_ime_8">[57]salda_10_06_ime!$A$1:$I$124</definedName>
    <definedName name="salda_04_11_ime">[56]salda_10_06_ime!$A$1:$I$124</definedName>
    <definedName name="salda_04_11_ime_1">[56]salda_10_06_ime!$A$1:$I$124</definedName>
    <definedName name="salda_04_11_ime_10">[57]salda_10_06_ime!$A$1:$I$124</definedName>
    <definedName name="salda_04_11_ime_11">[56]salda_10_06_ime!$A$1:$I$124</definedName>
    <definedName name="salda_04_11_ime_12">[56]salda_10_06_ime!$A$1:$I$124</definedName>
    <definedName name="salda_04_11_ime_15">[56]salda_10_06_ime!$A$1:$I$124</definedName>
    <definedName name="salda_04_11_ime_8">[57]salda_10_06_ime!$A$1:$I$124</definedName>
    <definedName name="salda_04_12_ime">[56]salda_10_06_ime!$A$1:$I$124</definedName>
    <definedName name="salda_04_12_ime_1">[56]salda_10_06_ime!$A$1:$I$124</definedName>
    <definedName name="salda_04_12_ime_10">[57]salda_10_06_ime!$A$1:$I$124</definedName>
    <definedName name="salda_04_12_ime_11">[56]salda_10_06_ime!$A$1:$I$124</definedName>
    <definedName name="salda_04_12_ime_12">[56]salda_10_06_ime!$A$1:$I$124</definedName>
    <definedName name="salda_04_12_ime_15">[56]salda_10_06_ime!$A$1:$I$124</definedName>
    <definedName name="salda_04_12_ime_8">[57]salda_10_06_ime!$A$1:$I$124</definedName>
    <definedName name="salda_05_02_ime">"$#REF!.$A$1:$I$124"</definedName>
    <definedName name="salda_05_03_ime">"$#REF!.$A$1:$I$124"</definedName>
    <definedName name="salda_05_05_ime">"$#REF!.$A$1:$I$124"</definedName>
    <definedName name="salda_05_06_ime_m">"$#REF!.$A$1:$I$123"</definedName>
    <definedName name="salda_05_07_ime">[56]salda_10_06_ime!$A$1:$I$124</definedName>
    <definedName name="salda_05_07_ime_1">[56]salda_10_06_ime!$A$1:$I$124</definedName>
    <definedName name="salda_05_07_ime_10">[57]salda_10_06_ime!$A$1:$I$124</definedName>
    <definedName name="salda_05_07_ime_11">[56]salda_10_06_ime!$A$1:$I$124</definedName>
    <definedName name="salda_05_07_ime_12">[56]salda_10_06_ime!$A$1:$I$124</definedName>
    <definedName name="salda_05_07_ime_15">[56]salda_10_06_ime!$A$1:$I$124</definedName>
    <definedName name="salda_05_07_ime_8">[57]salda_10_06_ime!$A$1:$I$124</definedName>
    <definedName name="salda_05_08_ime">[56]salda_10_06_ime!$A$1:$I$124</definedName>
    <definedName name="salda_05_08_ime_1">[56]salda_10_06_ime!$A$1:$I$124</definedName>
    <definedName name="salda_05_08_ime_10">[57]salda_10_06_ime!$A$1:$I$124</definedName>
    <definedName name="salda_05_08_ime_11">[56]salda_10_06_ime!$A$1:$I$124</definedName>
    <definedName name="salda_05_08_ime_12">[56]salda_10_06_ime!$A$1:$I$124</definedName>
    <definedName name="salda_05_08_ime_15">[56]salda_10_06_ime!$A$1:$I$124</definedName>
    <definedName name="salda_05_08_ime_8">[57]salda_10_06_ime!$A$1:$I$124</definedName>
    <definedName name="salda_05_09_ime">[56]salda_10_06_ime!$A$1:$I$124</definedName>
    <definedName name="salda_05_09_ime_1">[56]salda_10_06_ime!$A$1:$I$124</definedName>
    <definedName name="salda_05_09_ime_10">[57]salda_10_06_ime!$A$1:$I$124</definedName>
    <definedName name="salda_05_09_ime_11">[56]salda_10_06_ime!$A$1:$I$124</definedName>
    <definedName name="salda_05_09_ime_12">[56]salda_10_06_ime!$A$1:$I$124</definedName>
    <definedName name="salda_05_09_ime_15">[56]salda_10_06_ime!$A$1:$I$124</definedName>
    <definedName name="salda_05_09_ime_8">[57]salda_10_06_ime!$A$1:$I$124</definedName>
    <definedName name="salda_05_11_ime">[56]salda_10_06_ime!$A$1:$I$124</definedName>
    <definedName name="salda_05_11_ime_1">[56]salda_10_06_ime!$A$1:$I$124</definedName>
    <definedName name="salda_05_11_ime_10">[57]salda_10_06_ime!$A$1:$I$124</definedName>
    <definedName name="salda_05_11_ime_11">[56]salda_10_06_ime!$A$1:$I$124</definedName>
    <definedName name="salda_05_11_ime_12">[56]salda_10_06_ime!$A$1:$I$124</definedName>
    <definedName name="salda_05_11_ime_15">[56]salda_10_06_ime!$A$1:$I$124</definedName>
    <definedName name="salda_05_11_ime_8">[57]salda_10_06_ime!$A$1:$I$124</definedName>
    <definedName name="salda_05_12_ime">[56]salda_10_06_ime!$A$1:$I$124</definedName>
    <definedName name="salda_05_12_ime_1">[56]salda_10_06_ime!$A$1:$I$124</definedName>
    <definedName name="salda_05_12_ime_10">[57]salda_10_06_ime!$A$1:$I$124</definedName>
    <definedName name="salda_05_12_ime_11">[56]salda_10_06_ime!$A$1:$I$124</definedName>
    <definedName name="salda_05_12_ime_12">[56]salda_10_06_ime!$A$1:$I$124</definedName>
    <definedName name="salda_05_12_ime_15">[56]salda_10_06_ime!$A$1:$I$124</definedName>
    <definedName name="salda_05_12_ime_8">[57]salda_10_06_ime!$A$1:$I$124</definedName>
    <definedName name="salda_06_01_03_ime">[56]salda_10_06_ime!$A$1:$I$124</definedName>
    <definedName name="salda_06_01_03_ime_1">[56]salda_10_06_ime!$A$1:$I$124</definedName>
    <definedName name="salda_06_01_03_ime_10">[57]salda_10_06_ime!$A$1:$I$124</definedName>
    <definedName name="salda_06_01_03_ime_11">[56]salda_10_06_ime!$A$1:$I$124</definedName>
    <definedName name="salda_06_01_03_ime_12">[56]salda_10_06_ime!$A$1:$I$124</definedName>
    <definedName name="salda_06_01_03_ime_15">[56]salda_10_06_ime!$A$1:$I$124</definedName>
    <definedName name="salda_06_01_03_ime_8">[57]salda_10_06_ime!$A$1:$I$124</definedName>
    <definedName name="salda_06_02_ime">"$#REF!.$A$1:$I$124"</definedName>
    <definedName name="salda_06_03_ime">"$#REF!.$A$1:$I$124"</definedName>
    <definedName name="salda_06_05_ime">"$#REF!.$A$1:$I$124"</definedName>
    <definedName name="salda_06_06_ime_m">"$#REF!.$A$1:$I$123"</definedName>
    <definedName name="salda_06_08_ime">[56]salda_10_06_ime!$A$1:$I$124</definedName>
    <definedName name="salda_06_08_ime_1">[56]salda_10_06_ime!$A$1:$I$124</definedName>
    <definedName name="salda_06_08_ime_10">[57]salda_10_06_ime!$A$1:$I$124</definedName>
    <definedName name="salda_06_08_ime_11">[56]salda_10_06_ime!$A$1:$I$124</definedName>
    <definedName name="salda_06_08_ime_12">[56]salda_10_06_ime!$A$1:$I$124</definedName>
    <definedName name="salda_06_08_ime_15">[56]salda_10_06_ime!$A$1:$I$124</definedName>
    <definedName name="salda_06_08_ime_8">[57]salda_10_06_ime!$A$1:$I$124</definedName>
    <definedName name="salda_06_09_ime">[56]salda_10_06_ime!$A$1:$I$124</definedName>
    <definedName name="salda_06_09_ime_1">[56]salda_10_06_ime!$A$1:$I$124</definedName>
    <definedName name="salda_06_09_ime_10">[57]salda_10_06_ime!$A$1:$I$124</definedName>
    <definedName name="salda_06_09_ime_11">[56]salda_10_06_ime!$A$1:$I$124</definedName>
    <definedName name="salda_06_09_ime_12">[56]salda_10_06_ime!$A$1:$I$124</definedName>
    <definedName name="salda_06_09_ime_15">[56]salda_10_06_ime!$A$1:$I$124</definedName>
    <definedName name="salda_06_09_ime_8">[57]salda_10_06_ime!$A$1:$I$124</definedName>
    <definedName name="salda_06_11_ime">[56]salda_10_06_ime!$A$1:$I$124</definedName>
    <definedName name="salda_06_11_ime_1">[56]salda_10_06_ime!$A$1:$I$124</definedName>
    <definedName name="salda_06_11_ime_10">[57]salda_10_06_ime!$A$1:$I$124</definedName>
    <definedName name="salda_06_11_ime_11">[56]salda_10_06_ime!$A$1:$I$124</definedName>
    <definedName name="salda_06_11_ime_12">[56]salda_10_06_ime!$A$1:$I$124</definedName>
    <definedName name="salda_06_11_ime_15">[56]salda_10_06_ime!$A$1:$I$124</definedName>
    <definedName name="salda_06_11_ime_8">[57]salda_10_06_ime!$A$1:$I$124</definedName>
    <definedName name="salda_06_12_ime">[56]salda_10_06_ime!$A$1:$I$124</definedName>
    <definedName name="salda_06_12_ime_1">[56]salda_10_06_ime!$A$1:$I$124</definedName>
    <definedName name="salda_06_12_ime_10">[57]salda_10_06_ime!$A$1:$I$124</definedName>
    <definedName name="salda_06_12_ime_11">[56]salda_10_06_ime!$A$1:$I$124</definedName>
    <definedName name="salda_06_12_ime_12">[56]salda_10_06_ime!$A$1:$I$124</definedName>
    <definedName name="salda_06_12_ime_15">[56]salda_10_06_ime!$A$1:$I$124</definedName>
    <definedName name="salda_06_12_ime_8">[57]salda_10_06_ime!$A$1:$I$124</definedName>
    <definedName name="salda_07_02_ime">"$#REF!.$A$1:$I$124"</definedName>
    <definedName name="salda_07_03_ime">"$#REF!.$A$1:$I$124"</definedName>
    <definedName name="salda_07_04_ime">"$#REF!.$A$1:$I$124"</definedName>
    <definedName name="salda_07_05_ime">"$#REF!.$A$1:$I$124"</definedName>
    <definedName name="salda_07_06_ime">"$#REF!.$A$1:$I$123"</definedName>
    <definedName name="salda_07_08_ime">[56]salda_10_06_ime!$A$1:$I$124</definedName>
    <definedName name="salda_07_08_ime_1">[56]salda_10_06_ime!$A$1:$I$124</definedName>
    <definedName name="salda_07_08_ime_10">[57]salda_10_06_ime!$A$1:$I$124</definedName>
    <definedName name="salda_07_08_ime_11">[56]salda_10_06_ime!$A$1:$I$124</definedName>
    <definedName name="salda_07_08_ime_12">[56]salda_10_06_ime!$A$1:$I$124</definedName>
    <definedName name="salda_07_08_ime_15">[56]salda_10_06_ime!$A$1:$I$124</definedName>
    <definedName name="salda_07_08_ime_8">[57]salda_10_06_ime!$A$1:$I$124</definedName>
    <definedName name="salda_07_10_ime">[56]salda_10_06_ime!$A$1:$I$124</definedName>
    <definedName name="salda_07_10_ime_1">[56]salda_10_06_ime!$A$1:$I$124</definedName>
    <definedName name="salda_07_10_ime_10">[57]salda_10_06_ime!$A$1:$I$124</definedName>
    <definedName name="salda_07_10_ime_11">[56]salda_10_06_ime!$A$1:$I$124</definedName>
    <definedName name="salda_07_10_ime_12">[56]salda_10_06_ime!$A$1:$I$124</definedName>
    <definedName name="salda_07_10_ime_15">[56]salda_10_06_ime!$A$1:$I$124</definedName>
    <definedName name="salda_07_10_ime_8">[57]salda_10_06_ime!$A$1:$I$124</definedName>
    <definedName name="salda_07_11_ime">[56]salda_10_06_ime!$A$1:$I$124</definedName>
    <definedName name="salda_07_11_ime_1">[56]salda_10_06_ime!$A$1:$I$124</definedName>
    <definedName name="salda_07_11_ime_10">[57]salda_10_06_ime!$A$1:$I$124</definedName>
    <definedName name="salda_07_11_ime_11">[56]salda_10_06_ime!$A$1:$I$124</definedName>
    <definedName name="salda_07_11_ime_12">[56]salda_10_06_ime!$A$1:$I$124</definedName>
    <definedName name="salda_07_11_ime_15">[56]salda_10_06_ime!$A$1:$I$124</definedName>
    <definedName name="salda_07_11_ime_8">[57]salda_10_06_ime!$A$1:$I$124</definedName>
    <definedName name="salda_07_12_ime">[56]salda_10_06_ime!$A$1:$I$124</definedName>
    <definedName name="salda_07_12_ime_1">[56]salda_10_06_ime!$A$1:$I$124</definedName>
    <definedName name="salda_07_12_ime_10">[57]salda_10_06_ime!$A$1:$I$124</definedName>
    <definedName name="salda_07_12_ime_11">[56]salda_10_06_ime!$A$1:$I$124</definedName>
    <definedName name="salda_07_12_ime_12">[56]salda_10_06_ime!$A$1:$I$124</definedName>
    <definedName name="salda_07_12_ime_15">[56]salda_10_06_ime!$A$1:$I$124</definedName>
    <definedName name="salda_07_12_ime_8">[57]salda_10_06_ime!$A$1:$I$124</definedName>
    <definedName name="salda_08_01_03_ime">[56]salda_10_06_ime!$A$1:$I$124</definedName>
    <definedName name="salda_08_01_03_ime_1">[56]salda_10_06_ime!$A$1:$I$124</definedName>
    <definedName name="salda_08_01_03_ime_10">[57]salda_10_06_ime!$A$1:$I$124</definedName>
    <definedName name="salda_08_01_03_ime_11">[56]salda_10_06_ime!$A$1:$I$124</definedName>
    <definedName name="salda_08_01_03_ime_12">[56]salda_10_06_ime!$A$1:$I$124</definedName>
    <definedName name="salda_08_01_03_ime_15">[56]salda_10_06_ime!$A$1:$I$124</definedName>
    <definedName name="salda_08_01_03_ime_8">[57]salda_10_06_ime!$A$1:$I$124</definedName>
    <definedName name="salda_08_04_ime">"$#REF!.$A$1:$I$124"</definedName>
    <definedName name="salda_08_05_ime">"$#REF!.$A$1:$I$124"</definedName>
    <definedName name="salda_08_07_ime">[56]salda_10_06_ime!$A$1:$I$124</definedName>
    <definedName name="salda_08_07_ime_1">[56]salda_10_06_ime!$A$1:$I$124</definedName>
    <definedName name="salda_08_07_ime_10">[57]salda_10_06_ime!$A$1:$I$124</definedName>
    <definedName name="salda_08_07_ime_11">[56]salda_10_06_ime!$A$1:$I$124</definedName>
    <definedName name="salda_08_07_ime_12">[56]salda_10_06_ime!$A$1:$I$124</definedName>
    <definedName name="salda_08_07_ime_15">[56]salda_10_06_ime!$A$1:$I$124</definedName>
    <definedName name="salda_08_07_ime_8">[57]salda_10_06_ime!$A$1:$I$124</definedName>
    <definedName name="salda_08_08_ime">[56]salda_10_06_ime!$A$1:$I$124</definedName>
    <definedName name="salda_08_08_ime_1">[56]salda_10_06_ime!$A$1:$I$124</definedName>
    <definedName name="salda_08_08_ime_10">[57]salda_10_06_ime!$A$1:$I$124</definedName>
    <definedName name="salda_08_08_ime_11">[56]salda_10_06_ime!$A$1:$I$124</definedName>
    <definedName name="salda_08_08_ime_12">[56]salda_10_06_ime!$A$1:$I$124</definedName>
    <definedName name="salda_08_08_ime_15">[56]salda_10_06_ime!$A$1:$I$124</definedName>
    <definedName name="salda_08_08_ime_8">[57]salda_10_06_ime!$A$1:$I$124</definedName>
    <definedName name="salda_08_10_ime">[56]salda_10_06_ime!$A$1:$I$124</definedName>
    <definedName name="salda_08_10_ime_1">[56]salda_10_06_ime!$A$1:$I$124</definedName>
    <definedName name="salda_08_10_ime_10">[57]salda_10_06_ime!$A$1:$I$124</definedName>
    <definedName name="salda_08_10_ime_11">[56]salda_10_06_ime!$A$1:$I$124</definedName>
    <definedName name="salda_08_10_ime_12">[56]salda_10_06_ime!$A$1:$I$124</definedName>
    <definedName name="salda_08_10_ime_15">[56]salda_10_06_ime!$A$1:$I$124</definedName>
    <definedName name="salda_08_10_ime_8">[57]salda_10_06_ime!$A$1:$I$124</definedName>
    <definedName name="salda_08_11_ime">[56]salda_10_06_ime!$A$1:$I$124</definedName>
    <definedName name="salda_08_11_ime_1">[56]salda_10_06_ime!$A$1:$I$124</definedName>
    <definedName name="salda_08_11_ime_10">[57]salda_10_06_ime!$A$1:$I$124</definedName>
    <definedName name="salda_08_11_ime_11">[56]salda_10_06_ime!$A$1:$I$124</definedName>
    <definedName name="salda_08_11_ime_12">[56]salda_10_06_ime!$A$1:$I$124</definedName>
    <definedName name="salda_08_11_ime_15">[56]salda_10_06_ime!$A$1:$I$124</definedName>
    <definedName name="salda_08_11_ime_8">[57]salda_10_06_ime!$A$1:$I$124</definedName>
    <definedName name="salda_09_01_03_ime">[56]salda_10_06_ime!$A$1:$I$124</definedName>
    <definedName name="salda_09_01_03_ime_1">[56]salda_10_06_ime!$A$1:$I$124</definedName>
    <definedName name="salda_09_01_03_ime_10">[57]salda_10_06_ime!$A$1:$I$124</definedName>
    <definedName name="salda_09_01_03_ime_11">[56]salda_10_06_ime!$A$1:$I$124</definedName>
    <definedName name="salda_09_01_03_ime_12">[56]salda_10_06_ime!$A$1:$I$124</definedName>
    <definedName name="salda_09_01_03_ime_15">[56]salda_10_06_ime!$A$1:$I$124</definedName>
    <definedName name="salda_09_01_03_ime_8">[57]salda_10_06_ime!$A$1:$I$124</definedName>
    <definedName name="salda_09_04_ime">"$#REF!.$A$1:$I$124"</definedName>
    <definedName name="salda_09_05_ime">"$#REF!.$A$1:$I$124"</definedName>
    <definedName name="salda_09_07_ime">[56]salda_10_06_ime!$A$1:$I$124</definedName>
    <definedName name="salda_09_07_ime_1">[56]salda_10_06_ime!$A$1:$I$124</definedName>
    <definedName name="salda_09_07_ime_10">[57]salda_10_06_ime!$A$1:$I$124</definedName>
    <definedName name="salda_09_07_ime_11">[56]salda_10_06_ime!$A$1:$I$124</definedName>
    <definedName name="salda_09_07_ime_12">[56]salda_10_06_ime!$A$1:$I$124</definedName>
    <definedName name="salda_09_07_ime_15">[56]salda_10_06_ime!$A$1:$I$124</definedName>
    <definedName name="salda_09_07_ime_8">[57]salda_10_06_ime!$A$1:$I$124</definedName>
    <definedName name="salda_09_08_ime">[56]salda_10_06_ime!$A$1:$I$124</definedName>
    <definedName name="salda_09_08_ime_1">[56]salda_10_06_ime!$A$1:$I$124</definedName>
    <definedName name="salda_09_08_ime_10">[57]salda_10_06_ime!$A$1:$I$124</definedName>
    <definedName name="salda_09_08_ime_11">[56]salda_10_06_ime!$A$1:$I$124</definedName>
    <definedName name="salda_09_08_ime_12">[56]salda_10_06_ime!$A$1:$I$124</definedName>
    <definedName name="salda_09_08_ime_15">[56]salda_10_06_ime!$A$1:$I$124</definedName>
    <definedName name="salda_09_08_ime_8">[57]salda_10_06_ime!$A$1:$I$124</definedName>
    <definedName name="salda_09_10_ime">[56]salda_10_06_ime!$A$1:$I$124</definedName>
    <definedName name="salda_09_10_ime_1">[56]salda_10_06_ime!$A$1:$I$124</definedName>
    <definedName name="salda_09_10_ime_10">[57]salda_10_06_ime!$A$1:$I$124</definedName>
    <definedName name="salda_09_10_ime_11">[56]salda_10_06_ime!$A$1:$I$124</definedName>
    <definedName name="salda_09_10_ime_12">[56]salda_10_06_ime!$A$1:$I$124</definedName>
    <definedName name="salda_09_10_ime_15">[56]salda_10_06_ime!$A$1:$I$124</definedName>
    <definedName name="salda_09_10_ime_8">[57]salda_10_06_ime!$A$1:$I$124</definedName>
    <definedName name="salda_10_01_03_ime">[56]salda_10_06_ime!$A$1:$I$124</definedName>
    <definedName name="salda_10_01_03_ime_1">[56]salda_10_06_ime!$A$1:$I$124</definedName>
    <definedName name="salda_10_01_03_ime_10">[57]salda_10_06_ime!$A$1:$I$124</definedName>
    <definedName name="salda_10_01_03_ime_11">[56]salda_10_06_ime!$A$1:$I$124</definedName>
    <definedName name="salda_10_01_03_ime_12">[56]salda_10_06_ime!$A$1:$I$124</definedName>
    <definedName name="salda_10_01_03_ime_15">[56]salda_10_06_ime!$A$1:$I$124</definedName>
    <definedName name="salda_10_01_03_ime_8">[57]salda_10_06_ime!$A$1:$I$124</definedName>
    <definedName name="salda_10_02_ime">"$#REF!.$A$1:$I$124"</definedName>
    <definedName name="salda_10_03_ime">"$#REF!.$A$1:$I$124"</definedName>
    <definedName name="salda_10_04_ime">"$#REF!.$A$1:$I$124"</definedName>
    <definedName name="salda_10_06_ime">"$#REF!.$A$1:$I$123"</definedName>
    <definedName name="salda_10_07_ime">[56]salda_10_06_ime!$A$1:$I$124</definedName>
    <definedName name="salda_10_07_ime_1">[56]salda_10_06_ime!$A$1:$I$124</definedName>
    <definedName name="salda_10_07_ime_10">[57]salda_10_06_ime!$A$1:$I$124</definedName>
    <definedName name="salda_10_07_ime_11">[56]salda_10_06_ime!$A$1:$I$124</definedName>
    <definedName name="salda_10_07_ime_12">[56]salda_10_06_ime!$A$1:$I$124</definedName>
    <definedName name="salda_10_07_ime_15">[56]salda_10_06_ime!$A$1:$I$124</definedName>
    <definedName name="salda_10_07_ime_8">[57]salda_10_06_ime!$A$1:$I$124</definedName>
    <definedName name="salda_10_09_ime">[56]salda_10_06_ime!$A$1:$I$124</definedName>
    <definedName name="salda_10_09_ime_1">[56]salda_10_06_ime!$A$1:$I$124</definedName>
    <definedName name="salda_10_09_ime_10">[57]salda_10_06_ime!$A$1:$I$124</definedName>
    <definedName name="salda_10_09_ime_11">[56]salda_10_06_ime!$A$1:$I$124</definedName>
    <definedName name="salda_10_09_ime_12">[56]salda_10_06_ime!$A$1:$I$124</definedName>
    <definedName name="salda_10_09_ime_15">[56]salda_10_06_ime!$A$1:$I$124</definedName>
    <definedName name="salda_10_09_ime_8">[57]salda_10_06_ime!$A$1:$I$124</definedName>
    <definedName name="salda_10_10_ime">[56]salda_10_06_ime!$A$1:$I$124</definedName>
    <definedName name="salda_10_10_ime_1">[56]salda_10_06_ime!$A$1:$I$124</definedName>
    <definedName name="salda_10_10_ime_10">[57]salda_10_06_ime!$A$1:$I$124</definedName>
    <definedName name="salda_10_10_ime_11">[56]salda_10_06_ime!$A$1:$I$124</definedName>
    <definedName name="salda_10_10_ime_12">[56]salda_10_06_ime!$A$1:$I$124</definedName>
    <definedName name="salda_10_10_ime_15">[56]salda_10_06_ime!$A$1:$I$124</definedName>
    <definedName name="salda_10_10_ime_8">[57]salda_10_06_ime!$A$1:$I$124</definedName>
    <definedName name="salda_10_12_ime">[56]salda_10_06_ime!$A$1:$I$124</definedName>
    <definedName name="salda_10_12_ime_1">[56]salda_10_06_ime!$A$1:$I$124</definedName>
    <definedName name="salda_10_12_ime_10">[57]salda_10_06_ime!$A$1:$I$124</definedName>
    <definedName name="salda_10_12_ime_11">[56]salda_10_06_ime!$A$1:$I$124</definedName>
    <definedName name="salda_10_12_ime_12">[56]salda_10_06_ime!$A$1:$I$124</definedName>
    <definedName name="salda_10_12_ime_15">[56]salda_10_06_ime!$A$1:$I$124</definedName>
    <definedName name="salda_10_12_ime_8">[57]salda_10_06_ime!$A$1:$I$124</definedName>
    <definedName name="salda_11_02_ime">"$#REF!.$A$1:$I$124"</definedName>
    <definedName name="salda_11_03_ime">"$#REF!.$A$1:$I$124"</definedName>
    <definedName name="salda_11_04_ime">"$#REF!.$A$1:$I$124"</definedName>
    <definedName name="salda_11_06_ime">"$#REF!.$A$1:$I$123"</definedName>
    <definedName name="salda_11_07_ime">[56]salda_10_06_ime!$A$1:$I$124</definedName>
    <definedName name="salda_11_07_ime_1">[56]salda_10_06_ime!$A$1:$I$124</definedName>
    <definedName name="salda_11_07_ime_10">[57]salda_10_06_ime!$A$1:$I$124</definedName>
    <definedName name="salda_11_07_ime_11">[56]salda_10_06_ime!$A$1:$I$124</definedName>
    <definedName name="salda_11_07_ime_12">[56]salda_10_06_ime!$A$1:$I$124</definedName>
    <definedName name="salda_11_07_ime_15">[56]salda_10_06_ime!$A$1:$I$124</definedName>
    <definedName name="salda_11_07_ime_8">[57]salda_10_06_ime!$A$1:$I$124</definedName>
    <definedName name="salda_11_08_ime">"$#REF!.$A$1:$I$124"</definedName>
    <definedName name="salda_11_09_ime">[56]salda_10_06_ime!$A$1:$I$124</definedName>
    <definedName name="salda_11_09_ime_1">[56]salda_10_06_ime!$A$1:$I$124</definedName>
    <definedName name="salda_11_09_ime_10">[57]salda_10_06_ime!$A$1:$I$124</definedName>
    <definedName name="salda_11_09_ime_11">[56]salda_10_06_ime!$A$1:$I$124</definedName>
    <definedName name="salda_11_09_ime_12">[56]salda_10_06_ime!$A$1:$I$124</definedName>
    <definedName name="salda_11_09_ime_15">[56]salda_10_06_ime!$A$1:$I$124</definedName>
    <definedName name="salda_11_09_ime_8">[57]salda_10_06_ime!$A$1:$I$124</definedName>
    <definedName name="salda_11_11_ime">[56]salda_10_06_ime!$A$1:$I$124</definedName>
    <definedName name="salda_11_11_ime_1">[56]salda_10_06_ime!$A$1:$I$124</definedName>
    <definedName name="salda_11_11_ime_10">[57]salda_10_06_ime!$A$1:$I$124</definedName>
    <definedName name="salda_11_11_ime_11">[56]salda_10_06_ime!$A$1:$I$124</definedName>
    <definedName name="salda_11_11_ime_12">[56]salda_10_06_ime!$A$1:$I$124</definedName>
    <definedName name="salda_11_11_ime_15">[56]salda_10_06_ime!$A$1:$I$124</definedName>
    <definedName name="salda_11_11_ime_8">[57]salda_10_06_ime!$A$1:$I$124</definedName>
    <definedName name="salda_11_12_ime">[56]salda_10_06_ime!$A$1:$I$124</definedName>
    <definedName name="salda_11_12_ime_1">[56]salda_10_06_ime!$A$1:$I$124</definedName>
    <definedName name="salda_11_12_ime_10">[57]salda_10_06_ime!$A$1:$I$124</definedName>
    <definedName name="salda_11_12_ime_11">[56]salda_10_06_ime!$A$1:$I$124</definedName>
    <definedName name="salda_11_12_ime_12">[56]salda_10_06_ime!$A$1:$I$124</definedName>
    <definedName name="salda_11_12_ime_15">[56]salda_10_06_ime!$A$1:$I$124</definedName>
    <definedName name="salda_11_12_ime_8">[57]salda_10_06_ime!$A$1:$I$124</definedName>
    <definedName name="salda_12_02_ime">"$#REF!.$A$1:$I$124"</definedName>
    <definedName name="salda_12_03_ime">"$#REF!.$A$1:$I$124"</definedName>
    <definedName name="salda_12_05_ime">"$#REF!.$A$1:$I$124"</definedName>
    <definedName name="salda_12_06_ime">[56]salda_10_06_ime!$A$1:$I$123</definedName>
    <definedName name="salda_12_06_ime_1">[56]salda_10_06_ime!$A$1:$I$123</definedName>
    <definedName name="salda_12_06_ime_10">[57]salda_10_06_ime!$A$1:$I$123</definedName>
    <definedName name="salda_12_06_ime_11">[56]salda_10_06_ime!$A$1:$I$123</definedName>
    <definedName name="salda_12_06_ime_12">[56]salda_10_06_ime!$A$1:$I$123</definedName>
    <definedName name="salda_12_06_ime_15">[56]salda_10_06_ime!$A$1:$I$123</definedName>
    <definedName name="salda_12_06_ime_8">[57]salda_10_06_ime!$A$1:$I$123</definedName>
    <definedName name="salda_12_07_ime">[56]salda_10_06_ime!$A$1:$I$124</definedName>
    <definedName name="salda_12_07_ime_1">[56]salda_10_06_ime!$A$1:$I$124</definedName>
    <definedName name="salda_12_07_ime_10">[57]salda_10_06_ime!$A$1:$I$124</definedName>
    <definedName name="salda_12_07_ime_11">[56]salda_10_06_ime!$A$1:$I$124</definedName>
    <definedName name="salda_12_07_ime_12">[56]salda_10_06_ime!$A$1:$I$124</definedName>
    <definedName name="salda_12_07_ime_15">[56]salda_10_06_ime!$A$1:$I$124</definedName>
    <definedName name="salda_12_07_ime_8">[57]salda_10_06_ime!$A$1:$I$124</definedName>
    <definedName name="salda_12_08_ime">[56]salda_10_06_ime!$A$1:$I$124</definedName>
    <definedName name="salda_12_08_ime_1">[56]salda_10_06_ime!$A$1:$I$124</definedName>
    <definedName name="salda_12_08_ime_10">[57]salda_10_06_ime!$A$1:$I$124</definedName>
    <definedName name="salda_12_08_ime_11">[56]salda_10_06_ime!$A$1:$I$124</definedName>
    <definedName name="salda_12_08_ime_12">[56]salda_10_06_ime!$A$1:$I$124</definedName>
    <definedName name="salda_12_08_ime_15">[56]salda_10_06_ime!$A$1:$I$124</definedName>
    <definedName name="salda_12_08_ime_8">[57]salda_10_06_ime!$A$1:$I$124</definedName>
    <definedName name="salda_12_09_ime">[56]salda_10_06_ime!$A$1:$I$124</definedName>
    <definedName name="salda_12_09_ime_1">[56]salda_10_06_ime!$A$1:$I$124</definedName>
    <definedName name="salda_12_09_ime_10">[57]salda_10_06_ime!$A$1:$I$124</definedName>
    <definedName name="salda_12_09_ime_11">[56]salda_10_06_ime!$A$1:$I$124</definedName>
    <definedName name="salda_12_09_ime_12">[56]salda_10_06_ime!$A$1:$I$124</definedName>
    <definedName name="salda_12_09_ime_15">[56]salda_10_06_ime!$A$1:$I$124</definedName>
    <definedName name="salda_12_09_ime_8">[57]salda_10_06_ime!$A$1:$I$124</definedName>
    <definedName name="salda_12_11_ime">[56]salda_10_06_ime!$A$1:$I$124</definedName>
    <definedName name="salda_12_11_ime_1">[56]salda_10_06_ime!$A$1:$I$124</definedName>
    <definedName name="salda_12_11_ime_10">[57]salda_10_06_ime!$A$1:$I$124</definedName>
    <definedName name="salda_12_11_ime_11">[56]salda_10_06_ime!$A$1:$I$124</definedName>
    <definedName name="salda_12_11_ime_12">[56]salda_10_06_ime!$A$1:$I$124</definedName>
    <definedName name="salda_12_11_ime_15">[56]salda_10_06_ime!$A$1:$I$124</definedName>
    <definedName name="salda_12_11_ime_8">[57]salda_10_06_ime!$A$1:$I$124</definedName>
    <definedName name="salda_12_12_ime">[56]salda_10_06_ime!$A$1:$I$124</definedName>
    <definedName name="salda_12_12_ime_1">[56]salda_10_06_ime!$A$1:$I$124</definedName>
    <definedName name="salda_12_12_ime_10">[57]salda_10_06_ime!$A$1:$I$124</definedName>
    <definedName name="salda_12_12_ime_11">[56]salda_10_06_ime!$A$1:$I$124</definedName>
    <definedName name="salda_12_12_ime_12">[56]salda_10_06_ime!$A$1:$I$124</definedName>
    <definedName name="salda_12_12_ime_15">[56]salda_10_06_ime!$A$1:$I$124</definedName>
    <definedName name="salda_12_12_ime_8">[57]salda_10_06_ime!$A$1:$I$124</definedName>
    <definedName name="salda_13_01_03_ime">"$#REF!.$A$1:$I$124"</definedName>
    <definedName name="salda_13_02_ime">"$#REF!.$A$1:$I$124"</definedName>
    <definedName name="salda_13_05_ime">"$#REF!.$A$1:$I$123"</definedName>
    <definedName name="salda_13_06_ime">[56]salda_10_06_ime!$A$1:$I$123</definedName>
    <definedName name="salda_13_06_ime_1">[56]salda_10_06_ime!$A$1:$I$123</definedName>
    <definedName name="salda_13_06_ime_10">[57]salda_10_06_ime!$A$1:$I$123</definedName>
    <definedName name="salda_13_06_ime_11">[56]salda_10_06_ime!$A$1:$I$123</definedName>
    <definedName name="salda_13_06_ime_12">[56]salda_10_06_ime!$A$1:$I$123</definedName>
    <definedName name="salda_13_06_ime_15">[56]salda_10_06_ime!$A$1:$I$123</definedName>
    <definedName name="salda_13_06_ime_8">[57]salda_10_06_ime!$A$1:$I$123</definedName>
    <definedName name="salda_13_08_ime">[56]salda_10_06_ime!$A$1:$I$124</definedName>
    <definedName name="salda_13_08_ime_1">[56]salda_10_06_ime!$A$1:$I$124</definedName>
    <definedName name="salda_13_08_ime_10">[57]salda_10_06_ime!$A$1:$I$124</definedName>
    <definedName name="salda_13_08_ime_11">[56]salda_10_06_ime!$A$1:$I$124</definedName>
    <definedName name="salda_13_08_ime_12">[56]salda_10_06_ime!$A$1:$I$124</definedName>
    <definedName name="salda_13_08_ime_15">[56]salda_10_06_ime!$A$1:$I$124</definedName>
    <definedName name="salda_13_08_ime_8">[57]salda_10_06_ime!$A$1:$I$124</definedName>
    <definedName name="salda_13_09_ime">[56]salda_10_06_ime!$A$1:$I$124</definedName>
    <definedName name="salda_13_09_ime_1">[56]salda_10_06_ime!$A$1:$I$124</definedName>
    <definedName name="salda_13_09_ime_10">[57]salda_10_06_ime!$A$1:$I$124</definedName>
    <definedName name="salda_13_09_ime_11">[56]salda_10_06_ime!$A$1:$I$124</definedName>
    <definedName name="salda_13_09_ime_12">[56]salda_10_06_ime!$A$1:$I$124</definedName>
    <definedName name="salda_13_09_ime_15">[56]salda_10_06_ime!$A$1:$I$124</definedName>
    <definedName name="salda_13_09_ime_8">[57]salda_10_06_ime!$A$1:$I$124</definedName>
    <definedName name="salda_13_11ime">[56]salda_10_06_ime!$A$1:$I$124</definedName>
    <definedName name="salda_13_11ime_1">[56]salda_10_06_ime!$A$1:$I$124</definedName>
    <definedName name="salda_13_11ime_10">[57]salda_10_06_ime!$A$1:$I$124</definedName>
    <definedName name="salda_13_11ime_11">[56]salda_10_06_ime!$A$1:$I$124</definedName>
    <definedName name="salda_13_11ime_12">[56]salda_10_06_ime!$A$1:$I$124</definedName>
    <definedName name="salda_13_11ime_15">[56]salda_10_06_ime!$A$1:$I$124</definedName>
    <definedName name="salda_13_11ime_8">[57]salda_10_06_ime!$A$1:$I$124</definedName>
    <definedName name="salda_13_12_ime">[56]salda_10_06_ime!$A$1:$I$124</definedName>
    <definedName name="salda_13_12_ime_1">[56]salda_10_06_ime!$A$1:$I$124</definedName>
    <definedName name="salda_13_12_ime_10">[57]salda_10_06_ime!$A$1:$I$124</definedName>
    <definedName name="salda_13_12_ime_11">[56]salda_10_06_ime!$A$1:$I$124</definedName>
    <definedName name="salda_13_12_ime_12">[56]salda_10_06_ime!$A$1:$I$124</definedName>
    <definedName name="salda_13_12_ime_15">[56]salda_10_06_ime!$A$1:$I$124</definedName>
    <definedName name="salda_13_12_ime_8">[57]salda_10_06_ime!$A$1:$I$124</definedName>
    <definedName name="SALDA_1303_IME">"$#REF!.$A$1:$I$124"</definedName>
    <definedName name="salda_14_01_03_ime">"$#REF!.$A$1:$I$124"</definedName>
    <definedName name="salda_14_02_ime">"$#REF!.$A$1:$I$124"</definedName>
    <definedName name="salda_14_04_ime">"$#REF!.$A$1:$I$124"</definedName>
    <definedName name="salda_14_05_ime">"$#REF!.$A$1:$I$123"</definedName>
    <definedName name="salda_14_06_ime">[56]salda_10_06_ime!$A$1:$I$123</definedName>
    <definedName name="salda_14_06_ime_1">[56]salda_10_06_ime!$A$1:$I$123</definedName>
    <definedName name="salda_14_06_ime_10">[57]salda_10_06_ime!$A$1:$I$123</definedName>
    <definedName name="salda_14_06_ime_11">[56]salda_10_06_ime!$A$1:$I$123</definedName>
    <definedName name="salda_14_06_ime_12">[56]salda_10_06_ime!$A$1:$I$123</definedName>
    <definedName name="salda_14_06_ime_15">[56]salda_10_06_ime!$A$1:$I$123</definedName>
    <definedName name="salda_14_06_ime_8">[57]salda_10_06_ime!$A$1:$I$123</definedName>
    <definedName name="salda_14_08_ime">[56]salda_10_06_ime!$A$1:$I$124</definedName>
    <definedName name="salda_14_08_ime_1">[56]salda_10_06_ime!$A$1:$I$124</definedName>
    <definedName name="salda_14_08_ime_10">[57]salda_10_06_ime!$A$1:$I$124</definedName>
    <definedName name="salda_14_08_ime_11">[56]salda_10_06_ime!$A$1:$I$124</definedName>
    <definedName name="salda_14_08_ime_12">[56]salda_10_06_ime!$A$1:$I$124</definedName>
    <definedName name="salda_14_08_ime_15">[56]salda_10_06_ime!$A$1:$I$124</definedName>
    <definedName name="salda_14_08_ime_8">[57]salda_10_06_ime!$A$1:$I$124</definedName>
    <definedName name="salda_14_10_ime">[56]salda_10_06_ime!$A$1:$I$124</definedName>
    <definedName name="salda_14_10_ime_1">[56]salda_10_06_ime!$A$1:$I$124</definedName>
    <definedName name="salda_14_10_ime_10">[57]salda_10_06_ime!$A$1:$I$124</definedName>
    <definedName name="salda_14_10_ime_11">[56]salda_10_06_ime!$A$1:$I$124</definedName>
    <definedName name="salda_14_10_ime_12">[56]salda_10_06_ime!$A$1:$I$124</definedName>
    <definedName name="salda_14_10_ime_15">[56]salda_10_06_ime!$A$1:$I$124</definedName>
    <definedName name="salda_14_10_ime_8">[57]salda_10_06_ime!$A$1:$I$124</definedName>
    <definedName name="salda_14_11_ime">[56]salda_10_06_ime!$A$1:$I$124</definedName>
    <definedName name="salda_14_11_ime_1">[56]salda_10_06_ime!$A$1:$I$124</definedName>
    <definedName name="salda_14_11_ime_10">[57]salda_10_06_ime!$A$1:$I$124</definedName>
    <definedName name="salda_14_11_ime_11">[56]salda_10_06_ime!$A$1:$I$124</definedName>
    <definedName name="salda_14_11_ime_12">[56]salda_10_06_ime!$A$1:$I$124</definedName>
    <definedName name="salda_14_11_ime_15">[56]salda_10_06_ime!$A$1:$I$124</definedName>
    <definedName name="salda_14_11_ime_8">[57]salda_10_06_ime!$A$1:$I$124</definedName>
    <definedName name="salda_15_01_03_ime">"$#REF!.$A$1:$I$124"</definedName>
    <definedName name="salda_15_04__ime">"$#REF!.$A$1:$I$124"</definedName>
    <definedName name="salda_15_05_ime">"$#REF!.$A$1:$I$123"</definedName>
    <definedName name="salda_15_07_ime">[56]salda_10_06_ime!$A$1:$I$124</definedName>
    <definedName name="salda_15_07_ime_1">[56]salda_10_06_ime!$A$1:$I$124</definedName>
    <definedName name="salda_15_07_ime_10">[57]salda_10_06_ime!$A$1:$I$124</definedName>
    <definedName name="salda_15_07_ime_11">[56]salda_10_06_ime!$A$1:$I$124</definedName>
    <definedName name="salda_15_07_ime_12">[56]salda_10_06_ime!$A$1:$I$124</definedName>
    <definedName name="salda_15_07_ime_15">[56]salda_10_06_ime!$A$1:$I$124</definedName>
    <definedName name="salda_15_07_ime_8">[57]salda_10_06_ime!$A$1:$I$124</definedName>
    <definedName name="salda_15_08_ime">[56]salda_10_06_ime!$A$1:$I$124</definedName>
    <definedName name="salda_15_08_ime_1">[56]salda_10_06_ime!$A$1:$I$124</definedName>
    <definedName name="salda_15_08_ime_10">[57]salda_10_06_ime!$A$1:$I$124</definedName>
    <definedName name="salda_15_08_ime_11">[56]salda_10_06_ime!$A$1:$I$124</definedName>
    <definedName name="salda_15_08_ime_12">[56]salda_10_06_ime!$A$1:$I$124</definedName>
    <definedName name="salda_15_08_ime_15">[56]salda_10_06_ime!$A$1:$I$124</definedName>
    <definedName name="salda_15_08_ime_8">[57]salda_10_06_ime!$A$1:$I$124</definedName>
    <definedName name="salda_15_09_ime">"$#REF!.$A$1:$I$124"</definedName>
    <definedName name="salda_15_10_ime">[56]salda_10_06_ime!$A$1:$I$124</definedName>
    <definedName name="salda_15_10_ime_1">[56]salda_10_06_ime!$A$1:$I$124</definedName>
    <definedName name="salda_15_10_ime_10">[57]salda_10_06_ime!$A$1:$I$124</definedName>
    <definedName name="salda_15_10_ime_11">[56]salda_10_06_ime!$A$1:$I$124</definedName>
    <definedName name="salda_15_10_ime_12">[56]salda_10_06_ime!$A$1:$I$124</definedName>
    <definedName name="salda_15_10_ime_15">[56]salda_10_06_ime!$A$1:$I$124</definedName>
    <definedName name="salda_15_10_ime_8">[57]salda_10_06_ime!$A$1:$I$124</definedName>
    <definedName name="salda_15_11_ime">[56]salda_10_06_ime!$A$1:$I$124</definedName>
    <definedName name="salda_15_11_ime_1">[56]salda_10_06_ime!$A$1:$I$124</definedName>
    <definedName name="salda_15_11_ime_10">[57]salda_10_06_ime!$A$1:$I$124</definedName>
    <definedName name="salda_15_11_ime_11">[56]salda_10_06_ime!$A$1:$I$124</definedName>
    <definedName name="salda_15_11_ime_12">[56]salda_10_06_ime!$A$1:$I$124</definedName>
    <definedName name="salda_15_11_ime_15">[56]salda_10_06_ime!$A$1:$I$124</definedName>
    <definedName name="salda_15_11_ime_8">[57]salda_10_06_ime!$A$1:$I$124</definedName>
    <definedName name="salda_16_01_03_ime">"$#REF!.$A$1:$I$124"</definedName>
    <definedName name="salda_16_04_ime">"$#REF!.$A$1:$I$124"</definedName>
    <definedName name="salda_16_05_ime">"$#REF!.$A$1:$I$123"</definedName>
    <definedName name="salda_16_07_ime">[56]salda_10_06_ime!$A$1:$I$124</definedName>
    <definedName name="salda_16_07_ime_1">[56]salda_10_06_ime!$A$1:$I$124</definedName>
    <definedName name="salda_16_07_ime_10">[57]salda_10_06_ime!$A$1:$I$124</definedName>
    <definedName name="salda_16_07_ime_11">[56]salda_10_06_ime!$A$1:$I$124</definedName>
    <definedName name="salda_16_07_ime_12">[56]salda_10_06_ime!$A$1:$I$124</definedName>
    <definedName name="salda_16_07_ime_15">[56]salda_10_06_ime!$A$1:$I$124</definedName>
    <definedName name="salda_16_07_ime_8">[57]salda_10_06_ime!$A$1:$I$124</definedName>
    <definedName name="salda_16_08_ime">[56]salda_10_06_ime!$A$1:$I$124</definedName>
    <definedName name="salda_16_08_ime_1">[56]salda_10_06_ime!$A$1:$I$124</definedName>
    <definedName name="salda_16_08_ime_10">[57]salda_10_06_ime!$A$1:$I$124</definedName>
    <definedName name="salda_16_08_ime_11">[56]salda_10_06_ime!$A$1:$I$124</definedName>
    <definedName name="salda_16_08_ime_12">[56]salda_10_06_ime!$A$1:$I$124</definedName>
    <definedName name="salda_16_08_ime_15">[56]salda_10_06_ime!$A$1:$I$124</definedName>
    <definedName name="salda_16_08_ime_8">[57]salda_10_06_ime!$A$1:$I$124</definedName>
    <definedName name="salda_16_09_ime">[56]salda_10_06_ime!$A$1:$I$124</definedName>
    <definedName name="salda_16_09_ime_1">[56]salda_10_06_ime!$A$1:$I$124</definedName>
    <definedName name="salda_16_09_ime_10">[57]salda_10_06_ime!$A$1:$I$124</definedName>
    <definedName name="salda_16_09_ime_11">[56]salda_10_06_ime!$A$1:$I$124</definedName>
    <definedName name="salda_16_09_ime_12">[56]salda_10_06_ime!$A$1:$I$124</definedName>
    <definedName name="salda_16_09_ime_15">[56]salda_10_06_ime!$A$1:$I$124</definedName>
    <definedName name="salda_16_09_ime_8">[57]salda_10_06_ime!$A$1:$I$124</definedName>
    <definedName name="salda_16_10_ime">[56]salda_10_06_ime!$A$1:$I$124</definedName>
    <definedName name="salda_16_10_ime_1">[56]salda_10_06_ime!$A$1:$I$124</definedName>
    <definedName name="salda_16_10_ime_10">[57]salda_10_06_ime!$A$1:$I$124</definedName>
    <definedName name="salda_16_10_ime_11">[56]salda_10_06_ime!$A$1:$I$124</definedName>
    <definedName name="salda_16_10_ime_12">[56]salda_10_06_ime!$A$1:$I$124</definedName>
    <definedName name="salda_16_10_ime_15">[56]salda_10_06_ime!$A$1:$I$124</definedName>
    <definedName name="salda_16_10_ime_8">[57]salda_10_06_ime!$A$1:$I$124</definedName>
    <definedName name="salda_16_12_ime">[56]salda_10_06_ime!$A$1:$I$124</definedName>
    <definedName name="salda_16_12_ime_1">[56]salda_10_06_ime!$A$1:$I$124</definedName>
    <definedName name="salda_16_12_ime_10">[57]salda_10_06_ime!$A$1:$I$124</definedName>
    <definedName name="salda_16_12_ime_11">[56]salda_10_06_ime!$A$1:$I$124</definedName>
    <definedName name="salda_16_12_ime_12">[56]salda_10_06_ime!$A$1:$I$124</definedName>
    <definedName name="salda_16_12_ime_15">[56]salda_10_06_ime!$A$1:$I$124</definedName>
    <definedName name="salda_16_12_ime_8">[57]salda_10_06_ime!$A$1:$I$124</definedName>
    <definedName name="salda_17_01_03_ime">"$#REF!.$A$1:$I$124"</definedName>
    <definedName name="salda_17_02_ime">"$#REF!.$A$1:$I$124"</definedName>
    <definedName name="salda_17_04_ime">"$#REF!.$A$1:$I$124"</definedName>
    <definedName name="salda_17_05_ime">"$#REF!.$A$1:$I$123"</definedName>
    <definedName name="salda_17_06_ime">[56]salda_10_06_ime!$A$1:$I$123</definedName>
    <definedName name="salda_17_06_ime_1">[56]salda_10_06_ime!$A$1:$I$123</definedName>
    <definedName name="salda_17_06_ime_10">[57]salda_10_06_ime!$A$1:$I$123</definedName>
    <definedName name="salda_17_06_ime_11">[56]salda_10_06_ime!$A$1:$I$123</definedName>
    <definedName name="salda_17_06_ime_12">[56]salda_10_06_ime!$A$1:$I$123</definedName>
    <definedName name="salda_17_06_ime_15">[56]salda_10_06_ime!$A$1:$I$123</definedName>
    <definedName name="salda_17_06_ime_8">[57]salda_10_06_ime!$A$1:$I$123</definedName>
    <definedName name="salda_17_07_ime">[56]salda_10_06_ime!$A$1:$I$124</definedName>
    <definedName name="salda_17_07_ime_1">[56]salda_10_06_ime!$A$1:$I$124</definedName>
    <definedName name="salda_17_07_ime_10">[57]salda_10_06_ime!$A$1:$I$124</definedName>
    <definedName name="salda_17_07_ime_11">[56]salda_10_06_ime!$A$1:$I$124</definedName>
    <definedName name="salda_17_07_ime_12">[56]salda_10_06_ime!$A$1:$I$124</definedName>
    <definedName name="salda_17_07_ime_15">[56]salda_10_06_ime!$A$1:$I$124</definedName>
    <definedName name="salda_17_07_ime_8">[57]salda_10_06_ime!$A$1:$I$124</definedName>
    <definedName name="salda_17_09_ime">[56]salda_10_06_ime!$A$1:$I$124</definedName>
    <definedName name="salda_17_09_ime_1">[56]salda_10_06_ime!$A$1:$I$124</definedName>
    <definedName name="salda_17_09_ime_10">[57]salda_10_06_ime!$A$1:$I$124</definedName>
    <definedName name="salda_17_09_ime_11">[56]salda_10_06_ime!$A$1:$I$124</definedName>
    <definedName name="salda_17_09_ime_12">[56]salda_10_06_ime!$A$1:$I$124</definedName>
    <definedName name="salda_17_09_ime_15">[56]salda_10_06_ime!$A$1:$I$124</definedName>
    <definedName name="salda_17_09_ime_8">[57]salda_10_06_ime!$A$1:$I$124</definedName>
    <definedName name="salda_17_10_ime">[56]salda_10_06_ime!$A$1:$I$124</definedName>
    <definedName name="salda_17_10_ime_1">[56]salda_10_06_ime!$A$1:$I$124</definedName>
    <definedName name="salda_17_10_ime_10">[57]salda_10_06_ime!$A$1:$I$124</definedName>
    <definedName name="salda_17_10_ime_11">[56]salda_10_06_ime!$A$1:$I$124</definedName>
    <definedName name="salda_17_10_ime_12">[56]salda_10_06_ime!$A$1:$I$124</definedName>
    <definedName name="salda_17_10_ime_15">[56]salda_10_06_ime!$A$1:$I$124</definedName>
    <definedName name="salda_17_10_ime_8">[57]salda_10_06_ime!$A$1:$I$124</definedName>
    <definedName name="salda_17_12_ime">[56]salda_10_06_ime!$A$1:$I$124</definedName>
    <definedName name="salda_17_12_ime_1">[56]salda_10_06_ime!$A$1:$I$124</definedName>
    <definedName name="salda_17_12_ime_10">[57]salda_10_06_ime!$A$1:$I$124</definedName>
    <definedName name="salda_17_12_ime_11">[56]salda_10_06_ime!$A$1:$I$124</definedName>
    <definedName name="salda_17_12_ime_12">[56]salda_10_06_ime!$A$1:$I$124</definedName>
    <definedName name="salda_17_12_ime_15">[56]salda_10_06_ime!$A$1:$I$124</definedName>
    <definedName name="salda_17_12_ime_8">[57]salda_10_06_ime!$A$1:$I$124</definedName>
    <definedName name="salda_18_02_ime">"$#REF!.$A$1:$I$124"</definedName>
    <definedName name="salda_18_04_ime">"$#REF!.$A$1:$I$124"</definedName>
    <definedName name="salda_18_06_ime">[56]salda_10_06_ime!$A$1:$I$123</definedName>
    <definedName name="salda_18_06_ime_1">[56]salda_10_06_ime!$A$1:$I$123</definedName>
    <definedName name="salda_18_06_ime_10">[57]salda_10_06_ime!$A$1:$I$123</definedName>
    <definedName name="salda_18_06_ime_11">[56]salda_10_06_ime!$A$1:$I$123</definedName>
    <definedName name="salda_18_06_ime_12">[56]salda_10_06_ime!$A$1:$I$123</definedName>
    <definedName name="salda_18_06_ime_15">[56]salda_10_06_ime!$A$1:$I$123</definedName>
    <definedName name="salda_18_06_ime_8">[57]salda_10_06_ime!$A$1:$I$123</definedName>
    <definedName name="salda_18_07_ime">[56]salda_10_06_ime!$A$1:$I$124</definedName>
    <definedName name="salda_18_07_ime_1">[56]salda_10_06_ime!$A$1:$I$124</definedName>
    <definedName name="salda_18_07_ime_10">[57]salda_10_06_ime!$A$1:$I$124</definedName>
    <definedName name="salda_18_07_ime_11">[56]salda_10_06_ime!$A$1:$I$124</definedName>
    <definedName name="salda_18_07_ime_12">[56]salda_10_06_ime!$A$1:$I$124</definedName>
    <definedName name="salda_18_07_ime_15">[56]salda_10_06_ime!$A$1:$I$124</definedName>
    <definedName name="salda_18_07_ime_8">[57]salda_10_06_ime!$A$1:$I$124</definedName>
    <definedName name="salda_18_08_ime">"$#REF!.$A$1:$I$124"</definedName>
    <definedName name="salda_18_09_ime">[56]salda_10_06_ime!$A$1:$I$124</definedName>
    <definedName name="salda_18_09_ime_1">[56]salda_10_06_ime!$A$1:$I$124</definedName>
    <definedName name="salda_18_09_ime_10">[57]salda_10_06_ime!$A$1:$I$124</definedName>
    <definedName name="salda_18_09_ime_11">[56]salda_10_06_ime!$A$1:$I$124</definedName>
    <definedName name="salda_18_09_ime_12">[56]salda_10_06_ime!$A$1:$I$124</definedName>
    <definedName name="salda_18_09_ime_15">[56]salda_10_06_ime!$A$1:$I$124</definedName>
    <definedName name="salda_18_09_ime_8">[57]salda_10_06_ime!$A$1:$I$124</definedName>
    <definedName name="salda_18_10_ime">[56]salda_10_06_ime!$A$1:$I$124</definedName>
    <definedName name="salda_18_10_ime_1">[56]salda_10_06_ime!$A$1:$I$124</definedName>
    <definedName name="salda_18_10_ime_10">[57]salda_10_06_ime!$A$1:$I$124</definedName>
    <definedName name="salda_18_10_ime_11">[56]salda_10_06_ime!$A$1:$I$124</definedName>
    <definedName name="salda_18_10_ime_12">[56]salda_10_06_ime!$A$1:$I$124</definedName>
    <definedName name="salda_18_10_ime_15">[56]salda_10_06_ime!$A$1:$I$124</definedName>
    <definedName name="salda_18_10_ime_8">[57]salda_10_06_ime!$A$1:$I$124</definedName>
    <definedName name="salda_18_11_ime">[56]salda_10_06_ime!$A$1:$I$124</definedName>
    <definedName name="salda_18_11_ime_1">[56]salda_10_06_ime!$A$1:$I$124</definedName>
    <definedName name="salda_18_11_ime_10">[57]salda_10_06_ime!$A$1:$I$124</definedName>
    <definedName name="salda_18_11_ime_11">[56]salda_10_06_ime!$A$1:$I$124</definedName>
    <definedName name="salda_18_11_ime_12">[56]salda_10_06_ime!$A$1:$I$124</definedName>
    <definedName name="salda_18_11_ime_15">[56]salda_10_06_ime!$A$1:$I$124</definedName>
    <definedName name="salda_18_11_ime_8">[57]salda_10_06_ime!$A$1:$I$124</definedName>
    <definedName name="salda_18_12_ime">[56]salda_10_06_ime!$A$1:$I$124</definedName>
    <definedName name="salda_18_12_ime_1">[56]salda_10_06_ime!$A$1:$I$124</definedName>
    <definedName name="salda_18_12_ime_10">[57]salda_10_06_ime!$A$1:$I$124</definedName>
    <definedName name="salda_18_12_ime_11">[56]salda_10_06_ime!$A$1:$I$124</definedName>
    <definedName name="salda_18_12_ime_12">[56]salda_10_06_ime!$A$1:$I$124</definedName>
    <definedName name="salda_18_12_ime_15">[56]salda_10_06_ime!$A$1:$I$124</definedName>
    <definedName name="salda_18_12_ime_8">[57]salda_10_06_ime!$A$1:$I$124</definedName>
    <definedName name="salda_19_02_ime">"$#REF!.$A$1:$I$124"</definedName>
    <definedName name="salda_19_05_ime">"$#REF!.$A$1:$I$124"</definedName>
    <definedName name="salda_19_06_ime">[56]salda_10_06_ime!$A$1:$I$123</definedName>
    <definedName name="salda_19_06_ime_1">[56]salda_10_06_ime!$A$1:$I$123</definedName>
    <definedName name="salda_19_06_ime_10">[57]salda_10_06_ime!$A$1:$I$123</definedName>
    <definedName name="salda_19_06_ime_11">[56]salda_10_06_ime!$A$1:$I$123</definedName>
    <definedName name="salda_19_06_ime_12">[56]salda_10_06_ime!$A$1:$I$123</definedName>
    <definedName name="salda_19_06_ime_15">[56]salda_10_06_ime!$A$1:$I$123</definedName>
    <definedName name="salda_19_06_ime_8">[57]salda_10_06_ime!$A$1:$I$123</definedName>
    <definedName name="salda_19_07_ime">[56]salda_10_06_ime!$A$1:$I$124</definedName>
    <definedName name="salda_19_07_ime_1">[56]salda_10_06_ime!$A$1:$I$124</definedName>
    <definedName name="salda_19_07_ime_10">[57]salda_10_06_ime!$A$1:$I$124</definedName>
    <definedName name="salda_19_07_ime_11">[56]salda_10_06_ime!$A$1:$I$124</definedName>
    <definedName name="salda_19_07_ime_12">[56]salda_10_06_ime!$A$1:$I$124</definedName>
    <definedName name="salda_19_07_ime_15">[56]salda_10_06_ime!$A$1:$I$124</definedName>
    <definedName name="salda_19_07_ime_8">[57]salda_10_06_ime!$A$1:$I$124</definedName>
    <definedName name="salda_19_08_ime">[56]salda_10_06_ime!$A$1:$I$124</definedName>
    <definedName name="salda_19_08_ime_1">[56]salda_10_06_ime!$A$1:$I$124</definedName>
    <definedName name="salda_19_08_ime_10">[57]salda_10_06_ime!$A$1:$I$124</definedName>
    <definedName name="salda_19_08_ime_11">[56]salda_10_06_ime!$A$1:$I$124</definedName>
    <definedName name="salda_19_08_ime_12">[56]salda_10_06_ime!$A$1:$I$124</definedName>
    <definedName name="salda_19_08_ime_15">[56]salda_10_06_ime!$A$1:$I$124</definedName>
    <definedName name="salda_19_08_ime_8">[57]salda_10_06_ime!$A$1:$I$124</definedName>
    <definedName name="salda_19_09_ime">[56]salda_10_06_ime!$A$1:$I$124</definedName>
    <definedName name="salda_19_09_ime_1">[56]salda_10_06_ime!$A$1:$I$124</definedName>
    <definedName name="salda_19_09_ime_10">[57]salda_10_06_ime!$A$1:$I$124</definedName>
    <definedName name="salda_19_09_ime_11">[56]salda_10_06_ime!$A$1:$I$124</definedName>
    <definedName name="salda_19_09_ime_12">[56]salda_10_06_ime!$A$1:$I$124</definedName>
    <definedName name="salda_19_09_ime_15">[56]salda_10_06_ime!$A$1:$I$124</definedName>
    <definedName name="salda_19_09_ime_8">[57]salda_10_06_ime!$A$1:$I$124</definedName>
    <definedName name="salda_19_09_ime_m">[56]salda_10_06_ime!$A$1:$I$124</definedName>
    <definedName name="salda_19_09_ime_m_1">[56]salda_10_06_ime!$A$1:$I$124</definedName>
    <definedName name="salda_19_09_ime_m_10">[57]salda_10_06_ime!$A$1:$I$124</definedName>
    <definedName name="salda_19_09_ime_m_11">[56]salda_10_06_ime!$A$1:$I$124</definedName>
    <definedName name="salda_19_09_ime_m_12">[56]salda_10_06_ime!$A$1:$I$124</definedName>
    <definedName name="salda_19_09_ime_m_15">[56]salda_10_06_ime!$A$1:$I$124</definedName>
    <definedName name="salda_19_09_ime_m_8">[57]salda_10_06_ime!$A$1:$I$124</definedName>
    <definedName name="salda_19_11_ime">[56]salda_10_06_ime!$A$1:$I$124</definedName>
    <definedName name="salda_19_11_ime_1">[56]salda_10_06_ime!$A$1:$I$124</definedName>
    <definedName name="salda_19_11_ime_10">[57]salda_10_06_ime!$A$1:$I$124</definedName>
    <definedName name="salda_19_11_ime_11">[56]salda_10_06_ime!$A$1:$I$124</definedName>
    <definedName name="salda_19_11_ime_12">[56]salda_10_06_ime!$A$1:$I$124</definedName>
    <definedName name="salda_19_11_ime_15">[56]salda_10_06_ime!$A$1:$I$124</definedName>
    <definedName name="salda_19_11_ime_8">[57]salda_10_06_ime!$A$1:$I$124</definedName>
    <definedName name="salda_19_11_ime_m">"$#REF!.$A$1:$I$124"</definedName>
    <definedName name="salda_19_12_ime">[56]salda_10_06_ime!$A$1:$I$124</definedName>
    <definedName name="salda_19_12_ime_1">[56]salda_10_06_ime!$A$1:$I$124</definedName>
    <definedName name="salda_19_12_ime_10">[57]salda_10_06_ime!$A$1:$I$124</definedName>
    <definedName name="salda_19_12_ime_11">[56]salda_10_06_ime!$A$1:$I$124</definedName>
    <definedName name="salda_19_12_ime_12">[56]salda_10_06_ime!$A$1:$I$124</definedName>
    <definedName name="salda_19_12_ime_15">[56]salda_10_06_ime!$A$1:$I$124</definedName>
    <definedName name="salda_19_12_ime_8">[57]salda_10_06_ime!$A$1:$I$124</definedName>
    <definedName name="salda_20_01_03_ime">"$#REF!.$A$1:$I$124"</definedName>
    <definedName name="salda_20_02_ime">"$#REF!.$A$1:$I$124"</definedName>
    <definedName name="salda_20_05_ime">"$#REF!.$A$1:$I$123"</definedName>
    <definedName name="salda_20_06_ime">[56]salda_10_06_ime!$A$1:$I$123</definedName>
    <definedName name="salda_20_06_ime_1">[56]salda_10_06_ime!$A$1:$I$123</definedName>
    <definedName name="salda_20_06_ime_10">[57]salda_10_06_ime!$A$1:$I$123</definedName>
    <definedName name="salda_20_06_ime_11">[56]salda_10_06_ime!$A$1:$I$123</definedName>
    <definedName name="salda_20_06_ime_12">[56]salda_10_06_ime!$A$1:$I$123</definedName>
    <definedName name="salda_20_06_ime_15">[56]salda_10_06_ime!$A$1:$I$123</definedName>
    <definedName name="salda_20_06_ime_8">[57]salda_10_06_ime!$A$1:$I$123</definedName>
    <definedName name="salda_20_08_ime">[56]salda_10_06_ime!$A$1:$I$124</definedName>
    <definedName name="salda_20_08_ime_1">[56]salda_10_06_ime!$A$1:$I$124</definedName>
    <definedName name="salda_20_08_ime_10">[57]salda_10_06_ime!$A$1:$I$124</definedName>
    <definedName name="salda_20_08_ime_11">[56]salda_10_06_ime!$A$1:$I$124</definedName>
    <definedName name="salda_20_08_ime_12">[56]salda_10_06_ime!$A$1:$I$124</definedName>
    <definedName name="salda_20_08_ime_15">[56]salda_10_06_ime!$A$1:$I$124</definedName>
    <definedName name="salda_20_08_ime_8">[57]salda_10_06_ime!$A$1:$I$124</definedName>
    <definedName name="salda_20_09_ime">[56]salda_10_06_ime!$A$1:$I$124</definedName>
    <definedName name="salda_20_09_ime_1">[56]salda_10_06_ime!$A$1:$I$124</definedName>
    <definedName name="salda_20_09_ime_10">[57]salda_10_06_ime!$A$1:$I$124</definedName>
    <definedName name="salda_20_09_ime_11">[56]salda_10_06_ime!$A$1:$I$124</definedName>
    <definedName name="salda_20_09_ime_12">[56]salda_10_06_ime!$A$1:$I$124</definedName>
    <definedName name="salda_20_09_ime_15">[56]salda_10_06_ime!$A$1:$I$124</definedName>
    <definedName name="salda_20_09_ime_8">[57]salda_10_06_ime!$A$1:$I$124</definedName>
    <definedName name="salda_20_11_ime">[56]salda_10_06_ime!$A$1:$I$124</definedName>
    <definedName name="salda_20_11_ime_1">[56]salda_10_06_ime!$A$1:$I$124</definedName>
    <definedName name="salda_20_11_ime_10">[57]salda_10_06_ime!$A$1:$I$124</definedName>
    <definedName name="salda_20_11_ime_11">[56]salda_10_06_ime!$A$1:$I$124</definedName>
    <definedName name="salda_20_11_ime_12">[56]salda_10_06_ime!$A$1:$I$124</definedName>
    <definedName name="salda_20_11_ime_15">[56]salda_10_06_ime!$A$1:$I$124</definedName>
    <definedName name="salda_20_11_ime_8">[57]salda_10_06_ime!$A$1:$I$124</definedName>
    <definedName name="salda_20_12_ime">[56]salda_10_06_ime!$A$1:$I$124</definedName>
    <definedName name="salda_20_12_ime_1">[56]salda_10_06_ime!$A$1:$I$124</definedName>
    <definedName name="salda_20_12_ime_10">[57]salda_10_06_ime!$A$1:$I$124</definedName>
    <definedName name="salda_20_12_ime_11">[56]salda_10_06_ime!$A$1:$I$124</definedName>
    <definedName name="salda_20_12_ime_12">[56]salda_10_06_ime!$A$1:$I$124</definedName>
    <definedName name="salda_20_12_ime_15">[56]salda_10_06_ime!$A$1:$I$124</definedName>
    <definedName name="salda_20_12_ime_8">[57]salda_10_06_ime!$A$1:$I$124</definedName>
    <definedName name="salda_21_01_03_ime">"$#REF!.$A$1:$I$124"</definedName>
    <definedName name="salda_21_02_ime">"$#REF!.$A$1:$I$124"</definedName>
    <definedName name="salda_21_03_ime">"$#REF!.$A$1:$I$124"</definedName>
    <definedName name="salda_21_04_ime">"$#REF!.$A$1:$I$124"</definedName>
    <definedName name="salda_21_05_ime">"$#REF!.$A$1:$I$123"</definedName>
    <definedName name="salda_21_06_ime">[56]salda_10_06_ime!$A$1:$I$123</definedName>
    <definedName name="salda_21_06_ime_1">[56]salda_10_06_ime!$A$1:$I$123</definedName>
    <definedName name="salda_21_06_ime_10">[57]salda_10_06_ime!$A$1:$I$123</definedName>
    <definedName name="salda_21_06_ime_11">[56]salda_10_06_ime!$A$1:$I$123</definedName>
    <definedName name="salda_21_06_ime_12">[56]salda_10_06_ime!$A$1:$I$123</definedName>
    <definedName name="salda_21_06_ime_15">[56]salda_10_06_ime!$A$1:$I$123</definedName>
    <definedName name="salda_21_06_ime_8">[57]salda_10_06_ime!$A$1:$I$123</definedName>
    <definedName name="salda_21_07_ime">"$#REF!.$A$1:$I$124"</definedName>
    <definedName name="salda_21_08_ime">[56]salda_10_06_ime!$A$1:$I$124</definedName>
    <definedName name="salda_21_08_ime_1">[56]salda_10_06_ime!$A$1:$I$124</definedName>
    <definedName name="salda_21_08_ime_10">[57]salda_10_06_ime!$A$1:$I$124</definedName>
    <definedName name="salda_21_08_ime_11">[56]salda_10_06_ime!$A$1:$I$124</definedName>
    <definedName name="salda_21_08_ime_12">[56]salda_10_06_ime!$A$1:$I$124</definedName>
    <definedName name="salda_21_08_ime_15">[56]salda_10_06_ime!$A$1:$I$124</definedName>
    <definedName name="salda_21_08_ime_8">[57]salda_10_06_ime!$A$1:$I$124</definedName>
    <definedName name="salda_21_10_ime">[56]salda_10_06_ime!$A$1:$I$124</definedName>
    <definedName name="salda_21_10_ime_1">[56]salda_10_06_ime!$A$1:$I$124</definedName>
    <definedName name="salda_21_10_ime_10">[57]salda_10_06_ime!$A$1:$I$124</definedName>
    <definedName name="salda_21_10_ime_11">[56]salda_10_06_ime!$A$1:$I$124</definedName>
    <definedName name="salda_21_10_ime_12">[56]salda_10_06_ime!$A$1:$I$124</definedName>
    <definedName name="salda_21_10_ime_15">[56]salda_10_06_ime!$A$1:$I$124</definedName>
    <definedName name="salda_21_10_ime_8">[57]salda_10_06_ime!$A$1:$I$124</definedName>
    <definedName name="salda_21_11_ime">[56]salda_10_06_ime!$A$1:$I$124</definedName>
    <definedName name="salda_21_11_ime_1">[56]salda_10_06_ime!$A$1:$I$124</definedName>
    <definedName name="salda_21_11_ime_10">[57]salda_10_06_ime!$A$1:$I$124</definedName>
    <definedName name="salda_21_11_ime_11">[56]salda_10_06_ime!$A$1:$I$124</definedName>
    <definedName name="salda_21_11_ime_12">[56]salda_10_06_ime!$A$1:$I$124</definedName>
    <definedName name="salda_21_11_ime_15">[56]salda_10_06_ime!$A$1:$I$124</definedName>
    <definedName name="salda_21_11_ime_8">[57]salda_10_06_ime!$A$1:$I$124</definedName>
    <definedName name="salda_22_01_03_ime">"$#REF!.$A$1:$I$124"</definedName>
    <definedName name="salda_22_04_ime">"$#REF!.$A$1:$I$124"</definedName>
    <definedName name="salda_22_05_ime">"$#REF!.$A$1:$I$123"</definedName>
    <definedName name="salda_22_07_ime">[56]salda_10_06_ime!$A$1:$I$124</definedName>
    <definedName name="salda_22_07_ime_1">[56]salda_10_06_ime!$A$1:$I$124</definedName>
    <definedName name="salda_22_07_ime_10">[57]salda_10_06_ime!$A$1:$I$124</definedName>
    <definedName name="salda_22_07_ime_11">[56]salda_10_06_ime!$A$1:$I$124</definedName>
    <definedName name="salda_22_07_ime_12">[56]salda_10_06_ime!$A$1:$I$124</definedName>
    <definedName name="salda_22_07_ime_15">[56]salda_10_06_ime!$A$1:$I$124</definedName>
    <definedName name="salda_22_07_ime_8">[57]salda_10_06_ime!$A$1:$I$124</definedName>
    <definedName name="salda_22_08_ime">[56]salda_10_06_ime!$A$1:$I$124</definedName>
    <definedName name="salda_22_08_ime_1">[56]salda_10_06_ime!$A$1:$I$124</definedName>
    <definedName name="salda_22_08_ime_10">[57]salda_10_06_ime!$A$1:$I$124</definedName>
    <definedName name="salda_22_08_ime_11">[56]salda_10_06_ime!$A$1:$I$124</definedName>
    <definedName name="salda_22_08_ime_12">[56]salda_10_06_ime!$A$1:$I$124</definedName>
    <definedName name="salda_22_08_ime_15">[56]salda_10_06_ime!$A$1:$I$124</definedName>
    <definedName name="salda_22_08_ime_8">[57]salda_10_06_ime!$A$1:$I$124</definedName>
    <definedName name="salda_22_10_ime">[56]salda_10_06_ime!$A$1:$I$124</definedName>
    <definedName name="salda_22_10_ime_1">[56]salda_10_06_ime!$A$1:$I$124</definedName>
    <definedName name="salda_22_10_ime_10">[57]salda_10_06_ime!$A$1:$I$124</definedName>
    <definedName name="salda_22_10_ime_11">[56]salda_10_06_ime!$A$1:$I$124</definedName>
    <definedName name="salda_22_10_ime_12">[56]salda_10_06_ime!$A$1:$I$124</definedName>
    <definedName name="salda_22_10_ime_15">[56]salda_10_06_ime!$A$1:$I$124</definedName>
    <definedName name="salda_22_10_ime_8">[57]salda_10_06_ime!$A$1:$I$124</definedName>
    <definedName name="salda_22_11_ime">[56]salda_10_06_ime!$A$1:$I$124</definedName>
    <definedName name="salda_22_11_ime_1">[56]salda_10_06_ime!$A$1:$I$124</definedName>
    <definedName name="salda_22_11_ime_10">[57]salda_10_06_ime!$A$1:$I$124</definedName>
    <definedName name="salda_22_11_ime_11">[56]salda_10_06_ime!$A$1:$I$124</definedName>
    <definedName name="salda_22_11_ime_12">[56]salda_10_06_ime!$A$1:$I$124</definedName>
    <definedName name="salda_22_11_ime_15">[56]salda_10_06_ime!$A$1:$I$124</definedName>
    <definedName name="salda_22_11_ime_8">[57]salda_10_06_ime!$A$1:$I$124</definedName>
    <definedName name="salda_23_01_03_ime">"$#REF!.$A$1:$I$124"</definedName>
    <definedName name="salda_23_04_ime">"$#REF!.$A$1:$I$124"</definedName>
    <definedName name="salda_23_05_ime">"$#REF!.$A$1:$I$123"</definedName>
    <definedName name="salda_23_06_ime">"$#REF!.$A$1:$I$124"</definedName>
    <definedName name="salda_23_07_ime">[56]salda_10_06_ime!$A$1:$I$124</definedName>
    <definedName name="salda_23_07_ime_1">[56]salda_10_06_ime!$A$1:$I$124</definedName>
    <definedName name="salda_23_07_ime_10">[57]salda_10_06_ime!$A$1:$I$124</definedName>
    <definedName name="salda_23_07_ime_11">[56]salda_10_06_ime!$A$1:$I$124</definedName>
    <definedName name="salda_23_07_ime_12">[56]salda_10_06_ime!$A$1:$I$124</definedName>
    <definedName name="salda_23_07_ime_15">[56]salda_10_06_ime!$A$1:$I$124</definedName>
    <definedName name="salda_23_07_ime_8">[57]salda_10_06_ime!$A$1:$I$124</definedName>
    <definedName name="salda_23_08_ime">[56]salda_10_06_ime!$A$1:$I$124</definedName>
    <definedName name="salda_23_08_ime_1">[56]salda_10_06_ime!$A$1:$I$124</definedName>
    <definedName name="salda_23_08_ime_10">[57]salda_10_06_ime!$A$1:$I$124</definedName>
    <definedName name="salda_23_08_ime_11">[56]salda_10_06_ime!$A$1:$I$124</definedName>
    <definedName name="salda_23_08_ime_12">[56]salda_10_06_ime!$A$1:$I$124</definedName>
    <definedName name="salda_23_08_ime_15">[56]salda_10_06_ime!$A$1:$I$124</definedName>
    <definedName name="salda_23_08_ime_8">[57]salda_10_06_ime!$A$1:$I$124</definedName>
    <definedName name="salda_23_09_ime">[56]salda_10_06_ime!$A$1:$I$124</definedName>
    <definedName name="salda_23_09_ime_1">[56]salda_10_06_ime!$A$1:$I$124</definedName>
    <definedName name="salda_23_09_ime_10">[57]salda_10_06_ime!$A$1:$I$124</definedName>
    <definedName name="salda_23_09_ime_11">[56]salda_10_06_ime!$A$1:$I$124</definedName>
    <definedName name="salda_23_09_ime_12">[56]salda_10_06_ime!$A$1:$I$124</definedName>
    <definedName name="salda_23_09_ime_15">[56]salda_10_06_ime!$A$1:$I$124</definedName>
    <definedName name="salda_23_09_ime_8">[57]salda_10_06_ime!$A$1:$I$124</definedName>
    <definedName name="salda_23_10_ime">[56]salda_10_06_ime!$A$1:$I$124</definedName>
    <definedName name="salda_23_10_ime_1">[56]salda_10_06_ime!$A$1:$I$124</definedName>
    <definedName name="salda_23_10_ime_10">[57]salda_10_06_ime!$A$1:$I$124</definedName>
    <definedName name="salda_23_10_ime_11">[56]salda_10_06_ime!$A$1:$I$124</definedName>
    <definedName name="salda_23_10_ime_12">[56]salda_10_06_ime!$A$1:$I$124</definedName>
    <definedName name="salda_23_10_ime_15">[56]salda_10_06_ime!$A$1:$I$124</definedName>
    <definedName name="salda_23_10_ime_8">[57]salda_10_06_ime!$A$1:$I$124</definedName>
    <definedName name="salda_23_12_ime">[56]salda_10_06_ime!$A$1:$I$124</definedName>
    <definedName name="salda_23_12_ime_1">[56]salda_10_06_ime!$A$1:$I$124</definedName>
    <definedName name="salda_23_12_ime_10">[57]salda_10_06_ime!$A$1:$I$124</definedName>
    <definedName name="salda_23_12_ime_11">[56]salda_10_06_ime!$A$1:$I$124</definedName>
    <definedName name="salda_23_12_ime_12">[56]salda_10_06_ime!$A$1:$I$124</definedName>
    <definedName name="salda_23_12_ime_15">[56]salda_10_06_ime!$A$1:$I$124</definedName>
    <definedName name="salda_23_12_ime_8">[57]salda_10_06_ime!$A$1:$I$124</definedName>
    <definedName name="salda_24_01_03_ime">"$#REF!.$A$1:$I$124"</definedName>
    <definedName name="salda_24_02_ime">"$#REF!.$A$1:$I$124"</definedName>
    <definedName name="salda_24_03_ime">"$#REF!.$A$1:$I$124"</definedName>
    <definedName name="salda_24_04_ime">"$#REF!.$A$1:$I$124"</definedName>
    <definedName name="salda_24_05_ime">"$#REF!.$A$1:$I$123"</definedName>
    <definedName name="salda_24_06_ime">[56]salda_10_06_ime!$A$1:$I$123</definedName>
    <definedName name="salda_24_06_ime_1">[56]salda_10_06_ime!$A$1:$I$123</definedName>
    <definedName name="salda_24_06_ime_10">[57]salda_10_06_ime!$A$1:$I$123</definedName>
    <definedName name="salda_24_06_ime_11">[56]salda_10_06_ime!$A$1:$I$123</definedName>
    <definedName name="salda_24_06_ime_12">[56]salda_10_06_ime!$A$1:$I$123</definedName>
    <definedName name="salda_24_06_ime_15">[56]salda_10_06_ime!$A$1:$I$123</definedName>
    <definedName name="salda_24_06_ime_8">[57]salda_10_06_ime!$A$1:$I$123</definedName>
    <definedName name="salda_24_07_ime">[56]salda_10_06_ime!$A$1:$I$124</definedName>
    <definedName name="salda_24_07_ime_1">[56]salda_10_06_ime!$A$1:$I$124</definedName>
    <definedName name="salda_24_07_ime_10">[57]salda_10_06_ime!$A$1:$I$124</definedName>
    <definedName name="salda_24_07_ime_11">[56]salda_10_06_ime!$A$1:$I$124</definedName>
    <definedName name="salda_24_07_ime_12">[56]salda_10_06_ime!$A$1:$I$124</definedName>
    <definedName name="salda_24_07_ime_15">[56]salda_10_06_ime!$A$1:$I$124</definedName>
    <definedName name="salda_24_07_ime_8">[57]salda_10_06_ime!$A$1:$I$124</definedName>
    <definedName name="salda_24_09_ime">[56]salda_10_06_ime!$A$1:$I$124</definedName>
    <definedName name="salda_24_09_ime_1">[56]salda_10_06_ime!$A$1:$I$124</definedName>
    <definedName name="salda_24_09_ime_10">[57]salda_10_06_ime!$A$1:$I$124</definedName>
    <definedName name="salda_24_09_ime_11">[56]salda_10_06_ime!$A$1:$I$124</definedName>
    <definedName name="salda_24_09_ime_12">[56]salda_10_06_ime!$A$1:$I$124</definedName>
    <definedName name="salda_24_09_ime_15">[56]salda_10_06_ime!$A$1:$I$124</definedName>
    <definedName name="salda_24_09_ime_8">[57]salda_10_06_ime!$A$1:$I$124</definedName>
    <definedName name="salda_24_10_ime">[56]salda_10_06_ime!$A$1:$I$124</definedName>
    <definedName name="salda_24_10_ime_1">[56]salda_10_06_ime!$A$1:$I$124</definedName>
    <definedName name="salda_24_10_ime_10">[57]salda_10_06_ime!$A$1:$I$124</definedName>
    <definedName name="salda_24_10_ime_11">[56]salda_10_06_ime!$A$1:$I$124</definedName>
    <definedName name="salda_24_10_ime_12">[56]salda_10_06_ime!$A$1:$I$124</definedName>
    <definedName name="salda_24_10_ime_15">[56]salda_10_06_ime!$A$1:$I$124</definedName>
    <definedName name="salda_24_10_ime_8">[57]salda_10_06_ime!$A$1:$I$124</definedName>
    <definedName name="salda_24_12_ime">[56]salda_10_06_ime!$A$1:$I$124</definedName>
    <definedName name="salda_24_12_ime_1">[56]salda_10_06_ime!$A$1:$I$124</definedName>
    <definedName name="salda_24_12_ime_10">[57]salda_10_06_ime!$A$1:$I$124</definedName>
    <definedName name="salda_24_12_ime_11">[56]salda_10_06_ime!$A$1:$I$124</definedName>
    <definedName name="salda_24_12_ime_12">[56]salda_10_06_ime!$A$1:$I$124</definedName>
    <definedName name="salda_24_12_ime_15">[56]salda_10_06_ime!$A$1:$I$124</definedName>
    <definedName name="salda_24_12_ime_8">[57]salda_10_06_ime!$A$1:$I$124</definedName>
    <definedName name="salda_25_02_ime">"$#REF!.$A$1:$I$124"</definedName>
    <definedName name="salda_25_03_ime">"$#REF!.$A$1:$I$124"</definedName>
    <definedName name="salda_25_04_ime">"$#REF!.$A$1:$I$124"</definedName>
    <definedName name="salda_25_06_ime">[56]salda_10_06_ime!$A$1:$I$123</definedName>
    <definedName name="salda_25_06_ime_1">[56]salda_10_06_ime!$A$1:$I$123</definedName>
    <definedName name="salda_25_06_ime_10">[57]salda_10_06_ime!$A$1:$I$123</definedName>
    <definedName name="salda_25_06_ime_11">[56]salda_10_06_ime!$A$1:$I$123</definedName>
    <definedName name="salda_25_06_ime_12">[56]salda_10_06_ime!$A$1:$I$123</definedName>
    <definedName name="salda_25_06_ime_15">[56]salda_10_06_ime!$A$1:$I$123</definedName>
    <definedName name="salda_25_06_ime_8">[57]salda_10_06_ime!$A$1:$I$123</definedName>
    <definedName name="salda_25_07_ime">[56]salda_10_06_ime!$A$1:$I$124</definedName>
    <definedName name="salda_25_07_ime_1">[56]salda_10_06_ime!$A$1:$I$124</definedName>
    <definedName name="salda_25_07_ime_10">[57]salda_10_06_ime!$A$1:$I$124</definedName>
    <definedName name="salda_25_07_ime_11">[56]salda_10_06_ime!$A$1:$I$124</definedName>
    <definedName name="salda_25_07_ime_12">[56]salda_10_06_ime!$A$1:$I$124</definedName>
    <definedName name="salda_25_07_ime_15">[56]salda_10_06_ime!$A$1:$I$124</definedName>
    <definedName name="salda_25_07_ime_8">[57]salda_10_06_ime!$A$1:$I$124</definedName>
    <definedName name="salda_25_08_ime">"$#REF!.$A$1:$I$124"</definedName>
    <definedName name="salda_25_09_ime">[56]salda_10_06_ime!$A$1:$I$124</definedName>
    <definedName name="salda_25_09_ime_1">[56]salda_10_06_ime!$A$1:$I$124</definedName>
    <definedName name="salda_25_09_ime_10">[57]salda_10_06_ime!$A$1:$I$124</definedName>
    <definedName name="salda_25_09_ime_11">[56]salda_10_06_ime!$A$1:$I$124</definedName>
    <definedName name="salda_25_09_ime_12">[56]salda_10_06_ime!$A$1:$I$124</definedName>
    <definedName name="salda_25_09_ime_15">[56]salda_10_06_ime!$A$1:$I$124</definedName>
    <definedName name="salda_25_09_ime_8">[57]salda_10_06_ime!$A$1:$I$124</definedName>
    <definedName name="salda_25_10_ime">[56]salda_10_06_ime!$A$1:$I$124</definedName>
    <definedName name="salda_25_10_ime_1">[56]salda_10_06_ime!$A$1:$I$124</definedName>
    <definedName name="salda_25_10_ime_10">[57]salda_10_06_ime!$A$1:$I$124</definedName>
    <definedName name="salda_25_10_ime_11">[56]salda_10_06_ime!$A$1:$I$124</definedName>
    <definedName name="salda_25_10_ime_12">[56]salda_10_06_ime!$A$1:$I$124</definedName>
    <definedName name="salda_25_10_ime_15">[56]salda_10_06_ime!$A$1:$I$124</definedName>
    <definedName name="salda_25_10_ime_8">[57]salda_10_06_ime!$A$1:$I$124</definedName>
    <definedName name="salda_25_11_ime">[56]salda_10_06_ime!$A$1:$I$124</definedName>
    <definedName name="salda_25_11_ime_1">[56]salda_10_06_ime!$A$1:$I$124</definedName>
    <definedName name="salda_25_11_ime_10">[57]salda_10_06_ime!$A$1:$I$124</definedName>
    <definedName name="salda_25_11_ime_11">[56]salda_10_06_ime!$A$1:$I$124</definedName>
    <definedName name="salda_25_11_ime_12">[56]salda_10_06_ime!$A$1:$I$124</definedName>
    <definedName name="salda_25_11_ime_15">[56]salda_10_06_ime!$A$1:$I$124</definedName>
    <definedName name="salda_25_11_ime_8">[57]salda_10_06_ime!$A$1:$I$124</definedName>
    <definedName name="salda_25_12_ime">[56]salda_10_06_ime!$A$1:$I$124</definedName>
    <definedName name="salda_25_12_ime_1">[56]salda_10_06_ime!$A$1:$I$124</definedName>
    <definedName name="salda_25_12_ime_10">[57]salda_10_06_ime!$A$1:$I$124</definedName>
    <definedName name="salda_25_12_ime_11">[56]salda_10_06_ime!$A$1:$I$124</definedName>
    <definedName name="salda_25_12_ime_12">[56]salda_10_06_ime!$A$1:$I$124</definedName>
    <definedName name="salda_25_12_ime_15">[56]salda_10_06_ime!$A$1:$I$124</definedName>
    <definedName name="salda_25_12_ime_8">[57]salda_10_06_ime!$A$1:$I$124</definedName>
    <definedName name="salda_26_02_ime">"$#REF!.$A$1:$I$124"</definedName>
    <definedName name="salda_26_03_ime">"$#REF!.$A$1:$I$124"</definedName>
    <definedName name="salda_26_05_ime">"$#REF!.$A$1:$I$124"</definedName>
    <definedName name="salda_26_06_ime">[56]salda_10_06_ime!$A$1:$I$123</definedName>
    <definedName name="salda_26_06_ime_1">[56]salda_10_06_ime!$A$1:$I$123</definedName>
    <definedName name="salda_26_06_ime_10">[57]salda_10_06_ime!$A$1:$I$123</definedName>
    <definedName name="salda_26_06_ime_11">[56]salda_10_06_ime!$A$1:$I$123</definedName>
    <definedName name="salda_26_06_ime_12">[56]salda_10_06_ime!$A$1:$I$123</definedName>
    <definedName name="salda_26_06_ime_15">[56]salda_10_06_ime!$A$1:$I$123</definedName>
    <definedName name="salda_26_06_ime_8">[57]salda_10_06_ime!$A$1:$I$123</definedName>
    <definedName name="salda_26_07_ime">[56]salda_10_06_ime!$A$1:$I$124</definedName>
    <definedName name="salda_26_07_ime_1">[56]salda_10_06_ime!$A$1:$I$124</definedName>
    <definedName name="salda_26_07_ime_10">[57]salda_10_06_ime!$A$1:$I$124</definedName>
    <definedName name="salda_26_07_ime_11">[56]salda_10_06_ime!$A$1:$I$124</definedName>
    <definedName name="salda_26_07_ime_12">[56]salda_10_06_ime!$A$1:$I$124</definedName>
    <definedName name="salda_26_07_ime_15">[56]salda_10_06_ime!$A$1:$I$124</definedName>
    <definedName name="salda_26_07_ime_8">[57]salda_10_06_ime!$A$1:$I$124</definedName>
    <definedName name="salda_26_08_ime">[56]salda_10_06_ime!$A$1:$I$124</definedName>
    <definedName name="salda_26_08_ime_1">[56]salda_10_06_ime!$A$1:$I$124</definedName>
    <definedName name="salda_26_08_ime_10">[57]salda_10_06_ime!$A$1:$I$124</definedName>
    <definedName name="salda_26_08_ime_11">[56]salda_10_06_ime!$A$1:$I$124</definedName>
    <definedName name="salda_26_08_ime_12">[56]salda_10_06_ime!$A$1:$I$124</definedName>
    <definedName name="salda_26_08_ime_15">[56]salda_10_06_ime!$A$1:$I$124</definedName>
    <definedName name="salda_26_08_ime_8">[57]salda_10_06_ime!$A$1:$I$124</definedName>
    <definedName name="salda_26_09_ime">[56]salda_10_06_ime!$A$1:$I$124</definedName>
    <definedName name="salda_26_09_ime_1">[56]salda_10_06_ime!$A$1:$I$124</definedName>
    <definedName name="salda_26_09_ime_10">[57]salda_10_06_ime!$A$1:$I$124</definedName>
    <definedName name="salda_26_09_ime_11">[56]salda_10_06_ime!$A$1:$I$124</definedName>
    <definedName name="salda_26_09_ime_12">[56]salda_10_06_ime!$A$1:$I$124</definedName>
    <definedName name="salda_26_09_ime_15">[56]salda_10_06_ime!$A$1:$I$124</definedName>
    <definedName name="salda_26_09_ime_8">[57]salda_10_06_ime!$A$1:$I$124</definedName>
    <definedName name="salda_26_11_ime">[56]salda_10_06_ime!$A$1:$I$124</definedName>
    <definedName name="salda_26_11_ime_1">[56]salda_10_06_ime!$A$1:$I$124</definedName>
    <definedName name="salda_26_11_ime_10">[57]salda_10_06_ime!$A$1:$I$124</definedName>
    <definedName name="salda_26_11_ime_11">[56]salda_10_06_ime!$A$1:$I$124</definedName>
    <definedName name="salda_26_11_ime_12">[56]salda_10_06_ime!$A$1:$I$124</definedName>
    <definedName name="salda_26_11_ime_15">[56]salda_10_06_ime!$A$1:$I$124</definedName>
    <definedName name="salda_26_11_ime_8">[57]salda_10_06_ime!$A$1:$I$124</definedName>
    <definedName name="salda_26_12_ime">[56]salda_10_06_ime!$A$1:$I$124</definedName>
    <definedName name="salda_26_12_ime_1">[56]salda_10_06_ime!$A$1:$I$124</definedName>
    <definedName name="salda_26_12_ime_10">[57]salda_10_06_ime!$A$1:$I$124</definedName>
    <definedName name="salda_26_12_ime_11">[56]salda_10_06_ime!$A$1:$I$124</definedName>
    <definedName name="salda_26_12_ime_12">[56]salda_10_06_ime!$A$1:$I$124</definedName>
    <definedName name="salda_26_12_ime_15">[56]salda_10_06_ime!$A$1:$I$124</definedName>
    <definedName name="salda_26_12_ime_8">[57]salda_10_06_ime!$A$1:$I$124</definedName>
    <definedName name="salda_27_01_03_ime">"$#REF!.$A$1:$I$124"</definedName>
    <definedName name="salda_27_02_ime">"$#REF!.$A$1:$I$124"</definedName>
    <definedName name="salda_27_03_ime">"$#REF!.$A$1:$I$124"</definedName>
    <definedName name="salda_27_05_ime">"$#REF!.$A$1:$I$123"</definedName>
    <definedName name="salda_27_06_ime">[56]salda_10_06_ime!$A$1:$I$123</definedName>
    <definedName name="salda_27_06_ime_1">[56]salda_10_06_ime!$A$1:$I$123</definedName>
    <definedName name="salda_27_06_ime_10">[57]salda_10_06_ime!$A$1:$I$123</definedName>
    <definedName name="salda_27_06_ime_11">[56]salda_10_06_ime!$A$1:$I$123</definedName>
    <definedName name="salda_27_06_ime_12">[56]salda_10_06_ime!$A$1:$I$123</definedName>
    <definedName name="salda_27_06_ime_15">[56]salda_10_06_ime!$A$1:$I$123</definedName>
    <definedName name="salda_27_06_ime_8">[57]salda_10_06_ime!$A$1:$I$123</definedName>
    <definedName name="salda_27_08_ime">[56]salda_10_06_ime!$A$1:$I$124</definedName>
    <definedName name="salda_27_08_ime_1">[56]salda_10_06_ime!$A$1:$I$124</definedName>
    <definedName name="salda_27_08_ime_10">[57]salda_10_06_ime!$A$1:$I$124</definedName>
    <definedName name="salda_27_08_ime_11">[56]salda_10_06_ime!$A$1:$I$124</definedName>
    <definedName name="salda_27_08_ime_12">[56]salda_10_06_ime!$A$1:$I$124</definedName>
    <definedName name="salda_27_08_ime_15">[56]salda_10_06_ime!$A$1:$I$124</definedName>
    <definedName name="salda_27_08_ime_8">[57]salda_10_06_ime!$A$1:$I$124</definedName>
    <definedName name="salda_27_09_ime">[56]salda_10_06_ime!$A$1:$I$124</definedName>
    <definedName name="salda_27_09_ime_1">[56]salda_10_06_ime!$A$1:$I$124</definedName>
    <definedName name="salda_27_09_ime_10">[57]salda_10_06_ime!$A$1:$I$124</definedName>
    <definedName name="salda_27_09_ime_11">[56]salda_10_06_ime!$A$1:$I$124</definedName>
    <definedName name="salda_27_09_ime_12">[56]salda_10_06_ime!$A$1:$I$124</definedName>
    <definedName name="salda_27_09_ime_15">[56]salda_10_06_ime!$A$1:$I$124</definedName>
    <definedName name="salda_27_09_ime_8">[57]salda_10_06_ime!$A$1:$I$124</definedName>
    <definedName name="salda_27_10_ime">"$#REF!.$A$1:$I$124"</definedName>
    <definedName name="salda_27_11_ime">[56]salda_10_06_ime!$A$1:$I$124</definedName>
    <definedName name="salda_27_11_ime_1">[56]salda_10_06_ime!$A$1:$I$124</definedName>
    <definedName name="salda_27_11_ime_10">[57]salda_10_06_ime!$A$1:$I$124</definedName>
    <definedName name="salda_27_11_ime_11">[56]salda_10_06_ime!$A$1:$I$124</definedName>
    <definedName name="salda_27_11_ime_12">[56]salda_10_06_ime!$A$1:$I$124</definedName>
    <definedName name="salda_27_11_ime_15">[56]salda_10_06_ime!$A$1:$I$124</definedName>
    <definedName name="salda_27_11_ime_8">[57]salda_10_06_ime!$A$1:$I$124</definedName>
    <definedName name="salda_27_12_ime">[56]salda_10_06_ime!$A$1:$I$124</definedName>
    <definedName name="salda_27_12_ime_1">[56]salda_10_06_ime!$A$1:$I$124</definedName>
    <definedName name="salda_27_12_ime_10">[57]salda_10_06_ime!$A$1:$I$124</definedName>
    <definedName name="salda_27_12_ime_11">[56]salda_10_06_ime!$A$1:$I$124</definedName>
    <definedName name="salda_27_12_ime_12">[56]salda_10_06_ime!$A$1:$I$124</definedName>
    <definedName name="salda_27_12_ime_15">[56]salda_10_06_ime!$A$1:$I$124</definedName>
    <definedName name="salda_27_12_ime_8">[57]salda_10_06_ime!$A$1:$I$124</definedName>
    <definedName name="salda_28_01_03_ime">"$#REF!.$A$1:$I$124"</definedName>
    <definedName name="salda_28_03_ime">"$#REF!.$A$1:$I$124"</definedName>
    <definedName name="salda_28_05_ime">"$#REF!.$A$1:$I$123"</definedName>
    <definedName name="salda_28_06_ime">[56]salda_10_06_ime!$A$1:$I$123</definedName>
    <definedName name="salda_28_06_ime_1">[56]salda_10_06_ime!$A$1:$I$123</definedName>
    <definedName name="salda_28_06_ime_10">[57]salda_10_06_ime!$A$1:$I$123</definedName>
    <definedName name="salda_28_06_ime_11">[56]salda_10_06_ime!$A$1:$I$123</definedName>
    <definedName name="salda_28_06_ime_12">[56]salda_10_06_ime!$A$1:$I$123</definedName>
    <definedName name="salda_28_06_ime_15">[56]salda_10_06_ime!$A$1:$I$123</definedName>
    <definedName name="salda_28_06_ime_8">[57]salda_10_06_ime!$A$1:$I$123</definedName>
    <definedName name="salda_28_07_ime">"$#REF!.$A$1:$I$124"</definedName>
    <definedName name="salda_28_08_ime">[56]salda_10_06_ime!$A$1:$I$124</definedName>
    <definedName name="salda_28_08_ime_1">[56]salda_10_06_ime!$A$1:$I$124</definedName>
    <definedName name="salda_28_08_ime_10">[57]salda_10_06_ime!$A$1:$I$124</definedName>
    <definedName name="salda_28_08_ime_11">[56]salda_10_06_ime!$A$1:$I$124</definedName>
    <definedName name="salda_28_08_ime_12">[56]salda_10_06_ime!$A$1:$I$124</definedName>
    <definedName name="salda_28_08_ime_15">[56]salda_10_06_ime!$A$1:$I$124</definedName>
    <definedName name="salda_28_08_ime_8">[57]salda_10_06_ime!$A$1:$I$124</definedName>
    <definedName name="salda_28_10_ime">[56]salda_10_06_ime!$A$1:$I$124</definedName>
    <definedName name="salda_28_10_ime_1">[56]salda_10_06_ime!$A$1:$I$124</definedName>
    <definedName name="salda_28_10_ime_10">[57]salda_10_06_ime!$A$1:$I$124</definedName>
    <definedName name="salda_28_10_ime_11">[56]salda_10_06_ime!$A$1:$I$124</definedName>
    <definedName name="salda_28_10_ime_12">[56]salda_10_06_ime!$A$1:$I$124</definedName>
    <definedName name="salda_28_10_ime_15">[56]salda_10_06_ime!$A$1:$I$124</definedName>
    <definedName name="salda_28_10_ime_8">[57]salda_10_06_ime!$A$1:$I$124</definedName>
    <definedName name="salda_28_11_ime">[56]salda_10_06_ime!$A$1:$I$124</definedName>
    <definedName name="salda_28_11_ime_1">[56]salda_10_06_ime!$A$1:$I$124</definedName>
    <definedName name="salda_28_11_ime_10">[57]salda_10_06_ime!$A$1:$I$124</definedName>
    <definedName name="salda_28_11_ime_11">[56]salda_10_06_ime!$A$1:$I$124</definedName>
    <definedName name="salda_28_11_ime_12">[56]salda_10_06_ime!$A$1:$I$124</definedName>
    <definedName name="salda_28_11_ime_15">[56]salda_10_06_ime!$A$1:$I$124</definedName>
    <definedName name="salda_28_11_ime_8">[57]salda_10_06_ime!$A$1:$I$124</definedName>
    <definedName name="salda_29_01_03_ime">"$#REF!.$A$1:$I$124"</definedName>
    <definedName name="salda_29_04_ime">"$#REF!.$A$1:$I$124"</definedName>
    <definedName name="salda_29_05_ime">"$#REF!.$A$1:$I$123"</definedName>
    <definedName name="salda_29_07_ime">[56]salda_10_06_ime!$A$1:$I$124</definedName>
    <definedName name="salda_29_07_ime_1">[56]salda_10_06_ime!$A$1:$I$124</definedName>
    <definedName name="salda_29_07_ime_10">[57]salda_10_06_ime!$A$1:$I$124</definedName>
    <definedName name="salda_29_07_ime_11">[56]salda_10_06_ime!$A$1:$I$124</definedName>
    <definedName name="salda_29_07_ime_12">[56]salda_10_06_ime!$A$1:$I$124</definedName>
    <definedName name="salda_29_07_ime_15">[56]salda_10_06_ime!$A$1:$I$124</definedName>
    <definedName name="salda_29_07_ime_8">[57]salda_10_06_ime!$A$1:$I$124</definedName>
    <definedName name="salda_29_08_ime">[56]salda_10_06_ime!$A$1:$I$124</definedName>
    <definedName name="salda_29_08_ime_1">[56]salda_10_06_ime!$A$1:$I$124</definedName>
    <definedName name="salda_29_08_ime_10">[57]salda_10_06_ime!$A$1:$I$124</definedName>
    <definedName name="salda_29_08_ime_11">[56]salda_10_06_ime!$A$1:$I$124</definedName>
    <definedName name="salda_29_08_ime_12">[56]salda_10_06_ime!$A$1:$I$124</definedName>
    <definedName name="salda_29_08_ime_15">[56]salda_10_06_ime!$A$1:$I$124</definedName>
    <definedName name="salda_29_08_ime_8">[57]salda_10_06_ime!$A$1:$I$124</definedName>
    <definedName name="salda_29_09_ime">"$#REF!.$A$1:$I$124"</definedName>
    <definedName name="salda_29_09_sum">"$#REF!.$A$1:$H$124"</definedName>
    <definedName name="salda_29_10_ime">[56]salda_10_06_ime!$A$1:$I$124</definedName>
    <definedName name="salda_29_10_ime_1">[56]salda_10_06_ime!$A$1:$I$124</definedName>
    <definedName name="salda_29_10_ime_10">[57]salda_10_06_ime!$A$1:$I$124</definedName>
    <definedName name="salda_29_10_ime_11">[56]salda_10_06_ime!$A$1:$I$124</definedName>
    <definedName name="salda_29_10_ime_12">[56]salda_10_06_ime!$A$1:$I$124</definedName>
    <definedName name="salda_29_10_ime_15">[56]salda_10_06_ime!$A$1:$I$124</definedName>
    <definedName name="salda_29_10_ime_8">[57]salda_10_06_ime!$A$1:$I$124</definedName>
    <definedName name="salda_29_11_ime">[56]salda_10_06_ime!$A$1:$I$124</definedName>
    <definedName name="salda_29_11_ime_1">[56]salda_10_06_ime!$A$1:$I$124</definedName>
    <definedName name="salda_29_11_ime_10">[57]salda_10_06_ime!$A$1:$I$124</definedName>
    <definedName name="salda_29_11_ime_11">[56]salda_10_06_ime!$A$1:$I$124</definedName>
    <definedName name="salda_29_11_ime_12">[56]salda_10_06_ime!$A$1:$I$124</definedName>
    <definedName name="salda_29_11_ime_15">[56]salda_10_06_ime!$A$1:$I$124</definedName>
    <definedName name="salda_29_11_ime_8">[57]salda_10_06_ime!$A$1:$I$124</definedName>
    <definedName name="salda_30_01_ime">"$#REF!.$A$1:$I$124"</definedName>
    <definedName name="salda_30_04_ime">"$#REF!.$A$1:$I$124"</definedName>
    <definedName name="salda_30_05_ime">"$#REF!.$A$1:$I$123"</definedName>
    <definedName name="salda_30_07_ime">[56]salda_10_06_ime!$A$1:$I$124</definedName>
    <definedName name="salda_30_07_ime_1">[56]salda_10_06_ime!$A$1:$I$124</definedName>
    <definedName name="salda_30_07_ime_10">[57]salda_10_06_ime!$A$1:$I$124</definedName>
    <definedName name="salda_30_07_ime_11">[56]salda_10_06_ime!$A$1:$I$124</definedName>
    <definedName name="salda_30_07_ime_12">[56]salda_10_06_ime!$A$1:$I$124</definedName>
    <definedName name="salda_30_07_ime_15">[56]salda_10_06_ime!$A$1:$I$124</definedName>
    <definedName name="salda_30_07_ime_8">[57]salda_10_06_ime!$A$1:$I$124</definedName>
    <definedName name="salda_30_08_ime">[56]salda_10_06_ime!$A$1:$I$124</definedName>
    <definedName name="salda_30_08_ime_1">[56]salda_10_06_ime!$A$1:$I$124</definedName>
    <definedName name="salda_30_08_ime_10">[57]salda_10_06_ime!$A$1:$I$124</definedName>
    <definedName name="salda_30_08_ime_11">[56]salda_10_06_ime!$A$1:$I$124</definedName>
    <definedName name="salda_30_08_ime_12">[56]salda_10_06_ime!$A$1:$I$124</definedName>
    <definedName name="salda_30_08_ime_15">[56]salda_10_06_ime!$A$1:$I$124</definedName>
    <definedName name="salda_30_08_ime_8">[57]salda_10_06_ime!$A$1:$I$124</definedName>
    <definedName name="salda_30_09_ime">[56]salda_10_06_ime!$A$1:$I$124</definedName>
    <definedName name="salda_30_09_ime_1">[56]salda_10_06_ime!$A$1:$I$124</definedName>
    <definedName name="salda_30_09_ime_10">[57]salda_10_06_ime!$A$1:$I$124</definedName>
    <definedName name="salda_30_09_ime_11">[56]salda_10_06_ime!$A$1:$I$124</definedName>
    <definedName name="salda_30_09_ime_12">[56]salda_10_06_ime!$A$1:$I$124</definedName>
    <definedName name="salda_30_09_ime_15">[56]salda_10_06_ime!$A$1:$I$124</definedName>
    <definedName name="salda_30_09_ime_8">[57]salda_10_06_ime!$A$1:$I$124</definedName>
    <definedName name="salda_30_10_ime">[56]salda_10_06_ime!$A$1:$I$124</definedName>
    <definedName name="salda_30_10_ime_1">[56]salda_10_06_ime!$A$1:$I$124</definedName>
    <definedName name="salda_30_10_ime_10">[57]salda_10_06_ime!$A$1:$I$124</definedName>
    <definedName name="salda_30_10_ime_11">[56]salda_10_06_ime!$A$1:$I$124</definedName>
    <definedName name="salda_30_10_ime_12">[56]salda_10_06_ime!$A$1:$I$124</definedName>
    <definedName name="salda_30_10_ime_15">[56]salda_10_06_ime!$A$1:$I$124</definedName>
    <definedName name="salda_30_10_ime_8">[57]salda_10_06_ime!$A$1:$I$124</definedName>
    <definedName name="salda_30_12_ime">[56]salda_10_06_ime!$A$1:$I$124</definedName>
    <definedName name="salda_30_12_ime_1">[56]salda_10_06_ime!$A$1:$I$124</definedName>
    <definedName name="salda_30_12_ime_10">[57]salda_10_06_ime!$A$1:$I$124</definedName>
    <definedName name="salda_30_12_ime_11">[56]salda_10_06_ime!$A$1:$I$124</definedName>
    <definedName name="salda_30_12_ime_12">[56]salda_10_06_ime!$A$1:$I$124</definedName>
    <definedName name="salda_30_12_ime_15">[56]salda_10_06_ime!$A$1:$I$124</definedName>
    <definedName name="salda_30_12_ime_8">[57]salda_10_06_ime!$A$1:$I$124</definedName>
    <definedName name="salda_31_01_ime">"$#REF!.$A$1:$I$124"</definedName>
    <definedName name="salda_31_03_ime">"$#REF!.$A$1:$I$124"</definedName>
    <definedName name="salda_31_05_ime">"$#REF!.$A$1:$I$123"</definedName>
    <definedName name="salda_31_07_ime">[56]salda_10_06_ime!$A$1:$I$124</definedName>
    <definedName name="salda_31_07_ime_1">[56]salda_10_06_ime!$A$1:$I$124</definedName>
    <definedName name="salda_31_07_ime_10">[57]salda_10_06_ime!$A$1:$I$124</definedName>
    <definedName name="salda_31_07_ime_11">[56]salda_10_06_ime!$A$1:$I$124</definedName>
    <definedName name="salda_31_07_ime_12">[56]salda_10_06_ime!$A$1:$I$124</definedName>
    <definedName name="salda_31_07_ime_15">[56]salda_10_06_ime!$A$1:$I$124</definedName>
    <definedName name="salda_31_07_ime_8">[57]salda_10_06_ime!$A$1:$I$124</definedName>
    <definedName name="salda_31_10_ime">[56]salda_10_06_ime!$A$1:$I$124</definedName>
    <definedName name="salda_31_10_ime_1">[56]salda_10_06_ime!$A$1:$I$124</definedName>
    <definedName name="salda_31_10_ime_10">[57]salda_10_06_ime!$A$1:$I$124</definedName>
    <definedName name="salda_31_10_ime_11">[56]salda_10_06_ime!$A$1:$I$124</definedName>
    <definedName name="salda_31_10_ime_12">[56]salda_10_06_ime!$A$1:$I$124</definedName>
    <definedName name="salda_31_10_ime_15">[56]salda_10_06_ime!$A$1:$I$124</definedName>
    <definedName name="salda_31_10_ime_8">[57]salda_10_06_ime!$A$1:$I$124</definedName>
    <definedName name="salda_31_12_ime">[56]salda_10_06_ime!$A$1:$I$124</definedName>
    <definedName name="salda_31_12_ime_1">[56]salda_10_06_ime!$A$1:$I$124</definedName>
    <definedName name="salda_31_12_ime_10">[57]salda_10_06_ime!$A$1:$I$124</definedName>
    <definedName name="salda_31_12_ime_11">[56]salda_10_06_ime!$A$1:$I$124</definedName>
    <definedName name="salda_31_12_ime_12">[56]salda_10_06_ime!$A$1:$I$124</definedName>
    <definedName name="salda_31_12_ime_15">[56]salda_10_06_ime!$A$1:$I$124</definedName>
    <definedName name="salda_31_12_ime_8">[57]salda_10_06_ime!$A$1:$I$124</definedName>
    <definedName name="sampletable" localSheetId="26">#REF!</definedName>
    <definedName name="sampletable">#REF!</definedName>
    <definedName name="sasa" localSheetId="10" hidden="1">{#N/A,#N/A,TRUE,"preg4";#N/A,#N/A,TRUE,"bazpr99"}</definedName>
    <definedName name="sasa" localSheetId="11" hidden="1">{#N/A,#N/A,TRUE,"preg4";#N/A,#N/A,TRUE,"bazpr99"}</definedName>
    <definedName name="sasa" localSheetId="14" hidden="1">{#N/A,#N/A,TRUE,"preg4";#N/A,#N/A,TRUE,"bazpr99"}</definedName>
    <definedName name="sasa" localSheetId="26"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hidden="1">{#N/A,#N/A,TRUE,"preg4";#N/A,#N/A,TRUE,"bazpr99"}</definedName>
    <definedName name="Sched_Pay">#REF!</definedName>
    <definedName name="Scheduled_Extra_Payments">#REF!</definedName>
    <definedName name="Scheduled_Interest_Rate">#REF!</definedName>
    <definedName name="Scheduled_Monthly_Payment">#REF!</definedName>
    <definedName name="scv" localSheetId="14" hidden="1">{#N/A,#N/A,TRUE,"preg4";#N/A,#N/A,TRUE,"bazpr99"}</definedName>
    <definedName name="scv" localSheetId="26" hidden="1">{#N/A,#N/A,TRUE,"preg4";#N/A,#N/A,TRUE,"bazpr99"}</definedName>
    <definedName name="scv">{#N/A,#N/A,TRUE,"preg4";#N/A,#N/A,TRUE,"bazpr99"}</definedName>
    <definedName name="sdac" localSheetId="14" hidden="1">{#N/A,#N/A,TRUE,"preg4";#N/A,#N/A,TRUE,"bazpr99"}</definedName>
    <definedName name="sdac" localSheetId="26" hidden="1">{#N/A,#N/A,TRUE,"preg4";#N/A,#N/A,TRUE,"bazpr99"}</definedName>
    <definedName name="sdac">{#N/A,#N/A,TRUE,"preg4";#N/A,#N/A,TRUE,"bazpr99"}</definedName>
    <definedName name="sdc" localSheetId="26">[58]BAZA!#REF!</definedName>
    <definedName name="sdc">[59]baza!#REF!</definedName>
    <definedName name="sdcasv" localSheetId="26" hidden="1">{#N/A,#N/A,TRUE,"preg4";#N/A,#N/A,TRUE,"bazpr2001"}</definedName>
    <definedName name="sdcasv" hidden="1">{#N/A,#N/A,TRUE,"preg4";#N/A,#N/A,TRUE,"bazpr2001"}</definedName>
    <definedName name="sdcx" localSheetId="26" hidden="1">{#N/A,#N/A,TRUE,"preg4";#N/A,#N/A,TRUE,"bazpr2001"}</definedName>
    <definedName name="sdcx" hidden="1">{#N/A,#N/A,TRUE,"preg4";#N/A,#N/A,TRUE,"bazpr2001"}</definedName>
    <definedName name="sdf" localSheetId="26" hidden="1">{#N/A,#N/A,TRUE,"preg4";#N/A,#N/A,TRUE,"bazpr99"}</definedName>
    <definedName name="sdf" hidden="1">{#N/A,#N/A,TRUE,"preg4";#N/A,#N/A,TRUE,"bazpr99"}</definedName>
    <definedName name="sdfds" localSheetId="14" hidden="1">{#N/A,#N/A,TRUE,"preg4";#N/A,#N/A,TRUE,"bazpr99"}</definedName>
    <definedName name="sdfds" localSheetId="26" hidden="1">{#N/A,#N/A,TRUE,"preg4";#N/A,#N/A,TRUE,"bazpr99"}</definedName>
    <definedName name="sdfds">{#N/A,#N/A,TRUE,"preg4";#N/A,#N/A,TRUE,"bazpr99"}</definedName>
    <definedName name="sdfvzx" localSheetId="26" hidden="1">{#N/A,#N/A,TRUE,"preg4";#N/A,#N/A,TRUE,"bazpr99"}</definedName>
    <definedName name="sdfvzx" hidden="1">{#N/A,#N/A,TRUE,"preg4";#N/A,#N/A,TRUE,"bazpr99"}</definedName>
    <definedName name="SDGCB" localSheetId="14" hidden="1">{#N/A,#N/A,TRUE,"preg4";#N/A,#N/A,TRUE,"bazpr99"}</definedName>
    <definedName name="SDGCB" localSheetId="26" hidden="1">{#N/A,#N/A,TRUE,"preg4";#N/A,#N/A,TRUE,"bazpr99"}</definedName>
    <definedName name="SDGCB">{#N/A,#N/A,TRUE,"preg4";#N/A,#N/A,TRUE,"bazpr99"}</definedName>
    <definedName name="sdrfbb" localSheetId="26" hidden="1">{#N/A,#N/A,TRUE,"preg4";#N/A,#N/A,TRUE,"bazpr99"}</definedName>
    <definedName name="sdrfbb" hidden="1">{#N/A,#N/A,TRUE,"preg4";#N/A,#N/A,TRUE,"bazpr99"}</definedName>
    <definedName name="sds" localSheetId="14" hidden="1">{#N/A,#N/A,TRUE,"preg4";#N/A,#N/A,TRUE,"bazpr99"}</definedName>
    <definedName name="sds" localSheetId="26" hidden="1">{#N/A,#N/A,TRUE,"preg4";#N/A,#N/A,TRUE,"bazpr99"}</definedName>
    <definedName name="sds">{#N/A,#N/A,TRUE,"preg4";#N/A,#N/A,TRUE,"bazpr99"}</definedName>
    <definedName name="sds_gdp_exp_lari" localSheetId="26">#REF!</definedName>
    <definedName name="sds_gdp_exp_lari">#REF!</definedName>
    <definedName name="sds_gdp_origin" localSheetId="26">#REF!</definedName>
    <definedName name="sds_gdp_origin">#REF!</definedName>
    <definedName name="sds_gpd_exp_gdp" localSheetId="26">#REF!</definedName>
    <definedName name="sds_gpd_exp_gdp">#REF!</definedName>
    <definedName name="sdv" localSheetId="26" hidden="1">{#N/A,#N/A,TRUE,"preg4";#N/A,#N/A,TRUE,"bazpr99"}</definedName>
    <definedName name="sdv" hidden="1">{#N/A,#N/A,TRUE,"preg4";#N/A,#N/A,TRUE,"bazpr99"}</definedName>
    <definedName name="sdvg" localSheetId="14" hidden="1">{#N/A,#N/A,TRUE,"preg4";#N/A,#N/A,TRUE,"bazpr2000"}</definedName>
    <definedName name="sdvg" localSheetId="26" hidden="1">{#N/A,#N/A,TRUE,"preg4";#N/A,#N/A,TRUE,"bazpr2000"}</definedName>
    <definedName name="sdvg">{#N/A,#N/A,TRUE,"preg4";#N/A,#N/A,TRUE,"bazpr2000"}</definedName>
    <definedName name="sdxc" localSheetId="26" hidden="1">{#N/A,#N/A,TRUE,"preg4";#N/A,#N/A,TRUE,"bazpr2001"}</definedName>
    <definedName name="sdxc" hidden="1">{#N/A,#N/A,TRUE,"preg4";#N/A,#N/A,TRUE,"bazpr2001"}</definedName>
    <definedName name="se" localSheetId="10" hidden="1">{#N/A,#N/A,TRUE,"preg4";#N/A,#N/A,TRUE,"bazpr99"}</definedName>
    <definedName name="se" localSheetId="11" hidden="1">{#N/A,#N/A,TRUE,"preg4";#N/A,#N/A,TRUE,"bazpr99"}</definedName>
    <definedName name="se" localSheetId="14" hidden="1">{#N/A,#N/A,TRUE,"preg4";#N/A,#N/A,TRUE,"bazpr99"}</definedName>
    <definedName name="se" localSheetId="26"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hidden="1">{#N/A,#N/A,TRUE,"preg4";#N/A,#N/A,TRUE,"bazpr99"}</definedName>
    <definedName name="SECTORS" localSheetId="26">#REF!</definedName>
    <definedName name="SECTORS">#REF!</definedName>
    <definedName name="SEFC" localSheetId="26" hidden="1">{#N/A,#N/A,TRUE,"preg4";#N/A,#N/A,TRUE,"bazpr99"}</definedName>
    <definedName name="SEFC" hidden="1">{#N/A,#N/A,TRUE,"preg4";#N/A,#N/A,TRUE,"bazpr99"}</definedName>
    <definedName name="sei">[24]sei!$A$61:$I$139</definedName>
    <definedName name="SEIMAC" localSheetId="26">#REF!</definedName>
    <definedName name="SEIMAC">#REF!</definedName>
    <definedName name="Sel_Econ_Ind">#REF!</definedName>
    <definedName name="sencount" hidden="1">2</definedName>
    <definedName name="sfdv" localSheetId="14" hidden="1">{#N/A,#N/A,TRUE,"preg4";#N/A,#N/A,TRUE,"bazpr2001"}</definedName>
    <definedName name="sfdv" localSheetId="26" hidden="1">{#N/A,#N/A,TRUE,"preg4";#N/A,#N/A,TRUE,"bazpr2001"}</definedName>
    <definedName name="sfdv">{#N/A,#N/A,TRUE,"preg4";#N/A,#N/A,TRUE,"bazpr2001"}</definedName>
    <definedName name="sgbvrfsbh" localSheetId="26" hidden="1">{#N/A,#N/A,TRUE,"preg4";#N/A,#N/A,TRUE,"bazpr99"}</definedName>
    <definedName name="sgbvrfsbh" hidden="1">{#N/A,#N/A,TRUE,"preg4";#N/A,#N/A,TRUE,"bazpr99"}</definedName>
    <definedName name="sheetname" localSheetId="26">#REF!</definedName>
    <definedName name="sheetname">#REF!</definedName>
    <definedName name="Soobra_aj__skladirawe_i_vrski" localSheetId="26">#REF!</definedName>
    <definedName name="Soobra_aj__skladirawe_i_vrski">#REF!</definedName>
    <definedName name="SRtab" localSheetId="26">#REF!</definedName>
    <definedName name="SRtab">#REF!</definedName>
    <definedName name="ss" localSheetId="10" hidden="1">{#N/A,#N/A,TRUE,"preg4";#N/A,#N/A,TRUE,"bazpr2001"}</definedName>
    <definedName name="ss" localSheetId="11" hidden="1">{#N/A,#N/A,TRUE,"preg4";#N/A,#N/A,TRUE,"bazpr2001"}</definedName>
    <definedName name="ss" localSheetId="14" hidden="1">{#N/A,#N/A,TRUE,"preg4";#N/A,#N/A,TRUE,"bazpr2001"}</definedName>
    <definedName name="ss" localSheetId="26"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hidden="1">{#N/A,#N/A,TRUE,"preg4";#N/A,#N/A,TRUE,"bazpr2001"}</definedName>
    <definedName name="SSpogrupi">#REF!</definedName>
    <definedName name="sss" localSheetId="26">[60]CGSum!#REF!</definedName>
    <definedName name="sss">[60]CGSum!#REF!</definedName>
    <definedName name="START" localSheetId="26">#REF!</definedName>
    <definedName name="START">#REF!</definedName>
    <definedName name="stav">[61]look!$A$1:$B$324</definedName>
    <definedName name="STFQTAB" localSheetId="26">#REF!</definedName>
    <definedName name="STFQTAB">#REF!</definedName>
    <definedName name="STOP" localSheetId="26">#REF!</definedName>
    <definedName name="STOP">#REF!</definedName>
    <definedName name="SUM">[62]BoP!$E$313:$BE$365</definedName>
    <definedName name="svgf" localSheetId="26" hidden="1">{#N/A,#N/A,TRUE,"preg4";#N/A,#N/A,TRUE,"bazpr99"}</definedName>
    <definedName name="svgf" hidden="1">{#N/A,#N/A,TRUE,"preg4";#N/A,#N/A,TRUE,"bazpr99"}</definedName>
    <definedName name="t">#REF!</definedName>
    <definedName name="t2q" localSheetId="26">#REF!</definedName>
    <definedName name="t2q">#REF!</definedName>
    <definedName name="Tab1A">'[63]finan 99'!$A$1:$S$64</definedName>
    <definedName name="Tab1B">'[63]finan 99'!$A$68:$S$163</definedName>
    <definedName name="tab25a" localSheetId="26">#REF!</definedName>
    <definedName name="tab25a">#REF!</definedName>
    <definedName name="Tab25b" localSheetId="26">#REF!</definedName>
    <definedName name="Tab25b">#REF!</definedName>
    <definedName name="tab26a" localSheetId="26">#REF!</definedName>
    <definedName name="tab26a">#REF!</definedName>
    <definedName name="TAB3A">[64]B!$B$114:$AU$181</definedName>
    <definedName name="TAB4A">[64]B!$B$183:$AU$255</definedName>
    <definedName name="TAB4B">[65]E!$B$48:$AK$100</definedName>
    <definedName name="TAB9A">'[64]perfcrit 2'!$A$1:$S$56</definedName>
    <definedName name="tabela" localSheetId="10" hidden="1">{#N/A,#N/A,TRUE,"preg4";#N/A,#N/A,TRUE,"bazpr99"}</definedName>
    <definedName name="tabela" localSheetId="11" hidden="1">{#N/A,#N/A,TRUE,"preg4";#N/A,#N/A,TRUE,"bazpr99"}</definedName>
    <definedName name="tabela" localSheetId="14" hidden="1">{#N/A,#N/A,TRUE,"preg4";#N/A,#N/A,TRUE,"bazpr99"}</definedName>
    <definedName name="tabela" localSheetId="26"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hidden="1">{#N/A,#N/A,TRUE,"preg4";#N/A,#N/A,TRUE,"bazpr99"}</definedName>
    <definedName name="TABINT">#N/A</definedName>
    <definedName name="table" localSheetId="26">#REF!</definedName>
    <definedName name="table">#REF!</definedName>
    <definedName name="Table__47">[66]RED47!$A$1:$I$53</definedName>
    <definedName name="Table_2._Country_X___Public_Sector_Financing_1" localSheetId="26">#REF!</definedName>
    <definedName name="Table_2._Country_X___Public_Sector_Financing_1">#REF!</definedName>
    <definedName name="Table_Template" localSheetId="26">#REF!</definedName>
    <definedName name="Table_Template">#REF!</definedName>
    <definedName name="Table1" localSheetId="26">#REF!</definedName>
    <definedName name="Table1">#REF!</definedName>
    <definedName name="Table1n">[28]CGRev!$A$1:$BK$49</definedName>
    <definedName name="table2" localSheetId="26">#REF!</definedName>
    <definedName name="table2">#REF!</definedName>
    <definedName name="Table23" localSheetId="26">#REF!</definedName>
    <definedName name="Table23">#REF!</definedName>
    <definedName name="Table24" localSheetId="26">#REF!</definedName>
    <definedName name="Table24">#REF!</definedName>
    <definedName name="Table25" localSheetId="26">#REF!</definedName>
    <definedName name="Table25">#REF!</definedName>
    <definedName name="Table26" localSheetId="26">#REF!</definedName>
    <definedName name="Table26">#REF!</definedName>
    <definedName name="Table27" localSheetId="26">#REF!</definedName>
    <definedName name="Table27">#REF!</definedName>
    <definedName name="Table28" localSheetId="26">#REF!</definedName>
    <definedName name="Table28">#REF!</definedName>
    <definedName name="Table2n">[28]CGExp!$A$1:$AT$72</definedName>
    <definedName name="table3" localSheetId="26">#REF!</definedName>
    <definedName name="table3">#REF!</definedName>
    <definedName name="Table3_10" localSheetId="26">#REF!</definedName>
    <definedName name="Table3_10">#REF!</definedName>
    <definedName name="Table3_8" localSheetId="26">#REF!</definedName>
    <definedName name="Table3_8">#REF!</definedName>
    <definedName name="Table3n">[28]CGSum!$A$1:$AT$95</definedName>
    <definedName name="Table4" localSheetId="26">#REF!</definedName>
    <definedName name="Table4">#REF!</definedName>
    <definedName name="table450">#REF!</definedName>
    <definedName name="Table4n">[28]PF!$A$1:$AT$59</definedName>
    <definedName name="Table5" localSheetId="26">#REF!</definedName>
    <definedName name="Table5">#REF!</definedName>
    <definedName name="Table5n">[28]HF!$A$1:$AT$56</definedName>
    <definedName name="Table6" localSheetId="26">#REF!</definedName>
    <definedName name="Table6">#REF!</definedName>
    <definedName name="Table6n">[28]EF!$A$1:$AT$60</definedName>
    <definedName name="Table7" localSheetId="26">#REF!</definedName>
    <definedName name="Table7">#REF!</definedName>
    <definedName name="Table7n">[28]RF!$A$1:$AT$43</definedName>
    <definedName name="Table8" localSheetId="26">#REF!</definedName>
    <definedName name="Table8">#REF!</definedName>
    <definedName name="TableA" localSheetId="26">#REF!</definedName>
    <definedName name="TableA">#REF!</definedName>
    <definedName name="TableB1" localSheetId="26">#REF!</definedName>
    <definedName name="TableB1">#REF!</definedName>
    <definedName name="TableB2" localSheetId="26">#REF!</definedName>
    <definedName name="TableB2">#REF!</definedName>
    <definedName name="TableB3" localSheetId="26">#REF!</definedName>
    <definedName name="TableB3">#REF!</definedName>
    <definedName name="TableC1" localSheetId="26">#REF!</definedName>
    <definedName name="TableC1">#REF!</definedName>
    <definedName name="TableC2" localSheetId="26">#REF!</definedName>
    <definedName name="TableC2">#REF!</definedName>
    <definedName name="TableC3" localSheetId="26">#REF!</definedName>
    <definedName name="TableC3">#REF!</definedName>
    <definedName name="tableDate">#REF!</definedName>
    <definedName name="tableleid">#REF!</definedName>
    <definedName name="tablename" localSheetId="26">#REF!</definedName>
    <definedName name="tablename">#REF!</definedName>
    <definedName name="tablenum">#REF!</definedName>
    <definedName name="tableOfficer">#REF!</definedName>
    <definedName name="tableplace">#REF!</definedName>
    <definedName name="tableSite">#REF!</definedName>
    <definedName name="tabletemplate" localSheetId="26">#REF!</definedName>
    <definedName name="tabletemplate">#REF!</definedName>
    <definedName name="tableUser">#REF!</definedName>
    <definedName name="tbgfthr" localSheetId="26" hidden="1">{#N/A,#N/A,TRUE,"preg4";#N/A,#N/A,TRUE,"bazpr99"}</definedName>
    <definedName name="tbgfthr" hidden="1">{#N/A,#N/A,TRUE,"preg4";#N/A,#N/A,TRUE,"bazpr99"}</definedName>
    <definedName name="tblChecks">[39]ErrCheck!$A$3:$E$5</definedName>
    <definedName name="tblLinks">[39]Links!$A$4:$F$33</definedName>
    <definedName name="Template_Table" localSheetId="26">#REF!</definedName>
    <definedName name="Template_Table">#REF!</definedName>
    <definedName name="teo" localSheetId="14" hidden="1">{#N/A,#N/A,TRUE,"preg4";#N/A,#N/A,TRUE,"bazpr2001"}</definedName>
    <definedName name="teo" localSheetId="26" hidden="1">{#N/A,#N/A,TRUE,"preg4";#N/A,#N/A,TRUE,"bazpr2001"}</definedName>
    <definedName name="teo">{#N/A,#N/A,TRUE,"preg4";#N/A,#N/A,TRUE,"bazpr2001"}</definedName>
    <definedName name="test" localSheetId="26" hidden="1">{#N/A,#N/A,FALSE,"DOC";"TB_28",#N/A,FALSE,"FITB_28";"TB_91",#N/A,FALSE,"FITB_91";"TB_182",#N/A,FALSE,"FITB_182";"TB_273",#N/A,FALSE,"FITB_273";"TB_364",#N/A,FALSE,"FITB_364 ";"SUMMARY",#N/A,FALSE,"Summary"}</definedName>
    <definedName name="test" hidden="1">{#N/A,#N/A,FALSE,"DOC";"TB_28",#N/A,FALSE,"FITB_28";"TB_91",#N/A,FALSE,"FITB_91";"TB_182",#N/A,FALSE,"FITB_182";"TB_273",#N/A,FALSE,"FITB_273";"TB_364",#N/A,FALSE,"FITB_364 ";"SUMMARY",#N/A,FALSE,"Summary"}</definedName>
    <definedName name="TIME" localSheetId="26">[21]Sum1!#REF!</definedName>
    <definedName name="TIME">[21]Sum1!#REF!</definedName>
    <definedName name="TITLES" localSheetId="26">#REF!</definedName>
    <definedName name="TITLES">#REF!</definedName>
    <definedName name="TM">'[25]WEO Q5'!$E$19:$AH$19</definedName>
    <definedName name="TM_D">'[25]WEO Q5'!$E$23:$AH$23</definedName>
    <definedName name="TM_DPCH">'[25]WEO Q5'!$E$24:$AH$24</definedName>
    <definedName name="TM_R">'[25]WEO Q5'!$E$22:$AH$22</definedName>
    <definedName name="TM_RPCH">'[25]WEO Q5'!$E$21:$AH$21</definedName>
    <definedName name="TMG">'[25]WEO Q5'!$E$38:$AH$38</definedName>
    <definedName name="TMG_D" localSheetId="26">#REF!</definedName>
    <definedName name="TMG_D">#REF!</definedName>
    <definedName name="TMG_DPCH">'[25]WEO Q5'!$E$43:$AH$43</definedName>
    <definedName name="TMG_R">'[25]WEO Q5'!$E$41:$AH$41</definedName>
    <definedName name="TMG_RPCH">'[25]WEO Q5'!$E$40:$AH$40</definedName>
    <definedName name="TMGO" localSheetId="26">#REF!</definedName>
    <definedName name="TMGO">#REF!</definedName>
    <definedName name="TMGO_D">'[25]WEO Q5'!$E$63:$AH$63</definedName>
    <definedName name="TMGO_DPCH">'[25]WEO Q5'!$E$64:$AH$64</definedName>
    <definedName name="TMGO_R">'[25]WEO Q5'!$E$62:$AH$62</definedName>
    <definedName name="TMGO_RPCH">'[25]WEO Q5'!$E$60:$AH$60</definedName>
    <definedName name="TMGXO">'[25]WEO Q5'!$E$82:$AH$82</definedName>
    <definedName name="TMGXO_D">'[25]WEO Q5'!$E$88:$AH$88</definedName>
    <definedName name="TMGXO_DPCH">'[25]WEO Q5'!$E$89:$AH$89</definedName>
    <definedName name="TMGXO_R">'[25]WEO Q5'!$E$87:$AH$87</definedName>
    <definedName name="TMGXO_RPCH">'[25]WEO Q5'!$E$84:$AH$84</definedName>
    <definedName name="TMS">'[25]WEO Q5'!$E$97:$AH$97</definedName>
    <definedName name="TOC" localSheetId="26">#REF!</definedName>
    <definedName name="TOC">#REF!</definedName>
    <definedName name="Total_Interest">#REF!</definedName>
    <definedName name="Total_Pay">#REF!</definedName>
    <definedName name="Total_Payment" localSheetId="0">scheduled_payment+extra_payment</definedName>
    <definedName name="Total_Payment">scheduled_payment+extra_payment</definedName>
    <definedName name="Trade" localSheetId="26">#REF!</definedName>
    <definedName name="Trade">#REF!</definedName>
    <definedName name="TRADE3" localSheetId="26">[18]Trade!#REF!</definedName>
    <definedName name="TRADE3">[18]Trade!#REF!</definedName>
    <definedName name="transveri11" localSheetId="1">#REF!</definedName>
    <definedName name="transveri11">#REF!</definedName>
    <definedName name="TRANSVERI111" localSheetId="1">[67]BAZA!#REF!</definedName>
    <definedName name="TRANSVERI111">[68]BAZA!#REF!</definedName>
    <definedName name="trd" localSheetId="14" hidden="1">{#N/A,#N/A,TRUE,"preg4";#N/A,#N/A,TRUE,"bazpr2001"}</definedName>
    <definedName name="trd" localSheetId="26" hidden="1">{#N/A,#N/A,TRUE,"preg4";#N/A,#N/A,TRUE,"bazpr2001"}</definedName>
    <definedName name="trd">{#N/A,#N/A,TRUE,"preg4";#N/A,#N/A,TRUE,"bazpr2001"}</definedName>
    <definedName name="treu" localSheetId="26" hidden="1">{#N/A,#N/A,TRUE,"preg4";#N/A,#N/A,TRUE,"bazpr2001"}</definedName>
    <definedName name="treu" hidden="1">{#N/A,#N/A,TRUE,"preg4";#N/A,#N/A,TRUE,"bazpr2001"}</definedName>
    <definedName name="Trgovija_na_golemo_i_malo__popravka_na_motorni_vozila__motocikli_i_predmeti_za_li_na_upotreba_i_za_doma_instva" localSheetId="26">#REF!</definedName>
    <definedName name="Trgovija_na_golemo_i_malo__popravka_na_motorni_vozila__motocikli_i_predmeti_za_li_na_upotreba_i_za_doma_instva">#REF!</definedName>
    <definedName name="TX">'[25]WEO Q5'!$E$11:$AH$11</definedName>
    <definedName name="TX_D">'[25]WEO Q5'!$E$15:$AH$15</definedName>
    <definedName name="TX_DPCH">'[25]WEO Q5'!$E$16:$AH$16</definedName>
    <definedName name="TX_R">'[25]WEO Q5'!$E$14:$AH$14</definedName>
    <definedName name="TX_RPCH">'[25]WEO Q5'!$E$13:$AH$13</definedName>
    <definedName name="TXG">'[25]WEO Q5'!$E$30:$AH$30</definedName>
    <definedName name="TXG_D" localSheetId="26">#REF!</definedName>
    <definedName name="TXG_D">#REF!</definedName>
    <definedName name="TXG_DPCH">'[25]WEO Q5'!$E$35:$AH$35</definedName>
    <definedName name="TXG_R">'[25]WEO Q5'!$E$33:$AH$33</definedName>
    <definedName name="TXG_RPCH">'[25]WEO Q5'!$E$32:$AH$32</definedName>
    <definedName name="TXGO" localSheetId="26">#REF!</definedName>
    <definedName name="TXGO">#REF!</definedName>
    <definedName name="TXGO_D">'[25]WEO Q5'!$E$54:$AH$54</definedName>
    <definedName name="TXGO_DPCH">'[25]WEO Q5'!$E$55:$AH$55</definedName>
    <definedName name="TXGO_R">'[25]WEO Q5'!$E$53:$AH$53</definedName>
    <definedName name="TXGO_RPCH">'[25]WEO Q5'!$E$51:$AH$51</definedName>
    <definedName name="TXGXO">'[25]WEO Q5'!$E$72:$AH$72</definedName>
    <definedName name="TXGXO_D">'[25]WEO Q5'!$E$78:$AH$78</definedName>
    <definedName name="TXGXO_DPCH">'[25]WEO Q5'!$E$79:$AH$79</definedName>
    <definedName name="TXGXO_R">'[25]WEO Q5'!$E$77:$AH$77</definedName>
    <definedName name="TXGXO_RPCH">'[25]WEO Q5'!$E$74:$AH$74</definedName>
    <definedName name="TXS">'[25]WEO Q5'!$E$95:$AH$95</definedName>
    <definedName name="unemp_96Q3" localSheetId="26">#REF!</definedName>
    <definedName name="unemp_96Q3">#REF!</definedName>
    <definedName name="unemp_96Q4" localSheetId="26">#REF!</definedName>
    <definedName name="unemp_96Q4">#REF!</definedName>
    <definedName name="unemp_97Q1" localSheetId="26">#REF!</definedName>
    <definedName name="unemp_97Q1">#REF!</definedName>
    <definedName name="unemp_97Q2" localSheetId="26">#REF!</definedName>
    <definedName name="unemp_97Q2">#REF!</definedName>
    <definedName name="unemp_nat" localSheetId="26">#REF!</definedName>
    <definedName name="unemp_nat">#REF!</definedName>
    <definedName name="unemp_urbrural" localSheetId="26">#REF!</definedName>
    <definedName name="unemp_urbrural">#REF!</definedName>
    <definedName name="USavq">'[34]Proj cur'!$C$14:$DZ$14</definedName>
    <definedName name="USDSR" localSheetId="26">#REF!</definedName>
    <definedName name="USDSR">#REF!</definedName>
    <definedName name="use">'[34]Proj cur'!$C$15:$DZ$15</definedName>
    <definedName name="USeop">'[34]Proj cur'!$C$15:$DZ$15</definedName>
    <definedName name="USERNAME" localSheetId="26">#REF!</definedName>
    <definedName name="USERNAME">#REF!</definedName>
    <definedName name="UVOZ" localSheetId="1">#REF!</definedName>
    <definedName name="UVOZ">#REF!</definedName>
    <definedName name="UVOZ_DORABOTKI_99_TRBR" localSheetId="10">#REF!</definedName>
    <definedName name="UVOZ_DORABOTKI_99_TRBR" localSheetId="11">#REF!</definedName>
    <definedName name="UVOZ_DORABOTKI_99_TRBR" localSheetId="14">#REF!</definedName>
    <definedName name="UVOZ_DORABOTKI_99_TRBR" localSheetId="1">#REF!</definedName>
    <definedName name="UVOZ_DORABOTKI_99_TRBR" localSheetId="26">#REF!</definedName>
    <definedName name="UVOZ_DORABOTKI_99_TRBR" localSheetId="4">#REF!</definedName>
    <definedName name="UVOZ_DORABOTKI_99_TRBR" localSheetId="5">#REF!</definedName>
    <definedName name="UVOZ_DORABOTKI_99_TRBR" localSheetId="6">#REF!</definedName>
    <definedName name="UVOZ_DORABOTKI_99_TRBR">#REF!</definedName>
    <definedName name="UVOZ2000_10" localSheetId="10">#REF!</definedName>
    <definedName name="UVOZ2000_10" localSheetId="11">#REF!</definedName>
    <definedName name="UVOZ2000_10" localSheetId="14">#REF!</definedName>
    <definedName name="UVOZ2000_10" localSheetId="1">#REF!</definedName>
    <definedName name="UVOZ2000_10" localSheetId="26">#REF!</definedName>
    <definedName name="UVOZ2000_10" localSheetId="4">#REF!</definedName>
    <definedName name="UVOZ2000_10" localSheetId="5">#REF!</definedName>
    <definedName name="UVOZ2000_10" localSheetId="6">#REF!</definedName>
    <definedName name="UVOZ2000_10">#REF!</definedName>
    <definedName name="UVOZ2000_10_27" localSheetId="10">#REF!</definedName>
    <definedName name="UVOZ2000_10_27" localSheetId="11">#REF!</definedName>
    <definedName name="UVOZ2000_10_27" localSheetId="14">#REF!</definedName>
    <definedName name="UVOZ2000_10_27" localSheetId="1">#REF!</definedName>
    <definedName name="UVOZ2000_10_27" localSheetId="26">#REF!</definedName>
    <definedName name="UVOZ2000_10_27" localSheetId="4">#REF!</definedName>
    <definedName name="UVOZ2000_10_27" localSheetId="5">#REF!</definedName>
    <definedName name="UVOZ2000_10_27" localSheetId="6">#REF!</definedName>
    <definedName name="UVOZ2000_10_27">#REF!</definedName>
    <definedName name="UVOZ2000_11" localSheetId="1">#REF!</definedName>
    <definedName name="UVOZ2000_11">#REF!</definedName>
    <definedName name="uvoz2000_12" localSheetId="1">#REF!</definedName>
    <definedName name="uvoz2000_12">#REF!</definedName>
    <definedName name="UVOZ2000_27" localSheetId="10">#REF!</definedName>
    <definedName name="UVOZ2000_27" localSheetId="11">#REF!</definedName>
    <definedName name="UVOZ2000_27" localSheetId="14">#REF!</definedName>
    <definedName name="UVOZ2000_27" localSheetId="1">#REF!</definedName>
    <definedName name="UVOZ2000_27" localSheetId="26">#REF!</definedName>
    <definedName name="UVOZ2000_27" localSheetId="4">#REF!</definedName>
    <definedName name="UVOZ2000_27" localSheetId="5">#REF!</definedName>
    <definedName name="UVOZ2000_27" localSheetId="6">#REF!</definedName>
    <definedName name="UVOZ2000_27">#REF!</definedName>
    <definedName name="UVOZ2001_27" localSheetId="10">#REF!</definedName>
    <definedName name="UVOZ2001_27" localSheetId="11">#REF!</definedName>
    <definedName name="UVOZ2001_27" localSheetId="14">#REF!</definedName>
    <definedName name="UVOZ2001_27" localSheetId="1">#REF!</definedName>
    <definedName name="UVOZ2001_27" localSheetId="26">#REF!</definedName>
    <definedName name="UVOZ2001_27" localSheetId="4">#REF!</definedName>
    <definedName name="UVOZ2001_27" localSheetId="5">#REF!</definedName>
    <definedName name="UVOZ2001_27" localSheetId="6">#REF!</definedName>
    <definedName name="UVOZ2001_27">#REF!</definedName>
    <definedName name="UVOZ2002_27" localSheetId="10">#REF!</definedName>
    <definedName name="UVOZ2002_27" localSheetId="11">#REF!</definedName>
    <definedName name="UVOZ2002_27" localSheetId="14">#REF!</definedName>
    <definedName name="UVOZ2002_27" localSheetId="1">#REF!</definedName>
    <definedName name="UVOZ2002_27" localSheetId="26">#REF!</definedName>
    <definedName name="UVOZ2002_27" localSheetId="4">#REF!</definedName>
    <definedName name="UVOZ2002_27" localSheetId="5">#REF!</definedName>
    <definedName name="UVOZ2002_27" localSheetId="6">#REF!</definedName>
    <definedName name="UVOZ2002_27">#REF!</definedName>
    <definedName name="UVOZ2003_27" localSheetId="10">#REF!</definedName>
    <definedName name="UVOZ2003_27" localSheetId="11">#REF!</definedName>
    <definedName name="UVOZ2003_27" localSheetId="14">#REF!</definedName>
    <definedName name="UVOZ2003_27" localSheetId="1">#REF!</definedName>
    <definedName name="UVOZ2003_27" localSheetId="26">#REF!</definedName>
    <definedName name="UVOZ2003_27" localSheetId="4">#REF!</definedName>
    <definedName name="UVOZ2003_27" localSheetId="5">#REF!</definedName>
    <definedName name="UVOZ2003_27" localSheetId="6">#REF!</definedName>
    <definedName name="UVOZ2003_27">#REF!</definedName>
    <definedName name="UVOZ98_10_27" localSheetId="10">[69]BAZA!#REF!</definedName>
    <definedName name="UVOZ98_10_27" localSheetId="14">[70]BAZA!#REF!</definedName>
    <definedName name="UVOZ98_10_27" localSheetId="1">[69]BAZA!#REF!</definedName>
    <definedName name="UVOZ98_10_27" localSheetId="26">[58]BAZA!#REF!</definedName>
    <definedName name="UVOZ98_10_27">[69]BAZA!#REF!</definedName>
    <definedName name="UVOZ99_10_27" localSheetId="14">#REF!</definedName>
    <definedName name="UVOZ99_10_27" localSheetId="1">#REF!</definedName>
    <definedName name="UVOZ99_10_27" localSheetId="26">#REF!</definedName>
    <definedName name="UVOZ99_10_27">#REF!</definedName>
    <definedName name="Values_Entered">IF(Loan_Amount*Interest_Rate*Loan_Years*Loan_Start&gt;0,1,0)</definedName>
    <definedName name="vbvbE">'[22]PRIVATE DEBT-PROJECTION'!#REF!</definedName>
    <definedName name="vnhjikjcd" localSheetId="14" hidden="1">{#N/A,#N/A,TRUE,"preg4";#N/A,#N/A,TRUE,"bazpr2000"}</definedName>
    <definedName name="vnhjikjcd" localSheetId="26" hidden="1">{#N/A,#N/A,TRUE,"preg4";#N/A,#N/A,TRUE,"bazpr2000"}</definedName>
    <definedName name="vnhjikjcd">{#N/A,#N/A,TRUE,"preg4";#N/A,#N/A,TRUE,"bazpr2000"}</definedName>
    <definedName name="VTITLES" localSheetId="26">#REF!</definedName>
    <definedName name="VTITLES">#REF!</definedName>
    <definedName name="vtre" localSheetId="14" hidden="1">{#N/A,#N/A,TRUE,"preg4";#N/A,#N/A,TRUE,"bazpr2001"}</definedName>
    <definedName name="vtre" localSheetId="26" hidden="1">{#N/A,#N/A,TRUE,"preg4";#N/A,#N/A,TRUE,"bazpr2001"}</definedName>
    <definedName name="vtre">{#N/A,#N/A,TRUE,"preg4";#N/A,#N/A,TRUE,"bazpr2001"}</definedName>
    <definedName name="w" localSheetId="26" hidden="1">{#N/A,#N/A,FALSE,"PUBLEXP"}</definedName>
    <definedName name="w">#REF!</definedName>
    <definedName name="wage_govt_sector" localSheetId="26">#REF!</definedName>
    <definedName name="wage_govt_sector">#REF!</definedName>
    <definedName name="wdxsdsf" localSheetId="14" hidden="1">{#N/A,#N/A,TRUE,"preg4";#N/A,#N/A,TRUE,"bazpr2000"}</definedName>
    <definedName name="wdxsdsf" localSheetId="26" hidden="1">{#N/A,#N/A,TRUE,"preg4";#N/A,#N/A,TRUE,"bazpr2000"}</definedName>
    <definedName name="wdxsdsf">{#N/A,#N/A,TRUE,"preg4";#N/A,#N/A,TRUE,"bazpr2000"}</definedName>
    <definedName name="WEO" localSheetId="26">#REF!</definedName>
    <definedName name="WEO">#REF!</definedName>
    <definedName name="wfr" localSheetId="10" hidden="1">{#N/A,#N/A,TRUE,"preg4";#N/A,#N/A,TRUE,"bazpr99"}</definedName>
    <definedName name="wfr" localSheetId="11" hidden="1">{#N/A,#N/A,TRUE,"preg4";#N/A,#N/A,TRUE,"bazpr99"}</definedName>
    <definedName name="wfr" localSheetId="14" hidden="1">{#N/A,#N/A,TRUE,"preg4";#N/A,#N/A,TRUE,"bazpr99"}</definedName>
    <definedName name="wfr" localSheetId="26"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hidden="1">{#N/A,#N/A,TRUE,"preg4";#N/A,#N/A,TRUE,"bazpr99"}</definedName>
    <definedName name="WIN" localSheetId="26">#REF!</definedName>
    <definedName name="WIN">#REF!</definedName>
    <definedName name="WPCP33_D">'[25]WEO Q5'!$E$67:$AH$67</definedName>
    <definedName name="WPCP33pch">'[25]WEO Q5'!$E$68:$AH$68</definedName>
    <definedName name="wrn.97REDBOP." localSheetId="26" hidden="1">{"TRADE_COMP",#N/A,FALSE,"TAB23APP";"BOP",#N/A,FALSE,"TAB6";"DOT",#N/A,FALSE,"TAB24APP";"EXTDEBT",#N/A,FALSE,"TAB25APP"}</definedName>
    <definedName name="wrn.97REDBOP." hidden="1">{"TRADE_COMP",#N/A,FALSE,"TAB23APP";"BOP",#N/A,FALSE,"TAB6";"DOT",#N/A,FALSE,"TAB24APP";"EXTDEBT",#N/A,FALSE,"TAB25APP"}</definedName>
    <definedName name="wrn.98RED" localSheetId="2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RMRED97." localSheetId="2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nk.1" localSheetId="26" hidden="1">{#N/A,#N/A,FALSE,"BANKS"}</definedName>
    <definedName name="wrn.bank.1" hidden="1">{#N/A,#N/A,FALSE,"BANKS"}</definedName>
    <definedName name="wrn.BANKS." localSheetId="26" hidden="1">{#N/A,#N/A,FALSE,"BANKS"}</definedName>
    <definedName name="wrn.BANKS." hidden="1">{#N/A,#N/A,FALSE,"BANKS"}</definedName>
    <definedName name="wrn.BOP." localSheetId="26" hidden="1">{#N/A,#N/A,FALSE,"BOP"}</definedName>
    <definedName name="wrn.BOP." hidden="1">{#N/A,#N/A,FALSE,"BOP"}</definedName>
    <definedName name="wrn.bop.1" localSheetId="26" hidden="1">{#N/A,#N/A,FALSE,"BOP"}</definedName>
    <definedName name="wrn.bop.1" hidden="1">{#N/A,#N/A,FALSE,"BOP"}</definedName>
    <definedName name="wrn.BOP_MIDTERM." localSheetId="26" hidden="1">{"BOP_TAB",#N/A,FALSE,"N";"MIDTERM_TAB",#N/A,FALSE,"O"}</definedName>
    <definedName name="wrn.BOP_MIDTERM." hidden="1">{"BOP_TAB",#N/A,FALSE,"N";"MIDTERM_TAB",#N/A,FALSE,"O"}</definedName>
    <definedName name="wrn.CREDIT." localSheetId="26" hidden="1">{#N/A,#N/A,FALSE,"CREDIT"}</definedName>
    <definedName name="wrn.CREDIT." hidden="1">{#N/A,#N/A,FALSE,"CREDIT"}</definedName>
    <definedName name="wrn.credit.1" localSheetId="26" hidden="1">{#N/A,#N/A,FALSE,"CREDIT"}</definedName>
    <definedName name="wrn.credit.1" hidden="1">{#N/A,#N/A,FALSE,"CREDIT"}</definedName>
    <definedName name="wrn.DEBTSVC." localSheetId="26" hidden="1">{#N/A,#N/A,FALSE,"DEBTSVC"}</definedName>
    <definedName name="wrn.DEBTSVC." hidden="1">{#N/A,#N/A,FALSE,"DEBTSVC"}</definedName>
    <definedName name="wrn.debtsvc1" localSheetId="26" hidden="1">{#N/A,#N/A,FALSE,"DEBTSVC"}</definedName>
    <definedName name="wrn.debtsvc1" hidden="1">{#N/A,#N/A,FALSE,"DEBTSVC"}</definedName>
    <definedName name="wrn.DEPO." localSheetId="26" hidden="1">{#N/A,#N/A,FALSE,"DEPO"}</definedName>
    <definedName name="wrn.DEPO." hidden="1">{#N/A,#N/A,FALSE,"DEPO"}</definedName>
    <definedName name="wrn.EXCISE." localSheetId="26" hidden="1">{#N/A,#N/A,FALSE,"EXCISE"}</definedName>
    <definedName name="wrn.EXCISE." hidden="1">{#N/A,#N/A,FALSE,"EXCISE"}</definedName>
    <definedName name="wrn.EXRATE." localSheetId="26" hidden="1">{#N/A,#N/A,FALSE,"EXRATE"}</definedName>
    <definedName name="wrn.EXRATE." hidden="1">{#N/A,#N/A,FALSE,"EXRATE"}</definedName>
    <definedName name="wrn.EXTDEBT." localSheetId="26" hidden="1">{#N/A,#N/A,FALSE,"EXTDEBT"}</definedName>
    <definedName name="wrn.EXTDEBT." hidden="1">{#N/A,#N/A,FALSE,"EXTDEBT"}</definedName>
    <definedName name="wrn.EXTRABUDGT." localSheetId="26" hidden="1">{#N/A,#N/A,FALSE,"EXTRABUDGT"}</definedName>
    <definedName name="wrn.EXTRABUDGT." hidden="1">{#N/A,#N/A,FALSE,"EXTRABUDGT"}</definedName>
    <definedName name="wrn.EXTRABUDGT2." localSheetId="26" hidden="1">{#N/A,#N/A,FALSE,"EXTRABUDGT2"}</definedName>
    <definedName name="wrn.EXTRABUDGT2." hidden="1">{#N/A,#N/A,FALSE,"EXTRABUDGT2"}</definedName>
    <definedName name="wrn.FISCRED97." localSheetId="26"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DP." localSheetId="26" hidden="1">{#N/A,#N/A,FALSE,"GDP_ORIGIN";#N/A,#N/A,FALSE,"EMP_POP"}</definedName>
    <definedName name="wrn.GDP." hidden="1">{#N/A,#N/A,FALSE,"GDP_ORIGIN";#N/A,#N/A,FALSE,"EMP_POP"}</definedName>
    <definedName name="wrn.GGOVT." localSheetId="26" hidden="1">{#N/A,#N/A,FALSE,"GGOVT"}</definedName>
    <definedName name="wrn.GGOVT." hidden="1">{#N/A,#N/A,FALSE,"GGOVT"}</definedName>
    <definedName name="wrn.GGOVT2." localSheetId="26" hidden="1">{#N/A,#N/A,FALSE,"GGOVT2"}</definedName>
    <definedName name="wrn.GGOVT2." hidden="1">{#N/A,#N/A,FALSE,"GGOVT2"}</definedName>
    <definedName name="wrn.GGOVTPC." localSheetId="26" hidden="1">{#N/A,#N/A,FALSE,"GGOVT%"}</definedName>
    <definedName name="wrn.GGOVTPC." hidden="1">{#N/A,#N/A,FALSE,"GGOVT%"}</definedName>
    <definedName name="wrn.INCOMETX." localSheetId="26" hidden="1">{#N/A,#N/A,FALSE,"INCOMETX"}</definedName>
    <definedName name="wrn.INCOMETX." hidden="1">{#N/A,#N/A,FALSE,"INCOMETX"}</definedName>
    <definedName name="wrn.Input._.and._.output._.tables." localSheetId="2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26" hidden="1">{#N/A,#N/A,FALSE,"INTERST"}</definedName>
    <definedName name="wrn.INTERST." hidden="1">{#N/A,#N/A,FALSE,"INTERST"}</definedName>
    <definedName name="wrn.MAIN." localSheetId="26" hidden="1">{#N/A,#N/A,FALSE,"CB";#N/A,#N/A,FALSE,"CMB";#N/A,#N/A,FALSE,"BSYS";#N/A,#N/A,FALSE,"NBFI";#N/A,#N/A,FALSE,"FSYS"}</definedName>
    <definedName name="wrn.MAIN." hidden="1">{#N/A,#N/A,FALSE,"CB";#N/A,#N/A,FALSE,"CMB";#N/A,#N/A,FALSE,"BSYS";#N/A,#N/A,FALSE,"NBFI";#N/A,#N/A,FALSE,"FSYS"}</definedName>
    <definedName name="wrn.Main._.Economic._.Indicators." localSheetId="26" hidden="1">{"Main Economic Indicators",#N/A,FALSE,"C"}</definedName>
    <definedName name="wrn.Main._.Economic._.Indicators." hidden="1">{"Main Economic Indicators",#N/A,FALSE,"C"}</definedName>
    <definedName name="wrn.MDABOP." localSheetId="2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26" hidden="1">{#N/A,#N/A,FALSE,"CB";#N/A,#N/A,FALSE,"CMB";#N/A,#N/A,FALSE,"NBFI"}</definedName>
    <definedName name="wrn.MIT." hidden="1">{#N/A,#N/A,FALSE,"CB";#N/A,#N/A,FALSE,"CMB";#N/A,#N/A,FALSE,"NBFI"}</definedName>
    <definedName name="wrn.MONA." localSheetId="26" hidden="1">{"MONA",#N/A,FALSE,"S"}</definedName>
    <definedName name="wrn.MONA." hidden="1">{"MONA",#N/A,FALSE,"S"}</definedName>
    <definedName name="wrn.MS." localSheetId="26" hidden="1">{#N/A,#N/A,FALSE,"MS"}</definedName>
    <definedName name="wrn.MS." hidden="1">{#N/A,#N/A,FALSE,"MS"}</definedName>
    <definedName name="wrn.mterm." localSheetId="26" hidden="1">{"mt1",#N/A,FALSE,"Debt";"mt2",#N/A,FALSE,"Debt";"mt3",#N/A,FALSE,"Debt";"mt4",#N/A,FALSE,"Debt";"mt5",#N/A,FALSE,"Debt";"mt6",#N/A,FALSE,"Debt";"mt7",#N/A,FALSE,"Debt"}</definedName>
    <definedName name="wrn.mterm." hidden="1">{"mt1",#N/A,FALSE,"Debt";"mt2",#N/A,FALSE,"Debt";"mt3",#N/A,FALSE,"Debt";"mt4",#N/A,FALSE,"Debt";"mt5",#N/A,FALSE,"Debt";"mt6",#N/A,FALSE,"Debt";"mt7",#N/A,FALSE,"Debt"}</definedName>
    <definedName name="wrn.NBG." localSheetId="26" hidden="1">{#N/A,#N/A,FALSE,"NBG"}</definedName>
    <definedName name="wrn.NBG." hidden="1">{#N/A,#N/A,FALSE,"NBG"}</definedName>
    <definedName name="wrn.Output._.tables." localSheetId="26" hidden="1">{#N/A,#N/A,FALSE,"I";#N/A,#N/A,FALSE,"J";#N/A,#N/A,FALSE,"K";#N/A,#N/A,FALSE,"L";#N/A,#N/A,FALSE,"M";#N/A,#N/A,FALSE,"N";#N/A,#N/A,FALSE,"O"}</definedName>
    <definedName name="wrn.Output._.tables." hidden="1">{#N/A,#N/A,FALSE,"I";#N/A,#N/A,FALSE,"J";#N/A,#N/A,FALSE,"K";#N/A,#N/A,FALSE,"L";#N/A,#N/A,FALSE,"M";#N/A,#N/A,FALSE,"N";#N/A,#N/A,FALSE,"O"}</definedName>
    <definedName name="wrn.PAZAR." localSheetId="10" hidden="1">{#N/A,#N/A,TRUE,"preg4";#N/A,#N/A,TRUE,"bazpr2001"}</definedName>
    <definedName name="wrn.PAZAR." localSheetId="11" hidden="1">{#N/A,#N/A,TRUE,"preg4";#N/A,#N/A,TRUE,"bazpr2001"}</definedName>
    <definedName name="wrn.PAZAR." localSheetId="14" hidden="1">{#N/A,#N/A,TRUE,"preg4";#N/A,#N/A,TRUE,"bazpr2001"}</definedName>
    <definedName name="wrn.PAZAR." localSheetId="26"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hidden="1">{#N/A,#N/A,TRUE,"preg4";#N/A,#N/A,TRUE,"bazpr2001"}</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4" hidden="1">{#N/A,#N/A,TRUE,"preg4";#N/A,#N/A,TRUE,"bazpr2003";#N/A,#N/A,TRUE,"preg4";#N/A,#N/A,TRUE,"bazpr2003";#N/A,#N/A,TRUE,"bazpr2003"}</definedName>
    <definedName name="wrn.pazar_1." localSheetId="26"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hidden="1">{#N/A,#N/A,TRUE,"preg4";#N/A,#N/A,TRUE,"bazpr2003";#N/A,#N/A,TRUE,"preg4";#N/A,#N/A,TRUE,"bazpr2003";#N/A,#N/A,TRUE,"bazpr2003"}</definedName>
    <definedName name="wrn.PCPI." localSheetId="26" hidden="1">{#N/A,#N/A,FALSE,"PCPI"}</definedName>
    <definedName name="wrn.PCPI." hidden="1">{#N/A,#N/A,FALSE,"PCPI"}</definedName>
    <definedName name="wrn.PENSION." localSheetId="26" hidden="1">{#N/A,#N/A,FALSE,"PENSION"}</definedName>
    <definedName name="wrn.PENSION." hidden="1">{#N/A,#N/A,FALSE,"PENSION"}</definedName>
    <definedName name="wrn.PRUDENT." localSheetId="26" hidden="1">{#N/A,#N/A,FALSE,"PRUDENT"}</definedName>
    <definedName name="wrn.PRUDENT." hidden="1">{#N/A,#N/A,FALSE,"PRUDENT"}</definedName>
    <definedName name="wrn.PUBLEXP." localSheetId="26" hidden="1">{#N/A,#N/A,FALSE,"PUBLEXP"}</definedName>
    <definedName name="wrn.PUBLEXP." hidden="1">{#N/A,#N/A,FALSE,"PUBLEXP"}</definedName>
    <definedName name="wrn.Ratio._.to._.GNP." localSheetId="26" hidden="1">{#N/A,#N/A,FALSE,"Prog"}</definedName>
    <definedName name="wrn.Ratio._.to._.GNP." hidden="1">{#N/A,#N/A,FALSE,"Prog"}</definedName>
    <definedName name="wrn.RED97MON." localSheetId="26" hidden="1">{"CBA",#N/A,FALSE,"TAB4";"MS",#N/A,FALSE,"TAB5";"BANKLOANS",#N/A,FALSE,"TAB21APP ";"INTEREST",#N/A,FALSE,"TAB22APP"}</definedName>
    <definedName name="wrn.RED97MON." hidden="1">{"CBA",#N/A,FALSE,"TAB4";"MS",#N/A,FALSE,"TAB5";"BANKLOANS",#N/A,FALSE,"TAB21APP ";"INTEREST",#N/A,FALSE,"TAB22APP"}</definedName>
    <definedName name="wrn.REDTABS." localSheetId="2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6" hidden="1">{#N/A,#N/A,FALSE,"REVSHARE"}</definedName>
    <definedName name="wrn.REVSHARE." hidden="1">{#N/A,#N/A,FALSE,"REVSHARE"}</definedName>
    <definedName name="wrn.Staff._.Report._.Tables." localSheetId="26" hidden="1">{#N/A,#N/A,FALSE,"SRFSYS";#N/A,#N/A,FALSE,"SRBSYS"}</definedName>
    <definedName name="wrn.Staff._.Report._.Tables." hidden="1">{#N/A,#N/A,FALSE,"SRFSYS";#N/A,#N/A,FALSE,"SRBSYS"}</definedName>
    <definedName name="wrn.STAFF_REPORT_TABLES." localSheetId="26" hidden="1">{"SR_tbs",#N/A,FALSE,"MGSSEI";"SR_tbs",#N/A,FALSE,"MGSBOX";"SR_tbs",#N/A,FALSE,"MGSOCIND"}</definedName>
    <definedName name="wrn.STAFF_REPORT_TABLES." hidden="1">{"SR_tbs",#N/A,FALSE,"MGSSEI";"SR_tbs",#N/A,FALSE,"MGSBOX";"SR_tbs",#N/A,FALSE,"MGSOCIND"}</definedName>
    <definedName name="wrn.STATE." localSheetId="26" hidden="1">{#N/A,#N/A,FALSE,"STATE"}</definedName>
    <definedName name="wrn.STATE." hidden="1">{#N/A,#N/A,FALSE,"STATE"}</definedName>
    <definedName name="wrn.suma." localSheetId="26" hidden="1">{"macroa",#N/A,FALSE,"Macro";"suma2",#N/A,FALSE,"Data";"suma3",#N/A,FALSE,"Data";"suma4",#N/A,FALSE,"Data";"suma5",#N/A,FALSE,"Data";"suma6",#N/A,FALSE,"Data";"suma7",#N/A,FALSE,"Data";"suma8",#N/A,FALSE,"Data";"suma9",#N/A,FALSE,"Data"}</definedName>
    <definedName name="wrn.suma." hidden="1">{"macroa",#N/A,FALSE,"Macro";"suma2",#N/A,FALSE,"Data";"suma3",#N/A,FALSE,"Data";"suma4",#N/A,FALSE,"Data";"suma5",#N/A,FALSE,"Data";"suma6",#N/A,FALSE,"Data";"suma7",#N/A,FALSE,"Data";"suma8",#N/A,FALSE,"Data";"suma9",#N/A,FALSE,"Data"}</definedName>
    <definedName name="wrn.sumq." localSheetId="26" hidden="1">{"macro",#N/A,FALSE,"Macro";"smq2",#N/A,FALSE,"Data";"smq3",#N/A,FALSE,"Data";"smq4",#N/A,FALSE,"Data";"smq5",#N/A,FALSE,"Data";"smq6",#N/A,FALSE,"Data";"smq7",#N/A,FALSE,"Data";"smq8",#N/A,FALSE,"Data";"smq9",#N/A,FALSE,"Data"}</definedName>
    <definedName name="wrn.sumq." hidden="1">{"macro",#N/A,FALSE,"Macro";"smq2",#N/A,FALSE,"Data";"smq3",#N/A,FALSE,"Data";"smq4",#N/A,FALSE,"Data";"smq5",#N/A,FALSE,"Data";"smq6",#N/A,FALSE,"Data";"smq7",#N/A,FALSE,"Data";"smq8",#N/A,FALSE,"Data";"smq9",#N/A,FALSE,"Data"}</definedName>
    <definedName name="wrn.TAXARREARS." localSheetId="26" hidden="1">{#N/A,#N/A,FALSE,"TAXARREARS"}</definedName>
    <definedName name="wrn.TAXARREARS." hidden="1">{#N/A,#N/A,FALSE,"TAXARREARS"}</definedName>
    <definedName name="wrn.TAXPAYRS." localSheetId="26" hidden="1">{#N/A,#N/A,FALSE,"TAXPAYRS"}</definedName>
    <definedName name="wrn.TAXPAYRS." hidden="1">{#N/A,#N/A,FALSE,"TAXPAYRS"}</definedName>
    <definedName name="wrn.TRADE." localSheetId="26" hidden="1">{#N/A,#N/A,FALSE,"TRADE"}</definedName>
    <definedName name="wrn.TRADE." hidden="1">{#N/A,#N/A,FALSE,"TRADE"}</definedName>
    <definedName name="wrn.TRANSPORT." localSheetId="26" hidden="1">{#N/A,#N/A,FALSE,"TRANPORT"}</definedName>
    <definedName name="wrn.TRANSPORT." hidden="1">{#N/A,#N/A,FALSE,"TRANPORT"}</definedName>
    <definedName name="wrn.UNEMPL." localSheetId="26" hidden="1">{#N/A,#N/A,FALSE,"EMP_POP";#N/A,#N/A,FALSE,"UNEMPL"}</definedName>
    <definedName name="wrn.UNEMPL." hidden="1">{#N/A,#N/A,FALSE,"EMP_POP";#N/A,#N/A,FALSE,"UNEMPL"}</definedName>
    <definedName name="wrn.WAGES." localSheetId="26" hidden="1">{#N/A,#N/A,FALSE,"WAGES"}</definedName>
    <definedName name="wrn.WAGES." hidden="1">{#N/A,#N/A,FALSE,"WAGES"}</definedName>
    <definedName name="wrn.WEO." localSheetId="26" hidden="1">{"WEO",#N/A,FALSE,"T"}</definedName>
    <definedName name="wrn.WEO." hidden="1">{"WEO",#N/A,FALSE,"T"}</definedName>
    <definedName name="wrn1.pazar." localSheetId="10" hidden="1">{#N/A,#N/A,TRUE,"preg4";#N/A,#N/A,TRUE,"bazpr99"}</definedName>
    <definedName name="wrn1.pazar." localSheetId="11" hidden="1">{#N/A,#N/A,TRUE,"preg4";#N/A,#N/A,TRUE,"bazpr99"}</definedName>
    <definedName name="wrn1.pazar." localSheetId="14" hidden="1">{#N/A,#N/A,TRUE,"preg4";#N/A,#N/A,TRUE,"bazpr99"}</definedName>
    <definedName name="wrn1.pazar." localSheetId="26"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hidden="1">{#N/A,#N/A,TRUE,"preg4";#N/A,#N/A,TRUE,"bazpr99"}</definedName>
    <definedName name="x" localSheetId="26" hidden="1">[71]Exports!#REF!</definedName>
    <definedName name="x" hidden="1">[71]Exports!#REF!</definedName>
    <definedName name="xcvewv" localSheetId="26" hidden="1">{#N/A,#N/A,TRUE,"preg4";#N/A,#N/A,TRUE,"bazpr99"}</definedName>
    <definedName name="xcvewv" hidden="1">{#N/A,#N/A,TRUE,"preg4";#N/A,#N/A,TRUE,"bazpr99"}</definedName>
    <definedName name="XGS" localSheetId="26">#REF!</definedName>
    <definedName name="XGS">#REF!</definedName>
    <definedName name="xmjat" localSheetId="26" hidden="1">{#N/A,#N/A,TRUE,"preg4";#N/A,#N/A,TRUE,"bazpr2001"}</definedName>
    <definedName name="xmjat" hidden="1">{#N/A,#N/A,TRUE,"preg4";#N/A,#N/A,TRUE,"bazpr2001"}</definedName>
    <definedName name="xvdxzs" localSheetId="26" hidden="1">{#N/A,#N/A,TRUE,"preg4";#N/A,#N/A,TRUE,"bazpr2000"}</definedName>
    <definedName name="xvdxzs" hidden="1">{#N/A,#N/A,TRUE,"preg4";#N/A,#N/A,TRUE,"bazpr2000"}</definedName>
    <definedName name="xx" localSheetId="26" hidden="1">{#N/A,#N/A,TRUE,"preg4";#N/A,#N/A,TRUE,"bazpr99"}</definedName>
    <definedName name="xx" hidden="1">{#N/A,#N/A,TRUE,"preg4";#N/A,#N/A,TRUE,"bazpr99"}</definedName>
    <definedName name="xxWRS_1" localSheetId="26">#REF!</definedName>
    <definedName name="xxWRS_1">#REF!</definedName>
    <definedName name="xxWRS_10" localSheetId="26">#REF!</definedName>
    <definedName name="xxWRS_10">#REF!</definedName>
    <definedName name="xxWRS_11" localSheetId="26">#REF!</definedName>
    <definedName name="xxWRS_11">#REF!</definedName>
    <definedName name="xxWRS_12" localSheetId="26">#REF!</definedName>
    <definedName name="xxWRS_12">#REF!</definedName>
    <definedName name="xxWRS_13" localSheetId="26">#REF!</definedName>
    <definedName name="xxWRS_13">#REF!</definedName>
    <definedName name="xxWRS_14" localSheetId="26">#REF!</definedName>
    <definedName name="xxWRS_14">#REF!</definedName>
    <definedName name="xxWRS_15" localSheetId="26">#REF!</definedName>
    <definedName name="xxWRS_15">#REF!</definedName>
    <definedName name="xxWRS_16" localSheetId="26">#REF!</definedName>
    <definedName name="xxWRS_16">#REF!</definedName>
    <definedName name="xxWRS_17" localSheetId="26">#REF!</definedName>
    <definedName name="xxWRS_17">#REF!</definedName>
    <definedName name="xxWRS_18" localSheetId="26">#REF!</definedName>
    <definedName name="xxWRS_18">#REF!</definedName>
    <definedName name="xxWRS_19" localSheetId="26">#REF!</definedName>
    <definedName name="xxWRS_19">#REF!</definedName>
    <definedName name="xxWRS_2">'[25]WEO Q5'!$A$5:$A$108</definedName>
    <definedName name="xxWRS_20" localSheetId="26">#REF!</definedName>
    <definedName name="xxWRS_20">#REF!</definedName>
    <definedName name="xxWRS_21" localSheetId="26">#REF!</definedName>
    <definedName name="xxWRS_21">#REF!</definedName>
    <definedName name="xxWRS_22" localSheetId="26">#REF!</definedName>
    <definedName name="xxWRS_22">#REF!</definedName>
    <definedName name="xxWRS_3">'[25]WEO Q6'!$A$5:$A$158</definedName>
    <definedName name="xxWRS_4">'[25]WEO Q5'!$A$5:$A$108</definedName>
    <definedName name="xxWRS_5">'[25]WEO Q7'!$A$5:$A$59</definedName>
    <definedName name="xxWRS_6">'[25]WEO Q5'!$A$5:$A$104</definedName>
    <definedName name="xxWRS_7">'[25]WEO Q6'!$A$5:$A$158</definedName>
    <definedName name="xxWRS_8">'[25]WEO Q7'!$A$5:$A$59</definedName>
    <definedName name="xxWRS_9" localSheetId="26">#REF!</definedName>
    <definedName name="xxWRS_9">#REF!</definedName>
    <definedName name="xxx" localSheetId="26" hidden="1">{#N/A,#N/A,FALSE,"CB";#N/A,#N/A,FALSE,"CMB";#N/A,#N/A,FALSE,"NBFI"}</definedName>
    <definedName name="xxx" hidden="1">{#N/A,#N/A,FALSE,"CB";#N/A,#N/A,FALSE,"CMB";#N/A,#N/A,FALSE,"NBFI"}</definedName>
    <definedName name="ycirr" localSheetId="26">#REF!</definedName>
    <definedName name="ycirr">#REF!</definedName>
    <definedName name="Year" localSheetId="26">#REF!</definedName>
    <definedName name="year">#REF!</definedName>
    <definedName name="yearBeforePrev">#REF!</definedName>
    <definedName name="yearPrev">#REF!</definedName>
    <definedName name="Years">'[25]WEO Q7'!$E$6:$AH$6</definedName>
    <definedName name="yenr" localSheetId="26">#REF!</definedName>
    <definedName name="yenr">#REF!</definedName>
    <definedName name="YRB">'[1]Imp:DSA output'!$B$9:$B$464</definedName>
    <definedName name="YRHIDE">'[1]Imp:DSA output'!$C$9:$G$464</definedName>
    <definedName name="YRPOST">'[1]Imp:DSA output'!$M$9:$IH$9</definedName>
    <definedName name="YRPRE">'[1]Imp:DSA output'!$B$9:$F$464</definedName>
    <definedName name="YRTITLES">'[1]Imp:DSA output'!$A$1</definedName>
    <definedName name="YRX">'[1]Imp:DSA output'!$S$9:$IG$464</definedName>
    <definedName name="yyy" localSheetId="26" hidden="1">{"DEPOSITS",#N/A,FALSE,"COMML_MON";"LOANS",#N/A,FALSE,"COMML_MON"}</definedName>
    <definedName name="yyy" hidden="1">{"DEPOSITS",#N/A,FALSE,"COMML_MON";"LOANS",#N/A,FALSE,"COMML_MON"}</definedName>
    <definedName name="z" localSheetId="10" hidden="1">{#N/A,#N/A,TRUE,"preg4";#N/A,#N/A,TRUE,"bazpr99"}</definedName>
    <definedName name="z" localSheetId="11" hidden="1">{#N/A,#N/A,TRUE,"preg4";#N/A,#N/A,TRUE,"bazpr99"}</definedName>
    <definedName name="z" localSheetId="14" hidden="1">{#N/A,#N/A,TRUE,"preg4";#N/A,#N/A,TRUE,"bazpr99"}</definedName>
    <definedName name="z" localSheetId="26"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hidden="1">{#N/A,#N/A,TRUE,"preg4";#N/A,#N/A,TRUE,"bazpr99"}</definedName>
    <definedName name="zadolzenost" localSheetId="14" hidden="1">{#N/A,#N/A,TRUE,"preg4";#N/A,#N/A,TRUE,"bazpr2001"}</definedName>
    <definedName name="zadolzenost" localSheetId="26" hidden="1">{#N/A,#N/A,TRUE,"preg4";#N/A,#N/A,TRUE,"bazpr2001"}</definedName>
    <definedName name="zadolzenost">{#N/A,#N/A,TRUE,"preg4";#N/A,#N/A,TRUE,"bazpr2001"}</definedName>
    <definedName name="zbir" localSheetId="26">#REF!</definedName>
    <definedName name="zbir">#REF!</definedName>
    <definedName name="Zemjodelstvo" localSheetId="26">#REF!</definedName>
    <definedName name="Zemjodelstvo">#REF!</definedName>
    <definedName name="zkouska" localSheetId="26" hidden="1">#REF!</definedName>
    <definedName name="zkouska" hidden="1">#REF!</definedName>
    <definedName name="zxddv" localSheetId="26" hidden="1">{#N/A,#N/A,TRUE,"preg4";#N/A,#N/A,TRUE,"bazpr2001"}</definedName>
    <definedName name="zxddv" hidden="1">{#N/A,#N/A,TRUE,"preg4";#N/A,#N/A,TRUE,"bazpr2001"}</definedName>
    <definedName name="zz" localSheetId="10" hidden="1">{#N/A,#N/A,TRUE,"preg4";#N/A,#N/A,TRUE,"bazpr2000"}</definedName>
    <definedName name="zz" localSheetId="11" hidden="1">{#N/A,#N/A,TRUE,"preg4";#N/A,#N/A,TRUE,"bazpr2000"}</definedName>
    <definedName name="zz" localSheetId="14" hidden="1">{#N/A,#N/A,TRUE,"preg4";#N/A,#N/A,TRUE,"bazpr2000"}</definedName>
    <definedName name="zz" localSheetId="26"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hidden="1">{#N/A,#N/A,TRUE,"preg4";#N/A,#N/A,TRUE,"bazpr2000"}</definedName>
    <definedName name="zzz" localSheetId="26" hidden="1">{"TBILLS_ALL",#N/A,FALSE,"FITB_all"}</definedName>
    <definedName name="zzz" hidden="1">{"TBILLS_ALL",#N/A,FALSE,"FITB_all"}</definedName>
    <definedName name="zzzz" localSheetId="10" hidden="1">{#N/A,#N/A,TRUE,"preg4";#N/A,#N/A,TRUE,"bazpr99"}</definedName>
    <definedName name="zzzz" localSheetId="11" hidden="1">{#N/A,#N/A,TRUE,"preg4";#N/A,#N/A,TRUE,"bazpr99"}</definedName>
    <definedName name="zzzz" localSheetId="14" hidden="1">{#N/A,#N/A,TRUE,"preg4";#N/A,#N/A,TRUE,"bazpr99"}</definedName>
    <definedName name="zzzz" localSheetId="26"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hidden="1">{#N/A,#N/A,TRUE,"preg4";#N/A,#N/A,TRUE,"bazpr99"}</definedName>
    <definedName name="а">#REF!</definedName>
    <definedName name="в" localSheetId="26" hidden="1">{"Main Economic Indicators",#N/A,FALSE,"C"}</definedName>
    <definedName name="в" hidden="1">{"Main Economic Indicators",#N/A,FALSE,"C"}</definedName>
    <definedName name="готовински" localSheetId="1">#REF!</definedName>
    <definedName name="готовински">#REF!</definedName>
    <definedName name="готовински1" localSheetId="1">#REF!</definedName>
    <definedName name="готовински1">#REF!</definedName>
    <definedName name="с">[72]salda_10_06_ime!$A$1:$I$124</definedName>
    <definedName name="уво">#REF!</definedName>
    <definedName name="ујлпч">#REF!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6" i="24" l="1"/>
  <c r="O26" i="24"/>
  <c r="N26" i="24"/>
  <c r="M26" i="24"/>
  <c r="L26" i="24"/>
  <c r="K26" i="24"/>
  <c r="J26" i="24"/>
  <c r="I26" i="24"/>
  <c r="H26" i="24"/>
  <c r="G26" i="24"/>
  <c r="F26" i="24"/>
  <c r="E26" i="24"/>
  <c r="D26" i="24"/>
  <c r="C26" i="24"/>
  <c r="P16" i="24"/>
  <c r="O16" i="24"/>
  <c r="N16" i="24"/>
  <c r="M16" i="24"/>
  <c r="L16" i="24"/>
  <c r="K16" i="24"/>
  <c r="J16" i="24"/>
  <c r="I16" i="24"/>
  <c r="H16" i="24"/>
  <c r="G16" i="24"/>
  <c r="F16" i="24"/>
  <c r="E16" i="24"/>
  <c r="D16" i="24"/>
  <c r="C16" i="24"/>
  <c r="P30" i="23"/>
  <c r="O30" i="23"/>
  <c r="N30" i="23"/>
  <c r="N31" i="23" s="1"/>
  <c r="M30" i="23"/>
  <c r="M31" i="23" s="1"/>
  <c r="L30" i="23"/>
  <c r="K30" i="23"/>
  <c r="J30" i="23"/>
  <c r="J31" i="23" s="1"/>
  <c r="I30" i="23"/>
  <c r="I31" i="23" s="1"/>
  <c r="H30" i="23"/>
  <c r="G30" i="23"/>
  <c r="F30" i="23"/>
  <c r="F31" i="23" s="1"/>
  <c r="E30" i="23"/>
  <c r="E31" i="23" s="1"/>
  <c r="D30" i="23"/>
  <c r="C30" i="23"/>
  <c r="P26" i="23"/>
  <c r="P31" i="23" s="1"/>
  <c r="O26" i="23"/>
  <c r="O31" i="23" s="1"/>
  <c r="N26" i="23"/>
  <c r="M26" i="23"/>
  <c r="L26" i="23"/>
  <c r="L31" i="23" s="1"/>
  <c r="K26" i="23"/>
  <c r="K31" i="23" s="1"/>
  <c r="J26" i="23"/>
  <c r="I26" i="23"/>
  <c r="H26" i="23"/>
  <c r="H31" i="23" s="1"/>
  <c r="G26" i="23"/>
  <c r="G31" i="23" s="1"/>
  <c r="F26" i="23"/>
  <c r="E26" i="23"/>
  <c r="D26" i="23"/>
  <c r="D31" i="23" s="1"/>
  <c r="C26" i="23"/>
  <c r="C31" i="23" s="1"/>
  <c r="P19" i="23"/>
  <c r="O19" i="23"/>
  <c r="N19" i="23"/>
  <c r="M19" i="23"/>
  <c r="L19" i="23"/>
  <c r="K19" i="23"/>
  <c r="J19" i="23"/>
  <c r="I19" i="23"/>
  <c r="H19" i="23"/>
  <c r="G19" i="23"/>
  <c r="F19" i="23"/>
  <c r="E19" i="23"/>
  <c r="D19" i="23"/>
  <c r="C19" i="23"/>
  <c r="P17" i="22"/>
  <c r="O17" i="22"/>
  <c r="N17" i="22"/>
  <c r="M17" i="22"/>
  <c r="L17" i="22"/>
  <c r="K17" i="22"/>
  <c r="J17" i="22"/>
  <c r="I17" i="22"/>
  <c r="H17" i="22"/>
  <c r="G17" i="22"/>
  <c r="F17" i="22"/>
  <c r="E17" i="22"/>
  <c r="D17" i="22"/>
  <c r="C17" i="22"/>
  <c r="P16" i="22"/>
  <c r="P22" i="22" s="1"/>
  <c r="O16" i="22"/>
  <c r="O22" i="22" s="1"/>
  <c r="L16" i="22"/>
  <c r="L22" i="22" s="1"/>
  <c r="K16" i="22"/>
  <c r="K22" i="22" s="1"/>
  <c r="H16" i="22"/>
  <c r="H22" i="22" s="1"/>
  <c r="G16" i="22"/>
  <c r="G22" i="22" s="1"/>
  <c r="D16" i="22"/>
  <c r="D22" i="22" s="1"/>
  <c r="C16" i="22"/>
  <c r="C22" i="22" s="1"/>
  <c r="P14" i="22"/>
  <c r="O14" i="22"/>
  <c r="N14" i="22"/>
  <c r="N16" i="22" s="1"/>
  <c r="M14" i="22"/>
  <c r="M16" i="22" s="1"/>
  <c r="L14" i="22"/>
  <c r="K14" i="22"/>
  <c r="J14" i="22"/>
  <c r="J16" i="22" s="1"/>
  <c r="I14" i="22"/>
  <c r="I16" i="22" s="1"/>
  <c r="H14" i="22"/>
  <c r="G14" i="22"/>
  <c r="F14" i="22"/>
  <c r="F16" i="22" s="1"/>
  <c r="E14" i="22"/>
  <c r="E16" i="22" s="1"/>
  <c r="D14" i="22"/>
  <c r="C14" i="22"/>
  <c r="P23" i="21"/>
  <c r="O23" i="21"/>
  <c r="N23" i="21"/>
  <c r="M23" i="21"/>
  <c r="L23" i="21"/>
  <c r="K23" i="21"/>
  <c r="J23" i="21"/>
  <c r="I23" i="21"/>
  <c r="H23" i="21"/>
  <c r="G23" i="21"/>
  <c r="F23" i="21"/>
  <c r="E23" i="21"/>
  <c r="D23" i="21"/>
  <c r="C23" i="21"/>
  <c r="P11" i="21"/>
  <c r="P20" i="21" s="1"/>
  <c r="O11" i="21"/>
  <c r="O20" i="21" s="1"/>
  <c r="N11" i="21"/>
  <c r="M11" i="21"/>
  <c r="L11" i="21"/>
  <c r="L20" i="21" s="1"/>
  <c r="K11" i="21"/>
  <c r="K20" i="21" s="1"/>
  <c r="J11" i="21"/>
  <c r="I11" i="21"/>
  <c r="H11" i="21"/>
  <c r="H20" i="21" s="1"/>
  <c r="G11" i="21"/>
  <c r="G20" i="21" s="1"/>
  <c r="F11" i="21"/>
  <c r="E11" i="21"/>
  <c r="D11" i="21"/>
  <c r="D20" i="21" s="1"/>
  <c r="C11" i="21"/>
  <c r="C20" i="21" s="1"/>
  <c r="P7" i="21"/>
  <c r="O7" i="21"/>
  <c r="N7" i="21"/>
  <c r="N20" i="21" s="1"/>
  <c r="M7" i="21"/>
  <c r="M20" i="21" s="1"/>
  <c r="L7" i="21"/>
  <c r="K7" i="21"/>
  <c r="J7" i="21"/>
  <c r="J20" i="21" s="1"/>
  <c r="I7" i="21"/>
  <c r="I20" i="21" s="1"/>
  <c r="H7" i="21"/>
  <c r="G7" i="21"/>
  <c r="F7" i="21"/>
  <c r="F20" i="21" s="1"/>
  <c r="E7" i="21"/>
  <c r="E20" i="21" s="1"/>
  <c r="D7" i="21"/>
  <c r="C7" i="21"/>
  <c r="G19" i="1"/>
  <c r="G7" i="1"/>
  <c r="F7" i="1"/>
  <c r="E22" i="22" l="1"/>
  <c r="I22" i="22"/>
  <c r="M22" i="22"/>
  <c r="F22" i="22"/>
  <c r="J22" i="22"/>
  <c r="N22" i="22"/>
  <c r="G19" i="14" l="1"/>
  <c r="H13" i="9" l="1"/>
  <c r="J13" i="9" s="1"/>
  <c r="J12" i="9"/>
  <c r="H12" i="9"/>
  <c r="F12" i="9"/>
  <c r="H11" i="9"/>
  <c r="J11" i="9" s="1"/>
  <c r="F11" i="9"/>
  <c r="H10" i="9"/>
  <c r="J10" i="9" s="1"/>
  <c r="F10" i="9"/>
  <c r="H9" i="9"/>
  <c r="J9" i="9" s="1"/>
  <c r="F9" i="9"/>
  <c r="F13" i="9" s="1"/>
  <c r="J8" i="9"/>
  <c r="H8" i="9"/>
  <c r="F8" i="9"/>
  <c r="H7" i="9"/>
  <c r="J7" i="9" s="1"/>
  <c r="F7" i="9"/>
  <c r="M7" i="6"/>
  <c r="P9" i="5"/>
  <c r="O9" i="5"/>
  <c r="P8" i="5"/>
  <c r="O8" i="5"/>
  <c r="P7" i="5"/>
  <c r="O7" i="5"/>
  <c r="H13" i="3"/>
  <c r="F13" i="3"/>
  <c r="D13" i="3"/>
  <c r="J13" i="3" s="1"/>
  <c r="C13" i="3"/>
  <c r="L12" i="3"/>
  <c r="K12" i="3"/>
  <c r="J12" i="3"/>
  <c r="H12" i="3"/>
  <c r="F12" i="3"/>
  <c r="E12" i="3"/>
  <c r="K11" i="3"/>
  <c r="J11" i="3"/>
  <c r="H11" i="3"/>
  <c r="L11" i="3" s="1"/>
  <c r="F11" i="3"/>
  <c r="E11" i="3"/>
  <c r="L10" i="3"/>
  <c r="K10" i="3"/>
  <c r="J10" i="3"/>
  <c r="H10" i="3"/>
  <c r="F10" i="3"/>
  <c r="E10" i="3"/>
  <c r="K9" i="3"/>
  <c r="J9" i="3"/>
  <c r="H9" i="3"/>
  <c r="L9" i="3" s="1"/>
  <c r="F9" i="3"/>
  <c r="E9" i="3"/>
  <c r="L8" i="3"/>
  <c r="K8" i="3"/>
  <c r="J8" i="3"/>
  <c r="H8" i="3"/>
  <c r="F8" i="3"/>
  <c r="E8" i="3"/>
  <c r="E13" i="3" s="1"/>
  <c r="K7" i="3"/>
  <c r="K13" i="3" s="1"/>
  <c r="J7" i="3"/>
  <c r="H7" i="3"/>
  <c r="L7" i="3" s="1"/>
  <c r="F7" i="3"/>
  <c r="E7" i="3"/>
  <c r="D13" i="2"/>
  <c r="H13" i="2" s="1"/>
  <c r="C13" i="2"/>
  <c r="K12" i="2"/>
  <c r="J12" i="2"/>
  <c r="H12" i="2"/>
  <c r="L12" i="2" s="1"/>
  <c r="E12" i="2"/>
  <c r="K11" i="2"/>
  <c r="J11" i="2"/>
  <c r="H11" i="2"/>
  <c r="F11" i="2"/>
  <c r="E11" i="2"/>
  <c r="K10" i="2"/>
  <c r="J10" i="2"/>
  <c r="H10" i="2"/>
  <c r="E10" i="2"/>
  <c r="K9" i="2"/>
  <c r="J9" i="2"/>
  <c r="H9" i="2"/>
  <c r="F9" i="2"/>
  <c r="E9" i="2"/>
  <c r="K8" i="2"/>
  <c r="K13" i="2" s="1"/>
  <c r="J8" i="2"/>
  <c r="H8" i="2"/>
  <c r="E8" i="2"/>
  <c r="E13" i="2" s="1"/>
  <c r="K7" i="2"/>
  <c r="J7" i="2"/>
  <c r="H7" i="2"/>
  <c r="F7" i="2"/>
  <c r="E7" i="2"/>
  <c r="L9" i="2" l="1"/>
  <c r="L7" i="2"/>
  <c r="L11" i="2"/>
  <c r="L8" i="2"/>
  <c r="L10" i="2"/>
  <c r="L13" i="3"/>
  <c r="F8" i="2"/>
  <c r="F13" i="2" s="1"/>
  <c r="F10" i="2"/>
  <c r="F12" i="2"/>
  <c r="J13" i="2"/>
  <c r="L13" i="2" l="1"/>
</calcChain>
</file>

<file path=xl/sharedStrings.xml><?xml version="1.0" encoding="utf-8"?>
<sst xmlns="http://schemas.openxmlformats.org/spreadsheetml/2006/main" count="1123" uniqueCount="720">
  <si>
    <t>во проценти</t>
  </si>
  <si>
    <t>Годишна стапка на ненаплатливост</t>
  </si>
  <si>
    <t>% од редовните потрошувачки кредити за коишто е воспоставено обезбедување</t>
  </si>
  <si>
    <t>Извор: Кредитен регистар на Народната банка, врз основа на податоците доставени од страна на банките.</t>
  </si>
  <si>
    <t>Забелешка: Годишната стапка на ненаплатливост се пресметува како процент од кредитните изложености со редовен статус, коишто за период од една година добиваат нефункционален статус. Банките не пријавуваат износ на обезбедувањето, во случаи кога обезбедувањето е во форма на жирант и/или меница или кокредитобарател, што придонесува за повисока вредност на показателот ЛТВ за домаќинствата. Ова е особено релевантно за кредитите наменети за потрошувачка, каде што жирант и/или меница е релативно чест вид обезбедување.</t>
  </si>
  <si>
    <t>Показатели за станбеното кредитирање на секторот „домаќинства“ од страна на домашните банки</t>
  </si>
  <si>
    <t>Показатели за потрошувачките кредити на секторот „домаќинства“ од страна на домашните банки</t>
  </si>
  <si>
    <t>% од редовните кредити за набавка на станбен недвижен имот за коишто е воспоставено обезбедување</t>
  </si>
  <si>
    <t>Просечно ниво на ризичност на редовните кредити за набавка на станбен недвижен имот</t>
  </si>
  <si>
    <t>Просечно ниво на ризичност на вкупните кредити за набавка на станбен недвижен имот</t>
  </si>
  <si>
    <t>Учество на нефункционалните во вкупните кредити за набавка на станбен недвижен имот</t>
  </si>
  <si>
    <t>Учество на нефункционалните во вкупните потрошувачки кредити</t>
  </si>
  <si>
    <t>Просечно ниво на ризичност на редовните потрошувачки кредити</t>
  </si>
  <si>
    <t>Просечно ниво на ризичност на вкупните потрошувачки кредити</t>
  </si>
  <si>
    <t>Учество на необезбедените потрошувачки кредити во вкупните редовни потрошувачки кредити</t>
  </si>
  <si>
    <t>Учество на потрошувачките кредитите обезбедени со жирант и меница во вкупните редовни потрошувачки кредити</t>
  </si>
  <si>
    <t>Обезбедени редовни потрошувачки кредити / проценета вредност на обезбедувањето</t>
  </si>
  <si>
    <t>Обезбедени редовни кредити за набавка на станбен недвижен имот / проценета вредност на обезбедувањето</t>
  </si>
  <si>
    <t>Анекс бр. 1</t>
  </si>
  <si>
    <t>Додадена вредност на одделните дејности на корпоративниот сектор, по постојани цени од 2005 година</t>
  </si>
  <si>
    <t xml:space="preserve">Дејности  </t>
  </si>
  <si>
    <t>Износ на додадената вредност (во милиони денари)</t>
  </si>
  <si>
    <t>Структура на додадената вредност (во %)</t>
  </si>
  <si>
    <t>Годишна апсолутна промена на додадената вредност (во милиони денари)</t>
  </si>
  <si>
    <t>Годишна стапка на промена на додадената вредност (во %)</t>
  </si>
  <si>
    <t>Придонес во годишната промена на додадената вредност (во %)</t>
  </si>
  <si>
    <t>Земјоделство, шумарство и рибарство</t>
  </si>
  <si>
    <t>Индустрија</t>
  </si>
  <si>
    <t>Градежништво</t>
  </si>
  <si>
    <t>Трговија на големо и мало, транспорт, складирање и угостителство</t>
  </si>
  <si>
    <t>Информации и комуникации</t>
  </si>
  <si>
    <t>Дејности во врска со недвижен имот, стручни, научни, технички, административни и помошни услужни дејности</t>
  </si>
  <si>
    <t>Вкупен корпоративен сектор</t>
  </si>
  <si>
    <t>* Податоците за 2018 година се претходни, а за 2019 година се проценети. Се користат последните расположиви податоци објавени од ДЗС во март 2020 година</t>
  </si>
  <si>
    <t xml:space="preserve">Додадена вредност на одделните дејности на корпоративниот сектор, по тековни цени </t>
  </si>
  <si>
    <t>* Податоците за 2018 година се претходни, а за 2019 година се проценети. Се користат последните расположиви податоци објавени од ДЗС во март 2020 година.</t>
  </si>
  <si>
    <t>Показатели за продуктивноста во корпоративниот сектор и по одделни дејности</t>
  </si>
  <si>
    <t>Додадена вредност (по тековни цени од 2005 година) по  вработен (просек, во илјади денари)</t>
  </si>
  <si>
    <t>Годишна стапка на промена на додадената вредност по вработен (во %)</t>
  </si>
  <si>
    <t>Трошоци за труд по единица производ (Unit labour costs)</t>
  </si>
  <si>
    <t>Годишна стапка на промена на трошоците за труд по единица производ (во %)</t>
  </si>
  <si>
    <t>* Извор на податоци: соопштенија на Државниот завод за статистика од анкетата за работна сила и интерни пресметки на НБРСМ. Податоците за додадената вредност за 2018 година се претходни, а за 2019 година се проценети.</t>
  </si>
  <si>
    <t>Показатели за работењето на корпоративниот сектор и за одделните дејности</t>
  </si>
  <si>
    <t>ВИДОВИ ПОКАЗАТЕЛИ</t>
  </si>
  <si>
    <t>Трговија, транспорт, складирање и угостителство</t>
  </si>
  <si>
    <t>Дејности во врска со недвижен имот; стручни, научни и технички дејности; административни и помошни услужни дејности</t>
  </si>
  <si>
    <t xml:space="preserve">Број на субјекти </t>
  </si>
  <si>
    <t>Распределба на вкупните средства</t>
  </si>
  <si>
    <t>Вкупни средства / БДП</t>
  </si>
  <si>
    <t>Показатели за задолженоста</t>
  </si>
  <si>
    <t>Показател за вкупната задолженост</t>
  </si>
  <si>
    <t>Показател долг/капитал и резерви (пати)</t>
  </si>
  <si>
    <t>Показател за долгорочната задолженост</t>
  </si>
  <si>
    <t>Показател за левериџ - средства/капитал (пати)</t>
  </si>
  <si>
    <t>Каматоносен долг/ капитал и резерви (пати)</t>
  </si>
  <si>
    <t>Долгорочен каматоносен долг / Вкупен ангажиран капитал</t>
  </si>
  <si>
    <t>Показател за покриеност на расходите за финансирање со добивката од редовни активности</t>
  </si>
  <si>
    <t>Показател за покриеност на расходите за камата со добивката од редовни активности</t>
  </si>
  <si>
    <t>Показатели за ликвидноста</t>
  </si>
  <si>
    <t>Показател за тековната ликвидност</t>
  </si>
  <si>
    <t>Показател за моментна ликвидност</t>
  </si>
  <si>
    <t>Показател за парична ликвидност</t>
  </si>
  <si>
    <t>Нето работен капитал (во милиони денари)</t>
  </si>
  <si>
    <t>Показатели за ефикасноста на користењето на средствата</t>
  </si>
  <si>
    <t>Обрт на вкупни средства (пати)</t>
  </si>
  <si>
    <t>Обрт на фиксни средства (пати)</t>
  </si>
  <si>
    <t>Обрт на залихите (пати)</t>
  </si>
  <si>
    <t>Обрт на побарувања (пати)</t>
  </si>
  <si>
    <t>Обрт на тековните побарувања (пати)</t>
  </si>
  <si>
    <t>Обрт на нето работниот капитал (пати)</t>
  </si>
  <si>
    <t>Обрт на капиталот и резервите (пати)</t>
  </si>
  <si>
    <t>Денови на врзување на залихите (апроксимација)</t>
  </si>
  <si>
    <t xml:space="preserve">Денови на наплата на побарувањата </t>
  </si>
  <si>
    <t>Денови на наплата на тековните побарувањата</t>
  </si>
  <si>
    <t>Денови на исплата на краткорочните обврски (апроксимација)</t>
  </si>
  <si>
    <t>Покриеност на оперативните нетековни средства со долгорочни извори на финансирање</t>
  </si>
  <si>
    <t xml:space="preserve"> Оперативни нетековни средства/Вкупна актива</t>
  </si>
  <si>
    <t>Показатели за профитабилноста</t>
  </si>
  <si>
    <t>Поврат на вкупните средства</t>
  </si>
  <si>
    <t>Поврат на сопствениот капитал</t>
  </si>
  <si>
    <t>Нето профитна маргина</t>
  </si>
  <si>
    <t>Поврат на просечниот ангажиран капитал</t>
  </si>
  <si>
    <t>Оперативна добивка/Вкупни средства</t>
  </si>
  <si>
    <t>Оперативна профитна маргина</t>
  </si>
  <si>
    <t>Приходи од редовната дејност по вработен, во милиони денари (показател за продуктивноста)</t>
  </si>
  <si>
    <t>Нето-добивка по оданочување по вработен, во милиони денари (показател за продуктивноста)</t>
  </si>
  <si>
    <t>Забелешка: Пресметки на Народната банка на Република Северна Македонија, врз основа на податоци од регистарот на годишни сметки при Централниот регистар на Република Северна Македонија. Вкупно во корпоративниот сектор се опфатени 50.081 субјекти што доставиле годишни сметки во Централниот регистар за 2018 година, по добиени конечни и ревидирани податоци од страна на ЦР на крајот од 2019 година и 54.272 субјекти во 2019 година, според доставена прва верзија од податоците од страна на ЦР во мај 2020 година. Методолошкото објаснување за пресметаните показатели е дадено во посебен анекс.</t>
  </si>
  <si>
    <t>Показатели за работењето на правните лица, според нивната големина</t>
  </si>
  <si>
    <t>Големи правни лица</t>
  </si>
  <si>
    <t>Средни правни лица</t>
  </si>
  <si>
    <t>Мали правни лица</t>
  </si>
  <si>
    <t>Микро правни лица</t>
  </si>
  <si>
    <t>Показател долг/капитал (пати)</t>
  </si>
  <si>
    <t>Поврат на  вкупните средства</t>
  </si>
  <si>
    <t>Поврат на просечниот ангажираниот капитал</t>
  </si>
  <si>
    <t>Показатели за работењето на правните лица, според остварениот финансиски резултат</t>
  </si>
  <si>
    <t>Правни лица кои оствариле добивка во соодветната година</t>
  </si>
  <si>
    <t>Правни лица кои оствариле загуба во соодветната година</t>
  </si>
  <si>
    <t>Број на субјекти</t>
  </si>
  <si>
    <t>Показатели за работењето на лицата од корпоративниот сектор, кон коишто домашните банки имаат кредитна изложеност</t>
  </si>
  <si>
    <t>Субјекти кон кои домашните банки имаат кредитна изложеност</t>
  </si>
  <si>
    <t>Субјекти кон кои домашните банки немаат кредитна изложеност</t>
  </si>
  <si>
    <t>Задолженост на корпоративниот сектор кон домашниот банкарски систем</t>
  </si>
  <si>
    <t>Износ на задолженост кон домашните банки (во милиони денари)</t>
  </si>
  <si>
    <t>Структура на задолженоста кон домашните банки (во %)</t>
  </si>
  <si>
    <t>Апсолутна промена на задолженоста кон домашните банки (во милиони денари)</t>
  </si>
  <si>
    <t>Релативна промена на задолженоста кон домашните банки (во %)</t>
  </si>
  <si>
    <t>Дејности во врска со недвижен имот, стручни, научни, технички административни и помошни услужни дејности</t>
  </si>
  <si>
    <t>ВКУПНО</t>
  </si>
  <si>
    <t>*Износот на отпишана задолженост од страна на банките за периодот 2016-2019 година во износ од 20.066 милиони денари, поради исполнетост на регулативните барања за задолжителен отпис на нефункционалната изложеност којашто подолго од две години (односно подолго од една година од јули 2019 година) е целосно покриена со исправка на вредност,  не е распределен по одделни дејности поради нерасположливост на соодветниот податок.</t>
  </si>
  <si>
    <t>Задолженост на корпоративниот сектор кон домашните банки - валутна структура и структура по тип на каматни стапки</t>
  </si>
  <si>
    <t>Валутна структура на задолженоста кон домашните банки</t>
  </si>
  <si>
    <t>Структура на задолженоста кон домашните банки по тип на каматни стапки</t>
  </si>
  <si>
    <t>Денарска</t>
  </si>
  <si>
    <t>Долг со валутна компонента</t>
  </si>
  <si>
    <t>Фиксна каматна стапка</t>
  </si>
  <si>
    <t>Променлива (варијабилна) каматна стапка</t>
  </si>
  <si>
    <t>Прилагодлива каматна стапка</t>
  </si>
  <si>
    <t>* При пресметката на соодветните структурни карактеристики на задолженоста на корпоративниот сектор кон домашните банки по одделни дејности за 2018 и за 2019 година, не е земен предвид износот на отпишана задолженост од банките во текот на 2016 - 2019 година направен поради исполнување на регулативните барања за задолжителен отпис на нефункционалната изложеност којашто подолго од две години (подолго од една година почнувајќи од јули 2019 година) е целосно покриена со исправка на вредност.</t>
  </si>
  <si>
    <t>Висина на просечната каматна стапка на редовните недостасани кредити на корпоративниот сектор и распон над стапката на благајнички записи, СКИБОР и ЕУРИБОР, по дејности</t>
  </si>
  <si>
    <t>Дејности</t>
  </si>
  <si>
    <t>состојба на 31.12.2018</t>
  </si>
  <si>
    <t>состојба на 31.12.2019</t>
  </si>
  <si>
    <t>денарски кредити</t>
  </si>
  <si>
    <t>кредити со валутна компонента</t>
  </si>
  <si>
    <t>просечна каматна стапка</t>
  </si>
  <si>
    <t>број на п.п. над СКИБОР - 6 месеци</t>
  </si>
  <si>
    <t>број на п.п. над СКИБОР - 12 месеци</t>
  </si>
  <si>
    <t>број на п.п. над стапка на благајнички записи</t>
  </si>
  <si>
    <t>број на п.п. над стапка на ЕУРИБОР- 6 месеци</t>
  </si>
  <si>
    <t>број на п.п. над стапка на ЕУРИБОР- 12 месец</t>
  </si>
  <si>
    <t>број на п.п. над стапка на ЕУРИБОР- 12 месеци</t>
  </si>
  <si>
    <t>Вкупно за корпоративен сектор</t>
  </si>
  <si>
    <t>Начин на пресметување на показателите за работењето на корпоративниот сектор</t>
  </si>
  <si>
    <t>Показател</t>
  </si>
  <si>
    <t>Начин на пресметување</t>
  </si>
  <si>
    <t>ЗАДОЛЖЕНОСТ</t>
  </si>
  <si>
    <t>Показател за вкупна задолженост</t>
  </si>
  <si>
    <t>(Вкупни средства - главнина и резерви) / вкупни средства</t>
  </si>
  <si>
    <t>Показател долг/капитал</t>
  </si>
  <si>
    <t>(Вкупна средства - главнина и резерви) / вкупна главнина и резерви</t>
  </si>
  <si>
    <t>Показател за долгорочна задолженост</t>
  </si>
  <si>
    <t>(Долгорочни резервирања за ризици и трошоци + Долгорочни обврски) / (Долгорочни резервирања за ризици и трошоци + Долгорочни обврски + Главнина и резерви)</t>
  </si>
  <si>
    <t>Показател средства/капитал</t>
  </si>
  <si>
    <t>Средства / Главнина и резерви</t>
  </si>
  <si>
    <t>Каматоносен долг/капитал (пати)</t>
  </si>
  <si>
    <t>(Обврски по основ на кредити, вклучително и кредити од поврзани лица + Останати финансиски обврски + Долгорочни резервирања за бенефити за вработените) / (Главнина и резерви)</t>
  </si>
  <si>
    <t>(Долгорочни обврски по основ на кредити, вклучително и кредити од поврзани лица + Долгорочни останати финансиски обврски + Долгорочни резервирања за бенефити за вработените) / (Долгорочни обврски по основ на кредити, вклучително и кредити од поврзани лица + Долгорочни останати финансиски обврски + Долгорочни резервирања за бенефити за вработените + Главнина и резерви)</t>
  </si>
  <si>
    <t>Показател за покриеност на расходите за финансирање</t>
  </si>
  <si>
    <t>ЕБИТ (Добивка од деловни активности) / финансиски расходи</t>
  </si>
  <si>
    <t>Показател за покриеност на каматните расходи</t>
  </si>
  <si>
    <t>ЕБИТ (Добивка од деловни активности) / расходи за камата</t>
  </si>
  <si>
    <t>ЕБИТ (Добивка од деловни активности)</t>
  </si>
  <si>
    <t>Приходи од работењето - расходи од работењето</t>
  </si>
  <si>
    <t>ЛИКВИДНОСТ</t>
  </si>
  <si>
    <t>Тековна ликвидност</t>
  </si>
  <si>
    <t>Тековни средства / (краткорочни обврски + ПВР)</t>
  </si>
  <si>
    <t>Брза ликвиднсот</t>
  </si>
  <si>
    <t>(Тековни средства - залихи) / (краткорочни обврски + ПВР)</t>
  </si>
  <si>
    <t>Парична ликвидност</t>
  </si>
  <si>
    <t xml:space="preserve">(Краткорочни финансиски средства + Парични средства и парични еквиваленти) /  (краткорочни обврски + ПВР) </t>
  </si>
  <si>
    <t>Нето работен капитал</t>
  </si>
  <si>
    <t xml:space="preserve">Тековни средства - краткорочни обврски - ПВР </t>
  </si>
  <si>
    <t>ЕФИКАСНОСТ ВО КОРИСТЕЊЕТО НА СРЕДСТВАТА</t>
  </si>
  <si>
    <t>Денови на врзување на побарувањата</t>
  </si>
  <si>
    <t>365 / обрт на побарувања</t>
  </si>
  <si>
    <t>Денови на врзување на тековните побарувањата</t>
  </si>
  <si>
    <t>366 / обрт на тековните побарувања</t>
  </si>
  <si>
    <t>Денови на врзување на залихите</t>
  </si>
  <si>
    <t>365 / обрт на залихите</t>
  </si>
  <si>
    <t>Денови на исплата на краткорочните обрврски</t>
  </si>
  <si>
    <t>Кракоторочни обврски (просек од последните две години)*365 / расходи од работењето без ефектот на депрецијацијата, амортизацијата и вредносното усогласување на средствата</t>
  </si>
  <si>
    <t>Обрт на вкупни средства</t>
  </si>
  <si>
    <t>Приходи од работењето / просек на вкупна актива од последните два периода</t>
  </si>
  <si>
    <t>Обрт на залихите</t>
  </si>
  <si>
    <t>Приходи од работењето / просечни залихи од последните два периода</t>
  </si>
  <si>
    <t>Обрт на побарувања</t>
  </si>
  <si>
    <t>Приходи од работењето / просечни долгорочни и краткорочни побарувања од последните два периода</t>
  </si>
  <si>
    <t>Обрт на тековните побарувања</t>
  </si>
  <si>
    <t>Приходи од работењето / просечни краткорочни побарувања од последните два периода</t>
  </si>
  <si>
    <t>Обрт на фиксни средства</t>
  </si>
  <si>
    <t>Приходи од работењето / просек на (вложувања во недвижности + материјални средства) за последните два периода</t>
  </si>
  <si>
    <t>Обрт на нето работниот капитал</t>
  </si>
  <si>
    <t>Приходи од работењето / Нето работен капитал</t>
  </si>
  <si>
    <t>Обрт на капиталот и резервите</t>
  </si>
  <si>
    <t>Приходи од работењето / просечни капитал и резерви од последните два периода</t>
  </si>
  <si>
    <t>(Главнина и резерви + долгорочни резервирања за ризици + долгочни обврски) / (Нематеријални средства + материјални средства + вложувања во недвижности)</t>
  </si>
  <si>
    <t>Оперативни нетековни средства / Вкупна актива</t>
  </si>
  <si>
    <t>(Нематеријални средства + материјални средства + вложувања во недвижности) / вкупна актива</t>
  </si>
  <si>
    <t>ПРОФИТАБИЛНОСТ</t>
  </si>
  <si>
    <t>Поврат на вкупните средства - РОА</t>
  </si>
  <si>
    <t xml:space="preserve">Нето добивка (загуба) /  вкупна актива </t>
  </si>
  <si>
    <t>Поврат на капиталот и резервите - РОАЕ</t>
  </si>
  <si>
    <t xml:space="preserve">Нето добивка (загуба) /  капитал и резерви </t>
  </si>
  <si>
    <t>Нето профитна маржа</t>
  </si>
  <si>
    <t>(Нето добивка за деловната година - нето загуба за деловната година) / приходи од работењето</t>
  </si>
  <si>
    <t>Поврат на просечниот ангажираниот капитал - РОЦЕ</t>
  </si>
  <si>
    <t>ЕБИТ / просек од (главнина и резерви + Долгорочни резервирања за ризици + долгорочни обврски) од последните два периода</t>
  </si>
  <si>
    <t>Оперативна добивка / Вкупна актива</t>
  </si>
  <si>
    <t>ЕБИТ / вкупна актива</t>
  </si>
  <si>
    <t>Оперативна профитна маржа</t>
  </si>
  <si>
    <t>ЕБИТ / приходи од работењето</t>
  </si>
  <si>
    <t>Приходи од редовната дејност по вработен / Број на вработени (податокот за бројот на вработени е добиен од соопштенијата на ДЗС)</t>
  </si>
  <si>
    <t>Нето добивка по оданочување / Број на вработени (податокот за бројот на вработени е добиен од соопштенијата на ДЗС)</t>
  </si>
  <si>
    <t>Анекс бр. 12</t>
  </si>
  <si>
    <t>Анекс бр. 11</t>
  </si>
  <si>
    <t>Анекс бр. 10</t>
  </si>
  <si>
    <t>Анекс бр. 9</t>
  </si>
  <si>
    <t>Анекс бр. 8</t>
  </si>
  <si>
    <t>Анекс бр. 7</t>
  </si>
  <si>
    <t>Анекс бр. 6</t>
  </si>
  <si>
    <t>Анекс бр. 5</t>
  </si>
  <si>
    <t>Анекс бр. 4</t>
  </si>
  <si>
    <t>Анекс бр. 3</t>
  </si>
  <si>
    <t>Анекс бр. 2</t>
  </si>
  <si>
    <t>Биланс на состојба на штедилниците</t>
  </si>
  <si>
    <t>Опис</t>
  </si>
  <si>
    <t>Износ во милиони денари</t>
  </si>
  <si>
    <t>Структура во %</t>
  </si>
  <si>
    <t>Готовина, сметки и депозити кај банки и задолжителна резерва кај НБРМ</t>
  </si>
  <si>
    <t>Портфолио вложувања во хартии од вредност</t>
  </si>
  <si>
    <t>Кредити на домаќинства</t>
  </si>
  <si>
    <t>Кредити на нефинансиски друштва</t>
  </si>
  <si>
    <t>Фиксни средства</t>
  </si>
  <si>
    <t>Останата актива</t>
  </si>
  <si>
    <t>ВКУПНА АКТИВА</t>
  </si>
  <si>
    <t xml:space="preserve">Обврски по кредити </t>
  </si>
  <si>
    <t>Депозити од домаќинства</t>
  </si>
  <si>
    <t>Останати обврски</t>
  </si>
  <si>
    <t>Капитал и резерви</t>
  </si>
  <si>
    <t>Добивка во тековна година</t>
  </si>
  <si>
    <t>ВКУПНА ПАСИВА</t>
  </si>
  <si>
    <t>Биланс на состојба на друштвата за лизинг</t>
  </si>
  <si>
    <t>Побарувања врз основа на финансиски лизинг</t>
  </si>
  <si>
    <t>Материјални средства</t>
  </si>
  <si>
    <t>Дадени заеми и кредити</t>
  </si>
  <si>
    <t>Депозити</t>
  </si>
  <si>
    <t>Обврски по кредити и заеми</t>
  </si>
  <si>
    <t>Резервирања</t>
  </si>
  <si>
    <t>Биланс на состојба на финансиските друштва</t>
  </si>
  <si>
    <t xml:space="preserve">Парични средства </t>
  </si>
  <si>
    <t>Побарувања врз основа на одобрени кредити</t>
  </si>
  <si>
    <t>Побарувања врз основа на факторинг</t>
  </si>
  <si>
    <t>Побарувања врз основа на издадени кредитни картички</t>
  </si>
  <si>
    <t>Вкупна актива</t>
  </si>
  <si>
    <t>Долгорочни обврски по заеми и кредити од домашни банки</t>
  </si>
  <si>
    <t>Краткорочни обврски по заеми и кредити</t>
  </si>
  <si>
    <t>Останати краткорочни обврски</t>
  </si>
  <si>
    <t>Останата пасива</t>
  </si>
  <si>
    <t>Вкупна пасива</t>
  </si>
  <si>
    <t>Анекс бр. 13</t>
  </si>
  <si>
    <t>Агрегиран биланс на успех на штедилниците</t>
  </si>
  <si>
    <t>во милиони денари</t>
  </si>
  <si>
    <t>ОПИС</t>
  </si>
  <si>
    <t>Приходи од камати</t>
  </si>
  <si>
    <t>Расходи за камати</t>
  </si>
  <si>
    <t>Нето приходи од провизии и надоместоци</t>
  </si>
  <si>
    <t>Нето приходи од курсни разлики</t>
  </si>
  <si>
    <t>Останати приходи од дејноста</t>
  </si>
  <si>
    <t xml:space="preserve">Загуби поради оштетување - исправка на вредноста на финансиските средства </t>
  </si>
  <si>
    <t>Загуби поради оштетување на нефинансиските средства</t>
  </si>
  <si>
    <t>Трошоци за вработените</t>
  </si>
  <si>
    <t xml:space="preserve">Амортизација </t>
  </si>
  <si>
    <t>Останати расходи од дејноста</t>
  </si>
  <si>
    <t>Данок на добивка</t>
  </si>
  <si>
    <t>НЕТО ДОБИВКА/ЗАГУБА</t>
  </si>
  <si>
    <t>Агрегиран биланс на успех на друштвата за лизинг</t>
  </si>
  <si>
    <t>НЕТО ПРИХОДИ ОД КАМАТИ</t>
  </si>
  <si>
    <t>Приходи од оперативен лизинг</t>
  </si>
  <si>
    <t>Приходи од други активности</t>
  </si>
  <si>
    <t>Останати приходи од тековното работење</t>
  </si>
  <si>
    <t>Вонредни приходи</t>
  </si>
  <si>
    <t>ПРИХОДИ ОД ТЕКОВНОТО РАБОТЕЊЕ</t>
  </si>
  <si>
    <t>Нето исправка на вредноста на кредити и аванси</t>
  </si>
  <si>
    <t>Расходи од тековното работење</t>
  </si>
  <si>
    <t>Расходи од други активности</t>
  </si>
  <si>
    <t>Вонредни расходи</t>
  </si>
  <si>
    <t>ДОБИВКА ОД ТЕКОВНОТО РАБОТЕЊЕ</t>
  </si>
  <si>
    <t>Агрегиран биланс на успех на финансиските друштва</t>
  </si>
  <si>
    <t>2016</t>
  </si>
  <si>
    <t>2017</t>
  </si>
  <si>
    <t>2018</t>
  </si>
  <si>
    <t>2019</t>
  </si>
  <si>
    <t>Приходи од провизии и надоместоци</t>
  </si>
  <si>
    <t>Расходи за провизии и надоместоци</t>
  </si>
  <si>
    <t>Амортизација на нематеријални средства и материјални средства</t>
  </si>
  <si>
    <t>Исправка на вредност на нематеријални средства и материјални средства</t>
  </si>
  <si>
    <t>Исправка на вредност, посебна резерва и резервирања</t>
  </si>
  <si>
    <t>Анекс бр. 14</t>
  </si>
  <si>
    <t>Показатели за кредитниот ризик на штедилниците</t>
  </si>
  <si>
    <t>Нефункционални кредити / вкупни кредити на нефинансиски субјекти</t>
  </si>
  <si>
    <t>Просечно ниво на ризичност на кредитна изложеност кон финансиски и нефинансиски субјекти</t>
  </si>
  <si>
    <t>Учество на кредитната изложеност класифицирана во „В“, „Г“ и „Д“ во вкупната кредитна изложеност кон финансиски и нефинансискиот сектор</t>
  </si>
  <si>
    <t>Покриеност на нефункционалните кредити со исправка на вредност и посебна резерва само за нефункционални кредити</t>
  </si>
  <si>
    <t>Покриеност на нефункционалните кредити со вкупна исправка на вредност и посебна резерва</t>
  </si>
  <si>
    <t>Анекс бр. 15</t>
  </si>
  <si>
    <t>Број и вредност на раскинати договори за лизинг</t>
  </si>
  <si>
    <t>Правни лица</t>
  </si>
  <si>
    <t>Физички лица</t>
  </si>
  <si>
    <t>Вредност на раскинати договори за лизинг (во милиони денари)</t>
  </si>
  <si>
    <t>Број на раскинати договори за лизинг</t>
  </si>
  <si>
    <t>Вредност на активни договори за лизинг, според оригиналната рочност</t>
  </si>
  <si>
    <t>Датум</t>
  </si>
  <si>
    <t>Правни лица (во милиони денари)</t>
  </si>
  <si>
    <t>Физички лица (во милиони денари)</t>
  </si>
  <si>
    <t>До 1 година</t>
  </si>
  <si>
    <t>Од 1 до 5 години</t>
  </si>
  <si>
    <t>Од 5 до 10 години</t>
  </si>
  <si>
    <t>Анекс бр. 16</t>
  </si>
  <si>
    <t>Број и вредност на активните договори на финансиските друштва, според типот на клиент</t>
  </si>
  <si>
    <t>Вкупна вредност на активни договори (во милиони денари)</t>
  </si>
  <si>
    <t>Вкупен број на активни договори</t>
  </si>
  <si>
    <t>Број и вредност на активните договори на финансиските друштва, според валута</t>
  </si>
  <si>
    <t>Денари</t>
  </si>
  <si>
    <t>Денари со валутна клаузула</t>
  </si>
  <si>
    <t>Девизи</t>
  </si>
  <si>
    <t>Вредност на активни договори (во милиони денари)</t>
  </si>
  <si>
    <t>Број на активни договори</t>
  </si>
  <si>
    <t>Број и вредност на активните договори на финансиските друштва, според рочност</t>
  </si>
  <si>
    <t>Рок до 1 година</t>
  </si>
  <si>
    <t>Рок од 1 до 3 години</t>
  </si>
  <si>
    <t>Рок над 3 година</t>
  </si>
  <si>
    <t>Број и вредност на активните договори, според вид на активност</t>
  </si>
  <si>
    <t>Одобрени кредити</t>
  </si>
  <si>
    <t>Факторинг (преземени побарувања)</t>
  </si>
  <si>
    <t>Издадени кредитни картички</t>
  </si>
  <si>
    <t>Издадени гаранции</t>
  </si>
  <si>
    <t>Анекс бр. 17</t>
  </si>
  <si>
    <t>Друштва за осигурување, Биланс на состојба со состојба на 31.12.2018 / 31.12.2019 година</t>
  </si>
  <si>
    <t>Опис на позицијата</t>
  </si>
  <si>
    <t>Вкупно, неживот 31.12.2018</t>
  </si>
  <si>
    <t>Вкупно, живот 31.12.2018</t>
  </si>
  <si>
    <t>ВКУПНО                         (неживот+живот) 31.12.2018</t>
  </si>
  <si>
    <t>Вкупно, неживот 31.12.2019</t>
  </si>
  <si>
    <t>Вкупно, живот 31.12.2019</t>
  </si>
  <si>
    <t>ВКУПНО                         (неживот+живот) 31.12.2019</t>
  </si>
  <si>
    <t>АКТИВА</t>
  </si>
  <si>
    <t xml:space="preserve">A. НЕМАТЕРИЈАЛНИ СРЕДСТВА </t>
  </si>
  <si>
    <t>1. Гудвил</t>
  </si>
  <si>
    <t>2. Останати нематеријални средства</t>
  </si>
  <si>
    <t xml:space="preserve">Б. ВЛОЖУВАЊА </t>
  </si>
  <si>
    <t xml:space="preserve">I. ЗЕМЈИШТЕ, ГРАДЕЖНИ ОБЈЕКТИ И ОСТАНАТИ МАТЕРИЈАЛНИ СРЕДСТВА </t>
  </si>
  <si>
    <t xml:space="preserve">1. Земјиште и градежни објекти кои служат за вршење на дејноста </t>
  </si>
  <si>
    <t>1.1 Земјиште</t>
  </si>
  <si>
    <t>1.2 Градежни објекти</t>
  </si>
  <si>
    <t xml:space="preserve">2. Земјиште, градежни објекти и останати средства кои не служат за вршење на дејноста </t>
  </si>
  <si>
    <t>2.1 Земјиште</t>
  </si>
  <si>
    <t>2.2  Градежни објекти</t>
  </si>
  <si>
    <t>2.3 Останати материјални средства</t>
  </si>
  <si>
    <t>II.ФИНАНСИСКИ ВЛОЖУВАЊА ВО ДРУШТВА ВО ГРУПА - ПОДРУЖНИЦИ, ПРИДРУЖЕНИ ДРУШТВА И ЗАЕДНИЧКИ КОНТРОЛИРАНИ ЕНТИТЕТИ</t>
  </si>
  <si>
    <t>1. Акции, удели и останати  сопственички инструменти од вредност во друштва во група - подружници</t>
  </si>
  <si>
    <t>2. Должнички хартии од вредност кои ги издале друштва во група - подружници и заеми на друштва во група - подружници</t>
  </si>
  <si>
    <t>3.  Акции, удели и останати сопственички инструменти во придружени друштва</t>
  </si>
  <si>
    <t>4. Должнички хартии од вредност кои ги издале придружени друштва  и заеми на придружени друштва</t>
  </si>
  <si>
    <t>5. Останати финансиски вложувања во друштва во група - подружници</t>
  </si>
  <si>
    <t xml:space="preserve">6. Останати финансиски вложувања во придружени друштва </t>
  </si>
  <si>
    <t>7. Вложувања во заеднички контролирани ентитети</t>
  </si>
  <si>
    <t xml:space="preserve">III. ОСТАНАТИ ФИНАНСИСКИ ВЛОЖУВАЊА  </t>
  </si>
  <si>
    <t>1. Финансиски вложувања кои се чуваат до достасување</t>
  </si>
  <si>
    <t>1.1 Должнички хартии од вредност со рок на достасување до една година</t>
  </si>
  <si>
    <t>1.2 Должнички хартии од вредност со рок на достасување над една година</t>
  </si>
  <si>
    <t xml:space="preserve">2. Финансиски вложувања расположливи за продажба </t>
  </si>
  <si>
    <t>2.1 Должнички хартии од вредност со рок на достасување до една година</t>
  </si>
  <si>
    <t>2.2 Должнички хартии од вредност со рок на достасување над една година</t>
  </si>
  <si>
    <t>2.3 Акции, удели и останати  сопственички инструменти</t>
  </si>
  <si>
    <t>2.4 Акции и удели во инвестициски фондови</t>
  </si>
  <si>
    <t xml:space="preserve">3. Финансиски вложувања за тргување </t>
  </si>
  <si>
    <t>3.1 Должнички хартии од вредност со рок на достасување до една година</t>
  </si>
  <si>
    <t>3.2 Должнички хартии од вредност со рок на достасување над една година</t>
  </si>
  <si>
    <t>3.3 Акции, удели и останати  сопственички инструменти</t>
  </si>
  <si>
    <t>3.4 Акции и удели во инвестициски фондови</t>
  </si>
  <si>
    <t xml:space="preserve">4. Депозити, заеми и останати пласмани </t>
  </si>
  <si>
    <t>4.1 Дадени депозити</t>
  </si>
  <si>
    <t>4.2 Заеми обезбедени со хипотека</t>
  </si>
  <si>
    <t>4.3 останати заеми</t>
  </si>
  <si>
    <t>4.4 Останати пласмани</t>
  </si>
  <si>
    <t>5. Деривативни финансиски инструменти</t>
  </si>
  <si>
    <t>IV. ДЕПОЗИТИ НА ДРУШТВА ЗА РЕОСИГУРУВАЊЕ КАЈ ЦЕДЕНТИ, ПО ОСНОВ НА ДОГОВОРИ ЗА РЕОСИГУРУВАЊЕ</t>
  </si>
  <si>
    <t xml:space="preserve">В. ДЕЛ ЗА СООСИГУРУВАЊЕ И РЕОСИГУРУВАЊЕ ВО БРУТО ТЕХНИЧКИТЕ РЕЗЕРВИ  </t>
  </si>
  <si>
    <t>1. Дел за соосигурување и реосигурување во бруто резервата за преносна премија</t>
  </si>
  <si>
    <t>2. Дел за соосигурување и реосигурување во бруто математичката резерва</t>
  </si>
  <si>
    <t>3. Дел за соосигурување и реосигурување во бруто резервите за штети</t>
  </si>
  <si>
    <t>4. Дел за соосигурување и реосигурување во бруто резервите за бонуси и попусти</t>
  </si>
  <si>
    <t>5. Дел за соосигурување и реосигурување во бруто еквилизационата резерва</t>
  </si>
  <si>
    <t>6. Дел за соосигурување и реосигурување во бруто останатите технички резерви</t>
  </si>
  <si>
    <t>7. Дел за соосигурување и реосигурување во бруто техничките резерви за осигурување на живот каде ризикот од вложувањето е на товар на осигуреникот</t>
  </si>
  <si>
    <t>Г. ФИНАНСИСКИ ВЛОЖУВАЊА КАЈ КОИ ОСИГУРЕНИКОТ ГО ПРЕВЗЕМА ИНВЕСТИЦИСКИОТ РИЗИК (ДОГОВОРИ ЗА ОСИГУРУВАЊЕ)</t>
  </si>
  <si>
    <t xml:space="preserve">Д. ОДЛОЖЕНИ И ТЕКОВНИ ДАНОЧНИ СРЕДСТВА </t>
  </si>
  <si>
    <t>1. Одложени даночни средства</t>
  </si>
  <si>
    <t>2. Тековни даночни средства</t>
  </si>
  <si>
    <t xml:space="preserve">Ѓ. ПОБАРУВАЊА  </t>
  </si>
  <si>
    <t xml:space="preserve">I. ПОБАРУВАЊА ОД НЕПОСРЕДНИ РАБОТИ НА ОСИГУРУВАЊЕ </t>
  </si>
  <si>
    <t xml:space="preserve">1. Побарувања од осигуреници  </t>
  </si>
  <si>
    <t xml:space="preserve">2. Побарувања од посредници </t>
  </si>
  <si>
    <t>3. Останати побарувања од непосредни работи на осигурување</t>
  </si>
  <si>
    <t xml:space="preserve">II. ПОБАРУВАЊА ОД РАБОТИ НА СООСИГУРУВАЊЕ И РЕОСИГУРУВАЊЕ </t>
  </si>
  <si>
    <t xml:space="preserve">1. Побарувања по основ на премија за сооосигурување и реосигурување </t>
  </si>
  <si>
    <t xml:space="preserve">2. Побарувања по основ на учество во надомест на штети од соосигурување и реосигурување </t>
  </si>
  <si>
    <t>3. Останати побарувања од работи на соосигурување и реосигурување</t>
  </si>
  <si>
    <t xml:space="preserve">III. ОСТАНАТИ ПОБАРУВАЊА </t>
  </si>
  <si>
    <t>1. Останати побарувања од непосредни работи на осигурување</t>
  </si>
  <si>
    <t>2. Побарувања по основ на финансиски вложувања</t>
  </si>
  <si>
    <t>3. Останати побарувања</t>
  </si>
  <si>
    <t>IV. ПОБАРУВАЊА  ПО ОСНОВ НА ЗАПИШАН А НЕУПЛАТЕН КАПИТАЛ</t>
  </si>
  <si>
    <t xml:space="preserve">Е. ОСТАНАТИ СРЕДСТВА  </t>
  </si>
  <si>
    <t xml:space="preserve">I. МАТЕРИЈАЛНИ СРЕДСТВА КОИ СЛУЖАТ ЗА ВРШЕЊЕ НА ДЕЈНОСТА (ОСВЕН ЗЕМЈИШТЕ И ГРАДЕЖНИ ОБЈЕКТИ) </t>
  </si>
  <si>
    <t>1. Опрема</t>
  </si>
  <si>
    <t>2. Останати материјални средства</t>
  </si>
  <si>
    <t xml:space="preserve">II. ПАРИЧНИ СРЕДСТВА И ОСТАНАТИ ПАРИЧНИ ЕКВИВАЛЕНТИ </t>
  </si>
  <si>
    <t>1. Парични средства во банка</t>
  </si>
  <si>
    <t>2. Парични средства во благајна</t>
  </si>
  <si>
    <t>3. Издвоени парични средства за покривање на математичката резерва</t>
  </si>
  <si>
    <t>4. Останати парични средства и парични еквиваленти</t>
  </si>
  <si>
    <t>III. ЗАЛИХИ И СИТЕН ИНВЕНТАР</t>
  </si>
  <si>
    <t xml:space="preserve">Ж. АКТИВНИ ВРЕМЕНСКИ РАЗГРАНИЧУВАЊА  </t>
  </si>
  <si>
    <t>1. Претходно пресметани приходи по основ на камати и наемнини</t>
  </si>
  <si>
    <t>2. Одложени трошоци на стекнување</t>
  </si>
  <si>
    <t xml:space="preserve">3. Останати пресметани приходи и одложени трошоци </t>
  </si>
  <si>
    <t>З. НЕТЕКОВНИ СРЕДСТВА КОИ СЕ ЧУВААТ ЗА ПРОДАЖБА И ПРЕКИНАТО РАБОТЕЊЕ</t>
  </si>
  <si>
    <t xml:space="preserve">Ѕ. ВКУПНА АКТИВА  </t>
  </si>
  <si>
    <t>И. ВОН-БИЛАНСНА ЕВИДЕНЦИЈА - АКТИВА</t>
  </si>
  <si>
    <t>ПАСИВА</t>
  </si>
  <si>
    <t xml:space="preserve">А. КАПИТАЛ И РЕЗЕРВИ                                                                     </t>
  </si>
  <si>
    <t xml:space="preserve">I. ЗАПИШАН КАПИТАЛ </t>
  </si>
  <si>
    <t>1. Запишан капитал од обични акции</t>
  </si>
  <si>
    <t>2. Запишан капитал од приоритетни акции</t>
  </si>
  <si>
    <t>3. Запишан а неуплатен капитал</t>
  </si>
  <si>
    <t>II. ПРЕМИИ ЗА ЕМИТИРАНИ АКЦИИ</t>
  </si>
  <si>
    <t xml:space="preserve">III. РЕВАЛОРИЗАЦИОНА РЕЗЕРВА </t>
  </si>
  <si>
    <t>1. Материјални средства</t>
  </si>
  <si>
    <t>2. Финансиски вложувања</t>
  </si>
  <si>
    <t>3. Останати ревалоризациони резерви</t>
  </si>
  <si>
    <t xml:space="preserve">IV. РЕЗЕРВИ </t>
  </si>
  <si>
    <t>1. Законски резерви</t>
  </si>
  <si>
    <t>2. Статутарни резерви</t>
  </si>
  <si>
    <t>3. Резерви за сопствени акции</t>
  </si>
  <si>
    <t xml:space="preserve">4. Откупени сопствени акции </t>
  </si>
  <si>
    <t>5 Останати резерви</t>
  </si>
  <si>
    <t xml:space="preserve">V. НЕРАСПРЕДЕЛЕНА НЕТО ДОБИВКА </t>
  </si>
  <si>
    <t>VI. ПРЕНЕСЕНА ЗАГУБА</t>
  </si>
  <si>
    <t>VII. ДОБИВКА ЗА ТЕКОВНИОТ ПРЕСМЕТКОВЕН ПЕРИОД</t>
  </si>
  <si>
    <t>VIII.  ЗАГУБА ЗА ТЕКОВНИОТ ПРЕСМЕТКОВЕН ПЕРИОД</t>
  </si>
  <si>
    <t>Б. СУБОРДИНИРАНИ ОБВРСКИ</t>
  </si>
  <si>
    <t xml:space="preserve">В. БРУТО ТЕХНИЧКИ РЕЗЕРВИ  </t>
  </si>
  <si>
    <r>
      <t xml:space="preserve">I. </t>
    </r>
    <r>
      <rPr>
        <sz val="10"/>
        <rFont val="Tahoma"/>
        <family val="2"/>
      </rPr>
      <t>Бруто резерви за преносни премии</t>
    </r>
  </si>
  <si>
    <r>
      <t xml:space="preserve">II. </t>
    </r>
    <r>
      <rPr>
        <sz val="10"/>
        <rFont val="Tahoma"/>
        <family val="2"/>
      </rPr>
      <t>Бруто математичка резерва</t>
    </r>
  </si>
  <si>
    <r>
      <t>III.</t>
    </r>
    <r>
      <rPr>
        <sz val="10"/>
        <rFont val="Tahoma"/>
        <family val="2"/>
      </rPr>
      <t xml:space="preserve"> Бруто резерви за штети</t>
    </r>
  </si>
  <si>
    <r>
      <t>IV.</t>
    </r>
    <r>
      <rPr>
        <sz val="10"/>
        <rFont val="Tahoma"/>
        <family val="2"/>
      </rPr>
      <t xml:space="preserve"> Бруто резерви за бонуси и попусти</t>
    </r>
  </si>
  <si>
    <r>
      <t xml:space="preserve">V. </t>
    </r>
    <r>
      <rPr>
        <sz val="10"/>
        <rFont val="Tahoma"/>
        <family val="2"/>
      </rPr>
      <t>Бруто еквилизациона резерва</t>
    </r>
  </si>
  <si>
    <r>
      <t>VI.</t>
    </r>
    <r>
      <rPr>
        <sz val="10"/>
        <rFont val="Tahoma"/>
        <family val="2"/>
      </rPr>
      <t xml:space="preserve"> Бруто останати технички резерви</t>
    </r>
  </si>
  <si>
    <t>Г. БРУТО ТЕХНИЧКИ РЕЗЕРВИ ВО ОДНОС НА ДОГОВОРИ КАЈ КОИ ОСИГУРЕНИКОТ ГО ПРЕВЗЕМА ИНВЕСТИЦИСКИОТ РИЗИК</t>
  </si>
  <si>
    <t xml:space="preserve">Д. ОСТАНАТИ РЕЗЕРВИ </t>
  </si>
  <si>
    <t>1. Резерви за вработени</t>
  </si>
  <si>
    <t>2. Останати резерви</t>
  </si>
  <si>
    <t xml:space="preserve">Ѓ.ОДЛОЖЕНИ И ТЕКОВНИ ДАНОЧНИ ОБВРСКИ </t>
  </si>
  <si>
    <t>1. Одложени даночни обврски</t>
  </si>
  <si>
    <t>2. Тековни даночни обврски</t>
  </si>
  <si>
    <t>Е. ОБВРСКИ КОИ ПРОИЗЛЕГУВААТ ОД ДЕПОЗИТИ НА ДРУШТВА ЗА РЕОСИГУРУВАЊЕ КАЈ ЦЕДЕНТИ, ПО ОСНОВ НА ДОГОВОРИ ЗА РЕОСИГУРУВАЊЕ</t>
  </si>
  <si>
    <t xml:space="preserve">Ж. ОБВРСКИ  </t>
  </si>
  <si>
    <t xml:space="preserve">I. ОБВРСКИ ОД НЕПОСРЕДНИ РАБОТИ НА ОСИГУРУВАЊЕ </t>
  </si>
  <si>
    <t>1. Обврски спрема осигуреници</t>
  </si>
  <si>
    <t>2. Обврски спрема застапници и посредници</t>
  </si>
  <si>
    <t>3. Останати обврски од непосредни работи на осигурување</t>
  </si>
  <si>
    <t xml:space="preserve">II. ОБВРСКИ  ОД РАБОТИ НА СООСИГУРУВАЊЕ И РЕОСИГУРУВАЊЕ </t>
  </si>
  <si>
    <t>1. Обврски по основ на премија за соосигурување и реосигурување</t>
  </si>
  <si>
    <t>2. Обврски по основ на учество во надомест на штети</t>
  </si>
  <si>
    <t>3. Останати обврски од работи на соосигурување и реосигурување</t>
  </si>
  <si>
    <t xml:space="preserve">III. ОСТАНАТИ ОБВРСКИ </t>
  </si>
  <si>
    <t>1. Останати обврски од непосредни работи на осигурување</t>
  </si>
  <si>
    <t xml:space="preserve">2. Обврски по основ на финансиски вложувања </t>
  </si>
  <si>
    <t xml:space="preserve">3. Останати обврски </t>
  </si>
  <si>
    <t xml:space="preserve">З. ПАСИВНИ ВРЕМЕНСКИ РАЗГРАНИЧУВАЊА </t>
  </si>
  <si>
    <t>Ѕ. НЕТЕКОВНИ ОБВРСКИ  ВО ВРСКА СО НЕТЕКОВНИ СРЕДСТВА КОИ СЕ ЧУВААТ ЗА ПРОДАЖБА И ПРЕКИНАТИ РАБОТЕЊА</t>
  </si>
  <si>
    <t xml:space="preserve">И. ВКУПНА ПАСИВА </t>
  </si>
  <si>
    <t>Ј. ВОН-БИЛАНСНА ЕВИДЕНЦИЈА - ПАСИВА</t>
  </si>
  <si>
    <t>Друштва за осигурување, Биланс на успех за периодот 01.01.2018-31.12.2018 / 01.01.2019-31.12.2019 година</t>
  </si>
  <si>
    <t>Опис на позиција</t>
  </si>
  <si>
    <t>Вкупно, неживот 
01.01.2018-31.12.2018</t>
  </si>
  <si>
    <t>Вкупно, живот 
01.01.2018-31.12.2018</t>
  </si>
  <si>
    <t>ВКУПНО                         (неживот+ живот) 
01.01.2018-31.12.2018</t>
  </si>
  <si>
    <t>Вкупно, неживот 
01.01.2019-31.12.2019</t>
  </si>
  <si>
    <t>Вкупно, живот 
01.01.2019-31.12.2019</t>
  </si>
  <si>
    <t>ВКУПНО                         (неживот+ живот) 
01.01.2019-31.12.2019</t>
  </si>
  <si>
    <t>A. ПРИХОДИ ОД РАБОТЕЊЕТО</t>
  </si>
  <si>
    <t>I. ЗАРАБОТЕНА ПРЕМИЈА (НЕТО ПРИХОДИ ОД ПРЕМИЈА)</t>
  </si>
  <si>
    <t>1. Бруто полисирана премија за осигурување</t>
  </si>
  <si>
    <t xml:space="preserve">2. Бруто полисирана премија за соосигурување </t>
  </si>
  <si>
    <t>3. Бруто полисирана премија за реосигурување/ретроцесија</t>
  </si>
  <si>
    <t xml:space="preserve">4. Бруто полисирана премија предадена во соосигурување </t>
  </si>
  <si>
    <t>5. Бруто полисирана премија предадена во реосигурување/ ретроцесија</t>
  </si>
  <si>
    <t xml:space="preserve">6. Промена во бруто резервата за преносна премија </t>
  </si>
  <si>
    <t xml:space="preserve">7. Промена во бруто резервата за преносна премија - дел за соосигурување </t>
  </si>
  <si>
    <t>8. Промена во бруто резервата за преносна премија - дел за реосигурување</t>
  </si>
  <si>
    <t xml:space="preserve">II. ПРИХОДИ ОД ВЛОЖУВАЊА </t>
  </si>
  <si>
    <t xml:space="preserve">1. Приходи од подружници, придружени друштва и заеднички контролирани ентитети </t>
  </si>
  <si>
    <t>2. Приходи од вложувања во земјиште и градежни објекти</t>
  </si>
  <si>
    <t>2.1 Приходи од наемнини</t>
  </si>
  <si>
    <t>2.2 Приходи од зголемување на вредноста на земјиште и градежни објекти</t>
  </si>
  <si>
    <t>2.3 Приходи од продажба на земјиште и градежни објекти</t>
  </si>
  <si>
    <t>3. Приходи од камати</t>
  </si>
  <si>
    <t>4. Позитивни курсни разлики</t>
  </si>
  <si>
    <t>5. Вредносно усогласување (нереализирани добивки, сведување на објективна вредност)</t>
  </si>
  <si>
    <t xml:space="preserve">6. Реализирани добивки од продажба на финансиски имот  - капитална добивка </t>
  </si>
  <si>
    <t>6.1 Финансиски вложувања расположливи за продажба</t>
  </si>
  <si>
    <t>6.2 Финансиски вложувања за тргување  (по објективна вредност)</t>
  </si>
  <si>
    <t>6.3 Останати финансиски вложувања</t>
  </si>
  <si>
    <t>7. Останати приходи од вложувања</t>
  </si>
  <si>
    <t>III. ПРИХОДИ ПО ОСНОВ НА ПРОВИЗИИ ОД РЕОСИГУРУВАЊЕ</t>
  </si>
  <si>
    <t>IV. ОСТАНАТИ ОСИГУРИТЕЛНО ТЕХНИЧКИ ПРИХОДИ, НАМАЛЕНИ ЗА РЕОСИГУРУВАЊЕ</t>
  </si>
  <si>
    <t>V. ОСТАНАТИ ПРИХОДИ</t>
  </si>
  <si>
    <t>Б. РАСХОДИ ОД РАБОТЕЊЕТО</t>
  </si>
  <si>
    <t>I. НАСТАНАТИ ШТЕТИ (НЕТО ТРОШОЦИ ЗА ШТЕТИ)</t>
  </si>
  <si>
    <t xml:space="preserve">1. Бруто исплатени штети </t>
  </si>
  <si>
    <t>2. Намалување за приходот од бруто реализирани регресни побарувања</t>
  </si>
  <si>
    <t xml:space="preserve">3. Бруто исплатени штети – дел за соосигурување  </t>
  </si>
  <si>
    <t>4. Бруто исплатени штети – дел за реосигурување/ретроцесија</t>
  </si>
  <si>
    <t xml:space="preserve">5. Промени во бруто резервите за штети </t>
  </si>
  <si>
    <t xml:space="preserve">6. Промени во бруто резервите за штети – дел за соосигурување </t>
  </si>
  <si>
    <t xml:space="preserve">7. Промени во бруто резервите за штети – дел за реосигурување </t>
  </si>
  <si>
    <t>II. ПРОМЕНИ ВО ОСТАНАТИТЕ ТЕХНИЧКИ РЕЗЕРВИ, НЕТО ОД РЕОСИГУРУВАЊЕ</t>
  </si>
  <si>
    <t>1. Промени во математичката резерва, нето од реосигурување  (237-238)</t>
  </si>
  <si>
    <t xml:space="preserve">1.1 Промени во бруто математичката резерва </t>
  </si>
  <si>
    <t xml:space="preserve">1.2 Промени во бруто математичката резерва  - дел за соосигурување/реосигурување </t>
  </si>
  <si>
    <t>2. Промени во еквилизационата резерва, нето од реосигурување (240-241)</t>
  </si>
  <si>
    <t>2.1. Промени во бруто еквилизационата резерва</t>
  </si>
  <si>
    <t xml:space="preserve">2.2 Промени во бруто еквилизационата резерва  - дел за соосигурување/реосигурување </t>
  </si>
  <si>
    <t>3. Промени во останатите технички резерви, нето од реосигурување (243-244)</t>
  </si>
  <si>
    <t>3.1 Промени во останатите бруто технички резерви</t>
  </si>
  <si>
    <t>3.2 Промени во останатите бруто технички резерви – дел за соосигурување и реосигурување</t>
  </si>
  <si>
    <t>III. ПРОМЕНИ ВО БРУТО МАТЕМАТИЧКАТА РЕЗЕРВА ЗА ОСИГУРУВАЊЕ НА ЖИВОТ КАДЕ ИНВЕСТИЦИОНИОТ РИЗИК Е НА ТОВАР НА ОСИГУРЕНИКОТ, НЕТО ОД РЕОСИГУРУВАЊЕ  (246-247)</t>
  </si>
  <si>
    <t xml:space="preserve">1. Промени во бруто математичката резерва за осигурување на живот каде инвестициониот ризик е на товар на осигуреникот </t>
  </si>
  <si>
    <t xml:space="preserve">2. Промени во бруто математичката резерва за осигурување на живот каде инвестициониот ризик е на товар на осигуреникот – дел за соосигурување и реосигурување </t>
  </si>
  <si>
    <t>IV. ТРОШОЦИ ЗА БОНУСИ И  ПОПУСТИ, НЕТО ОД РЕОСИГУРУВАЊЕ</t>
  </si>
  <si>
    <t>1. Трошоци за бонуси (кои зависат од резултатот)</t>
  </si>
  <si>
    <t>2. Трошоци за попусти (кои не зависат од резултатот)</t>
  </si>
  <si>
    <t>V. НЕТО ТРОШОЦИ ЗА СПРОВЕДУВАЊЕ НА ОСИГУРУВАЊЕТО</t>
  </si>
  <si>
    <t>1. Трошоци за стекнување (253+254+255)</t>
  </si>
  <si>
    <t>1.1 Провизија</t>
  </si>
  <si>
    <t>1.2 Бруто плати за вработените во внатрешната продажна мрежа</t>
  </si>
  <si>
    <t>1.3 Останати трошоци за стекнување</t>
  </si>
  <si>
    <t>1.4 Промена во одложените трошоци за стекнување (+/-)</t>
  </si>
  <si>
    <t>2. Административни трошоци  (257+258+259+260)</t>
  </si>
  <si>
    <t>2.1 Амортизација на материјални средства кои служат за вршење на дејноста</t>
  </si>
  <si>
    <t>2.2 Трошоци за вработените</t>
  </si>
  <si>
    <t>2.2.1 Плати и надоместоци</t>
  </si>
  <si>
    <t>2.2.2 Трошоци за даноци на плати и надоместоци на плата</t>
  </si>
  <si>
    <t>2.2.3 Придонеси од задолжително социјално осигурување</t>
  </si>
  <si>
    <t>2.2.4 Трошоци за дополнително пензиско осигурување за вработени</t>
  </si>
  <si>
    <t>2.2.5 Останати трошоци за вработени</t>
  </si>
  <si>
    <t>2.3 Трошоци за услуги на физички лица кои не вршат дејност (договори за работа, авторски договори и други правни односи) заедно со сите давачки</t>
  </si>
  <si>
    <t>2.4 Останати административни трошоци</t>
  </si>
  <si>
    <t>2.4.1 Трошоци за услуги</t>
  </si>
  <si>
    <t>2.4.2 Материјални трошоци</t>
  </si>
  <si>
    <t>2.4.3 Трошоци за резервирање и останати трошоци од работењето</t>
  </si>
  <si>
    <t>VI. ТРОШОЦИ ОД ВЛОЖУВАЊА</t>
  </si>
  <si>
    <t>1. Амортизација и вредносно усогласување на материјални средства кои не служат за вршење на дејноста</t>
  </si>
  <si>
    <t>2. Трошоци за камати</t>
  </si>
  <si>
    <t>3. Негативни курсни разлики</t>
  </si>
  <si>
    <t>4. Вредносно усогласување (нереализирани загуби, сведување на објективна вредност)</t>
  </si>
  <si>
    <t>5. Реализирани загуби од продажба на финансиски имот  - капитална загуба (267+268+269)</t>
  </si>
  <si>
    <t>5.1 Финансиски вложувања расположливи за продажба</t>
  </si>
  <si>
    <t>5.2 Финансиски вложувања за тргување  (по објективна вредност)</t>
  </si>
  <si>
    <t>5.3 Останати финансиски вложувања</t>
  </si>
  <si>
    <t>6. Останати трошоци од вложувања</t>
  </si>
  <si>
    <t>VII. ОСТАНАТИ ОСИГУРИТЕЛНО ТЕХНИЧКИ ТРОШОЦИ, НАМАЛЕНИ ЗА РЕОСИГУРУВАЊЕ</t>
  </si>
  <si>
    <t>1. Трошоци за превентива</t>
  </si>
  <si>
    <t xml:space="preserve">2. Останати осигурително технички трошоци , намалени за реосигурување </t>
  </si>
  <si>
    <t xml:space="preserve">VIII. ВРЕДНОСНО УСОГЛАСУВАЊE НА ПОБАРУВАЊАТА ПО ОСНОВ НА ПРЕМИЈА </t>
  </si>
  <si>
    <t>IX. ОСТАНАТИ РАСХОДИ, ВКУЧУВАЈЌИ И ВРЕДНОСНИ УСОГЛАСУВАЊА</t>
  </si>
  <si>
    <t>X. ДОБИВКА ЗА ДЕЛОВНАТА ГОДИНА ПРЕД ОДДАНОЧУВАЊЕ</t>
  </si>
  <si>
    <t>XI. ЗАГУБА ЗА ДЕЛОВНАТА ГОДИНА ПРЕД ОДДАНОЧУВАЊЕ</t>
  </si>
  <si>
    <t xml:space="preserve">XII. ДАНОК НА ДОБИВКА ОДНОСНО ЗАГУБА </t>
  </si>
  <si>
    <t>XIII. ОДЛОЖЕН ДАНОК</t>
  </si>
  <si>
    <t>XIV. ДОБИВКА ЗА ДЕЛОВНАТА ГОДИНА ПО ОДДАНОЧУВАЊЕ</t>
  </si>
  <si>
    <t>XV. ЗАГУБА ЗА ДЕЛОВНАТА ГОДИНА ПО ОДДАНОЧУВАЊE</t>
  </si>
  <si>
    <t>Анекс бр. 18</t>
  </si>
  <si>
    <t>Анекс бр. 19</t>
  </si>
  <si>
    <t>Податоци за членство во приватните пензиски фондови</t>
  </si>
  <si>
    <t>ПОДАТОЦИ</t>
  </si>
  <si>
    <t>Задолжителни пензиски фондови</t>
  </si>
  <si>
    <t>2013</t>
  </si>
  <si>
    <t>2014</t>
  </si>
  <si>
    <t>2015</t>
  </si>
  <si>
    <t>Членови во задолжителните пензиски фондови (број на лица)</t>
  </si>
  <si>
    <t>Просечна старост на членовите во задолжителните пензиски фондови, пресметка на Народната банка (во години)</t>
  </si>
  <si>
    <t>Годишна стапка на промена на членовите во задолжителните пензиски фондови (во %)</t>
  </si>
  <si>
    <t>Активно население (број на лица)</t>
  </si>
  <si>
    <t>Годишна стапка на промена на активното население (во %)</t>
  </si>
  <si>
    <t>Покриеност на активното население со задолжителното капитално финансирано пензиско осигурување (во %)</t>
  </si>
  <si>
    <t>Работоспособно население (број на лица)</t>
  </si>
  <si>
    <t>Годишна стапка на промена на работспособното население (во %)</t>
  </si>
  <si>
    <t>Покриеност на работоспособнто население со задолжителното капитално финансирано пензиско осигурување (во %)</t>
  </si>
  <si>
    <t>Вработени лица (број на лица)</t>
  </si>
  <si>
    <t>Годишна стапка на промена на вработените лица (во %)</t>
  </si>
  <si>
    <t>Покриеност на вработените лица со задолжителното капитално финансирано пензиско осигурување (во %)</t>
  </si>
  <si>
    <t>Нето-средства на задолжителните пензиски фондови по поединечен член (во денари)</t>
  </si>
  <si>
    <t>Доброволни пензиски фондови</t>
  </si>
  <si>
    <t>Членови во доброволните пензиски фондови (број на лица)</t>
  </si>
  <si>
    <t>од кои, со индивидуална сметка</t>
  </si>
  <si>
    <t>од кои, со професионална сметка во пензиска шема</t>
  </si>
  <si>
    <t>Просечна старост на членовите во доброволните пензиски фондови, пресметка на Народната банка (во години)</t>
  </si>
  <si>
    <t>Годишна стапка на промена на членовите во доброволните пензиски фондови (во %)</t>
  </si>
  <si>
    <t>Покриеност на активното население со доброволно капитално финансирано пензиско осигурување (во %)</t>
  </si>
  <si>
    <t>Покриеност на работоспособното население со доброволното капитално финансирано пензиско осигурување (во %)</t>
  </si>
  <si>
    <t xml:space="preserve">Покриеност на вработените лица со доброволно капитално финансирано пензиско осигурување (во %)  </t>
  </si>
  <si>
    <t>Нето-средства на доброволните пензиски фондови по поединечен член (во денари)</t>
  </si>
  <si>
    <t>Агрегиран биланс на состојба на приватните пензиски фондови, со структура на вложувањата по класи на средства</t>
  </si>
  <si>
    <t>во илјади денари</t>
  </si>
  <si>
    <t>Сопственички финансиски инструменти</t>
  </si>
  <si>
    <t>од кои, домашни акции</t>
  </si>
  <si>
    <t>од кои, странски акции</t>
  </si>
  <si>
    <t>од кои, странски инвестициски фондови што вложуваат во сопственички финансиски инструменти</t>
  </si>
  <si>
    <t>Должнички финансиски инструменти</t>
  </si>
  <si>
    <t>од кои, домашни државни хартии од вредност</t>
  </si>
  <si>
    <t>од кои, странски државни хартии од вредност</t>
  </si>
  <si>
    <t>од кои, домашни корпоративни обврзници</t>
  </si>
  <si>
    <t>од кои, странски корпоративни обврзници</t>
  </si>
  <si>
    <t>од кои, домaшни инвестициски фондови што вложуваат во инструменти на пазарот на пари</t>
  </si>
  <si>
    <t>од кои, странски инвестициски фондови што вложуваат во должнички инструменти</t>
  </si>
  <si>
    <t>од кои, депозити во домашни банки</t>
  </si>
  <si>
    <t>Парични средства и побарувања</t>
  </si>
  <si>
    <t>ВКУПНО СРЕДСТВА НА ПЕНЗИСКИТЕ ФОНДОВИ</t>
  </si>
  <si>
    <t>Обврски на пензиските фондови</t>
  </si>
  <si>
    <t>Нето-средства (капитал) на членовите</t>
  </si>
  <si>
    <t>ВКУПНО ОБВРСКИ И НЕТО-СРЕДСТВА НА ЧЛЕНОВИТЕ</t>
  </si>
  <si>
    <t>Годишна апсолутна промена на средствата на пензиските фондови</t>
  </si>
  <si>
    <t>Годишна стапка на раст на средствата на пензиските фондови (во %)</t>
  </si>
  <si>
    <t>Извор на податоци: ревидираните финансиски извештаи на пензиските фондови</t>
  </si>
  <si>
    <t>Агрегиран биланс на успех и извештај за промена на средствата на приватните пензиски фондови</t>
  </si>
  <si>
    <t>Приходи од дивиденди</t>
  </si>
  <si>
    <t>Нето реализирана капитална добивка (загуба)</t>
  </si>
  <si>
    <t>Нето нереализирана капитална добивка (загуба)</t>
  </si>
  <si>
    <t>Нето курсни разлики од монетарни ставки и од финансиски инструменти (реализирани и нереализирани)</t>
  </si>
  <si>
    <t>Други приходи</t>
  </si>
  <si>
    <t xml:space="preserve">Оперативни трошоци на товар на фондовите </t>
  </si>
  <si>
    <t>НЕТО ДОБИВКА НА ПЕНЗИСКИТЕ ФОНДОВИ</t>
  </si>
  <si>
    <t>Ревалоризација на хартиите од вредност расположливи за продажба</t>
  </si>
  <si>
    <t>ВКУПНА ПРОМЕНА НА НЕТО-СРЕДСТВАТА НА ПЕНЗИСКИТЕ ФОНДОВИ</t>
  </si>
  <si>
    <t>Структурни карактеристики на вложувањата на приватните пензиски фондови</t>
  </si>
  <si>
    <t>акции од домашни издавачи</t>
  </si>
  <si>
    <t>акции од странски издавачи</t>
  </si>
  <si>
    <t>од кои, од земји членки на ЕУ</t>
  </si>
  <si>
    <t>од кои, од САД</t>
  </si>
  <si>
    <t>од кои, од други земји</t>
  </si>
  <si>
    <t>домашни државни обврзници</t>
  </si>
  <si>
    <t>домашни корпоративни обврзници</t>
  </si>
  <si>
    <t>домашни инвестициски фондови</t>
  </si>
  <si>
    <t>вложувања во странски инвестициски фондови</t>
  </si>
  <si>
    <t>од кои од други земји</t>
  </si>
  <si>
    <t>финансиски средства кои се мерат по објективна вредност преку билансот на успех (чувани за тргување)</t>
  </si>
  <si>
    <t>домашни државни записи</t>
  </si>
  <si>
    <t>странски државни обврзници</t>
  </si>
  <si>
    <t>финансиски средства кои се мерат по објективна вредност преку останата сеопфатна добивка (расположливи за продажба)</t>
  </si>
  <si>
    <t>краткорочни депозити во домашни банки</t>
  </si>
  <si>
    <t>долгорочни депозити во домашни банки</t>
  </si>
  <si>
    <t>финансиски средства кои се мерат по амортизирана набавна вредност (се чуваат до достасување)</t>
  </si>
  <si>
    <t>ВКУПНО ВЛОЖУВАЊА НА ПЕНЗИСКИТЕ ФОНДОВИ</t>
  </si>
  <si>
    <t>Извор на податоци: статистички прегледи за капитално финансираното пензиско осигурување на МАПАС и ревидираните финансиски извештаи на пензиските фондови</t>
  </si>
  <si>
    <t>Нето реализирани и нето нереализирани капитална добивки/загуби кај приватните пензиски фондови по одделни видови финансиски инструменти</t>
  </si>
  <si>
    <t>домашни акции</t>
  </si>
  <si>
    <t>странски акции</t>
  </si>
  <si>
    <t>странски инвестициски фондови што вложуваат во сопственички финансиски инструменти</t>
  </si>
  <si>
    <t>домашни државни хартии од вредност</t>
  </si>
  <si>
    <t>странски државни хартии од вредност</t>
  </si>
  <si>
    <t>странски корпоративни обврзници</t>
  </si>
  <si>
    <t>домaшни инвестициски фондови што вложуваат во инструменти на пазарот на пари</t>
  </si>
  <si>
    <t>странски инвестициони фондови што вложуваат во должнички инструменти</t>
  </si>
  <si>
    <t>ВКУПНО РЕАЛИЗИРАНИ КАПИТАЛНИ ДОБИВКИ/ЗАГУБИ</t>
  </si>
  <si>
    <t>ВКУПНО НЕРЕАЛИЗИРАНИ КАПИТАЛНИ ДОБИВКИ/ЗАГУБИ</t>
  </si>
  <si>
    <t xml:space="preserve">* Извор на податоци: Ревидираните финансиски извештаи на приватните пензиски фондови за 2019 година. Нето капиталните добивки/загуби ги вклучуваат и нето курсните разлики. </t>
  </si>
  <si>
    <t>Остварени стапки на принос на приватните пензиски фондови, сведени на годишно ниво и пресметани за различни временски интервали
фондови според издавачот</t>
  </si>
  <si>
    <t>На крај од календарска година</t>
  </si>
  <si>
    <t>Номинална стапка на принос од основањето до соодветната календарска година (во %)</t>
  </si>
  <si>
    <t>Номинална стапка на принос за период од една година (во %)</t>
  </si>
  <si>
    <t>Номинална стапка на принос за период од три години (во %)</t>
  </si>
  <si>
    <t>Номинална стапка на принос за период од пет години (во %)</t>
  </si>
  <si>
    <t>н.р.</t>
  </si>
  <si>
    <t>Номинална стапка на принос за период од седум години (во %)</t>
  </si>
  <si>
    <t>Номинална стапка на принос за период од десет години (во %)</t>
  </si>
  <si>
    <t>Реална стапка на принос од основањето до соодветната календарска година (во %)</t>
  </si>
  <si>
    <t>Реална стапка на принос за период од една година (во %)</t>
  </si>
  <si>
    <t>Реална стапка на принос за период од три години (во %)</t>
  </si>
  <si>
    <t>Реална стапка на принос за период од пет години (во %)</t>
  </si>
  <si>
    <t>Реална стапка на принос за период од седум години (во %)</t>
  </si>
  <si>
    <t>Реална стапка на принос за период од десет години (во %)</t>
  </si>
  <si>
    <t>Извор на податоци: интерни пресметки на Народната банка, врз основа на податоци од МАПАС за вредноста на сметководствената единица на приватните пензиски фондови и на Државниот завод за статистика за остварените стапки на инфлација</t>
  </si>
  <si>
    <t>н.р. - не е расположлив податок поради недоволен временски период за пресметка</t>
  </si>
  <si>
    <t xml:space="preserve">Показатели </t>
  </si>
  <si>
    <t>Десетте најголеми изложености / Вкупни средства (во %)</t>
  </si>
  <si>
    <t>Десетте најголеми изложености / Вкупни средства (без изложеноста кон Република Македонија, во %)</t>
  </si>
  <si>
    <t>Петте најголеми изложености / Вкупни средства (во %)</t>
  </si>
  <si>
    <t>Петте најголеми изложености / Вкупни средства (без изложеноста кон Република Македонија, во %)</t>
  </si>
  <si>
    <t xml:space="preserve">Извор на податоци: Ревидираните финансиски извештаи на приватните пензиски фондови за 2019 година. </t>
  </si>
  <si>
    <t>Анекс бр. 20</t>
  </si>
  <si>
    <t>Анекс бр. 21</t>
  </si>
  <si>
    <t>Анекс бр. 22</t>
  </si>
  <si>
    <t>Анекс бр. 23</t>
  </si>
  <si>
    <t>Анекс бр. 24</t>
  </si>
  <si>
    <t>Анекс бр. 25</t>
  </si>
  <si>
    <t>Анекс бр. 26</t>
  </si>
  <si>
    <t xml:space="preserve">Имот на отворените инвестициски фондови и структура на имотот на одделните категории на отворените инвестициски фондови (според нивната инвестициска стратегија) според типот на финансиските инструменти  </t>
  </si>
  <si>
    <t>износите се во милиони денари</t>
  </si>
  <si>
    <t xml:space="preserve">Парични (Кеш) </t>
  </si>
  <si>
    <t>Должнички</t>
  </si>
  <si>
    <t>Сопственички (Акциски)</t>
  </si>
  <si>
    <t>Износ</t>
  </si>
  <si>
    <t>Структура</t>
  </si>
  <si>
    <t>Должнички хартии од вредност</t>
  </si>
  <si>
    <t>Друг имот</t>
  </si>
  <si>
    <t>Вкупен имот</t>
  </si>
  <si>
    <t>Структура на имотот на фодновите според нивната инвестициска стратегија</t>
  </si>
  <si>
    <t>Анекс бр. 27</t>
  </si>
  <si>
    <t>Извор на податоци: статистички прегледи  за капитално финансираното пензиско осигурување на МАПАС и Државен завод за статистика, Анкета за работна сила објавена на 06.3.2020 година, за активното население, работоспобното население и вработените лица</t>
  </si>
  <si>
    <t xml:space="preserve">Промена на нето-средствата како резултат на инвестициската политика на фондовите </t>
  </si>
  <si>
    <t>Промена на нето-средствата како резултат на трансакции со сметководствени единици</t>
  </si>
  <si>
    <t>од што, поради приливи врз основа на уплатени придонеси</t>
  </si>
  <si>
    <t>од што, поради приливи врз основа на промена на членство</t>
  </si>
  <si>
    <t>од што, поради одливи врз основа на исплати на пензии/пензиски надоместок</t>
  </si>
  <si>
    <t>од што, поради одливи врз основа на промена на членство (по избор или со законски основ)</t>
  </si>
  <si>
    <t>Показатели за концентрацијата на средствата на приватните пензиски фондови
според издавачот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</si>
</sst>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
    <numFmt numFmtId="165" formatCode="#,##0.0"/>
    <numFmt numFmtId="166" formatCode="0.0"/>
    <numFmt numFmtId="167" formatCode="#,##0.000"/>
    <numFmt numFmtId="168" formatCode="#,##0.00000"/>
    <numFmt numFmtId="169" formatCode="0.000000000000000%"/>
    <numFmt numFmtId="170" formatCode="_-* #,##0.00\ _д_е_н_._-;\-* #,##0.00\ _д_е_н_._-;_-* &quot;-&quot;??\ _д_е_н_._-;_-@_-"/>
    <numFmt numFmtId="171" formatCode="0.000%"/>
    <numFmt numFmtId="172" formatCode="#,##0;[Red]#,##0"/>
    <numFmt numFmtId="173" formatCode="0.000"/>
    <numFmt numFmtId="174" formatCode="0.00000"/>
  </numFmts>
  <fonts count="36">
    <font>
      <sz val="10"/>
      <name val="Arial"/>
      <family val="2"/>
    </font>
    <font>
      <sz val="11"/>
      <color theme="1"/>
      <name val="Calibri"/>
      <family val="2"/>
      <scheme val="minor"/>
    </font>
    <font>
      <sz val="10"/>
      <name val="Tahoma"/>
      <family val="2"/>
      <charset val="204"/>
    </font>
    <font>
      <b/>
      <sz val="10"/>
      <name val="Tahoma"/>
      <family val="2"/>
    </font>
    <font>
      <sz val="10"/>
      <name val="Arial"/>
      <family val="2"/>
      <charset val="204"/>
    </font>
    <font>
      <sz val="10"/>
      <name val="Arial"/>
      <family val="2"/>
    </font>
    <font>
      <sz val="11"/>
      <color theme="1"/>
      <name val="Tahoma"/>
      <family val="2"/>
    </font>
    <font>
      <b/>
      <sz val="11"/>
      <color theme="1"/>
      <name val="Tahoma"/>
      <family val="2"/>
    </font>
    <font>
      <sz val="8"/>
      <color theme="1"/>
      <name val="Tahoma"/>
      <family val="2"/>
    </font>
    <font>
      <sz val="11"/>
      <color indexed="8"/>
      <name val="Tahoma"/>
      <family val="2"/>
      <charset val="204"/>
    </font>
    <font>
      <b/>
      <sz val="11"/>
      <color indexed="8"/>
      <name val="Tahoma"/>
      <family val="2"/>
    </font>
    <font>
      <sz val="10"/>
      <color indexed="8"/>
      <name val="Tahoma"/>
      <family val="2"/>
      <charset val="204"/>
    </font>
    <font>
      <b/>
      <sz val="10"/>
      <color indexed="8"/>
      <name val="Tahoma"/>
      <family val="2"/>
      <charset val="204"/>
    </font>
    <font>
      <sz val="9"/>
      <color theme="1"/>
      <name val="Tahoma"/>
      <family val="2"/>
    </font>
    <font>
      <sz val="10"/>
      <color theme="1"/>
      <name val="Tahoma"/>
      <family val="2"/>
    </font>
    <font>
      <sz val="8"/>
      <name val="Tahoma"/>
      <family val="2"/>
      <charset val="204"/>
    </font>
    <font>
      <b/>
      <sz val="10"/>
      <color indexed="8"/>
      <name val="Tahoma"/>
      <family val="2"/>
    </font>
    <font>
      <sz val="11"/>
      <color indexed="8"/>
      <name val="Calibri"/>
      <family val="2"/>
    </font>
    <font>
      <sz val="9"/>
      <color indexed="8"/>
      <name val="Tahoma"/>
      <family val="2"/>
      <charset val="204"/>
    </font>
    <font>
      <sz val="8"/>
      <color indexed="8"/>
      <name val="Tahoma"/>
      <family val="2"/>
      <charset val="204"/>
    </font>
    <font>
      <b/>
      <sz val="11"/>
      <color rgb="FFFF0000"/>
      <name val="Tahoma"/>
      <family val="2"/>
    </font>
    <font>
      <sz val="9"/>
      <color rgb="FFFF0000"/>
      <name val="Tahoma"/>
      <family val="2"/>
      <charset val="204"/>
    </font>
    <font>
      <sz val="11"/>
      <color theme="1"/>
      <name val="Calibri"/>
      <family val="2"/>
      <charset val="204"/>
      <scheme val="minor"/>
    </font>
    <font>
      <sz val="10"/>
      <color indexed="8"/>
      <name val="Tahoma"/>
      <family val="2"/>
    </font>
    <font>
      <b/>
      <sz val="11"/>
      <color indexed="8"/>
      <name val="Tahoma"/>
      <family val="2"/>
      <charset val="204"/>
    </font>
    <font>
      <b/>
      <sz val="11"/>
      <color theme="1"/>
      <name val="Tahoma"/>
      <family val="2"/>
      <charset val="204"/>
    </font>
    <font>
      <sz val="10"/>
      <name val="Tahoma"/>
      <family val="2"/>
    </font>
    <font>
      <sz val="11"/>
      <name val="Tahoma"/>
      <family val="2"/>
      <charset val="204"/>
    </font>
    <font>
      <b/>
      <sz val="11"/>
      <name val="Tahoma"/>
      <family val="2"/>
      <charset val="204"/>
    </font>
    <font>
      <sz val="10"/>
      <color indexed="8"/>
      <name val="Arial"/>
      <family val="2"/>
      <charset val="204"/>
    </font>
    <font>
      <sz val="11"/>
      <color theme="1"/>
      <name val="Tahoma"/>
      <family val="2"/>
      <charset val="204"/>
    </font>
    <font>
      <b/>
      <sz val="10"/>
      <color theme="1"/>
      <name val="Tahoma"/>
      <family val="2"/>
    </font>
    <font>
      <b/>
      <sz val="11"/>
      <name val="Tahoma"/>
      <family val="2"/>
    </font>
    <font>
      <sz val="11"/>
      <name val="Tahoma"/>
      <family val="2"/>
    </font>
    <font>
      <sz val="10"/>
      <name val="MAC C Times"/>
      <family val="1"/>
    </font>
    <font>
      <b/>
      <i/>
      <sz val="11"/>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31"/>
      </patternFill>
    </fill>
    <fill>
      <patternFill patternType="solid">
        <fgColor theme="0" tint="-0.249977111117893"/>
        <bgColor indexed="64"/>
      </patternFill>
    </fill>
    <fill>
      <patternFill patternType="solid">
        <fgColor theme="0" tint="-0.249977111117893"/>
        <bgColor indexed="22"/>
      </patternFill>
    </fill>
  </fills>
  <borders count="8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auto="1"/>
      </bottom>
      <diagonal/>
    </border>
    <border>
      <left style="medium">
        <color indexed="64"/>
      </left>
      <right/>
      <top style="thin">
        <color indexed="64"/>
      </top>
      <bottom style="medium">
        <color auto="1"/>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s>
  <cellStyleXfs count="35">
    <xf numFmtId="0" fontId="0" fillId="0" borderId="0"/>
    <xf numFmtId="9" fontId="4"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9" fontId="17" fillId="0" borderId="0" applyFont="0" applyFill="0" applyBorder="0" applyAlignment="0" applyProtection="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9" fillId="0" borderId="0"/>
    <xf numFmtId="0" fontId="5" fillId="0" borderId="0"/>
    <xf numFmtId="9" fontId="29" fillId="0" borderId="0" applyFont="0" applyFill="0" applyBorder="0" applyAlignment="0" applyProtection="0">
      <alignment vertical="top"/>
    </xf>
    <xf numFmtId="170" fontId="1"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0" fontId="22" fillId="0" borderId="0"/>
    <xf numFmtId="0" fontId="22" fillId="0" borderId="0"/>
    <xf numFmtId="0" fontId="4" fillId="0" borderId="0"/>
    <xf numFmtId="0" fontId="5" fillId="0" borderId="0"/>
    <xf numFmtId="0" fontId="34" fillId="0" borderId="0"/>
    <xf numFmtId="0" fontId="1" fillId="0" borderId="0"/>
    <xf numFmtId="0" fontId="4" fillId="0" borderId="0"/>
    <xf numFmtId="0" fontId="22" fillId="0" borderId="0"/>
    <xf numFmtId="9" fontId="5" fillId="0" borderId="0" applyFont="0" applyFill="0" applyBorder="0" applyAlignment="0" applyProtection="0"/>
    <xf numFmtId="0" fontId="22" fillId="0" borderId="0"/>
    <xf numFmtId="9" fontId="17" fillId="0" borderId="0" applyFont="0" applyFill="0" applyBorder="0" applyAlignment="0" applyProtection="0"/>
  </cellStyleXfs>
  <cellXfs count="1356">
    <xf numFmtId="0" fontId="0" fillId="0" borderId="0" xfId="0"/>
    <xf numFmtId="0" fontId="6" fillId="0" borderId="0" xfId="2" applyFont="1"/>
    <xf numFmtId="0" fontId="7" fillId="0" borderId="24" xfId="2" applyFont="1" applyBorder="1" applyAlignment="1">
      <alignment horizontal="center" vertical="center"/>
    </xf>
    <xf numFmtId="0" fontId="7" fillId="0" borderId="6" xfId="2" applyFont="1" applyBorder="1" applyAlignment="1">
      <alignment horizontal="center" vertical="center"/>
    </xf>
    <xf numFmtId="0" fontId="7" fillId="0" borderId="24" xfId="2" applyFont="1" applyFill="1" applyBorder="1" applyAlignment="1">
      <alignment horizontal="center" vertical="center"/>
    </xf>
    <xf numFmtId="0" fontId="6" fillId="0" borderId="25" xfId="2" applyFont="1" applyBorder="1" applyAlignment="1">
      <alignment horizontal="left" vertical="center" wrapText="1"/>
    </xf>
    <xf numFmtId="3" fontId="6" fillId="0" borderId="0" xfId="2" applyNumberFormat="1" applyFont="1" applyBorder="1" applyAlignment="1">
      <alignment horizontal="center" vertical="center"/>
    </xf>
    <xf numFmtId="3" fontId="6" fillId="0" borderId="22" xfId="2" applyNumberFormat="1" applyFont="1" applyBorder="1" applyAlignment="1">
      <alignment horizontal="center" vertical="center"/>
    </xf>
    <xf numFmtId="165" fontId="6" fillId="0" borderId="19" xfId="2" applyNumberFormat="1" applyFont="1" applyBorder="1" applyAlignment="1">
      <alignment horizontal="center" vertical="center"/>
    </xf>
    <xf numFmtId="165" fontId="6" fillId="0" borderId="20" xfId="2" applyNumberFormat="1" applyFont="1" applyBorder="1" applyAlignment="1">
      <alignment horizontal="center" vertical="center"/>
    </xf>
    <xf numFmtId="3" fontId="6" fillId="0" borderId="21" xfId="2" applyNumberFormat="1" applyFont="1" applyBorder="1" applyAlignment="1">
      <alignment horizontal="center" vertical="center"/>
    </xf>
    <xf numFmtId="165" fontId="6" fillId="0" borderId="26" xfId="2" applyNumberFormat="1" applyFont="1" applyBorder="1" applyAlignment="1">
      <alignment horizontal="center" vertical="center"/>
    </xf>
    <xf numFmtId="165" fontId="6" fillId="0" borderId="27" xfId="2" applyNumberFormat="1" applyFont="1" applyBorder="1" applyAlignment="1">
      <alignment horizontal="center" vertical="center"/>
    </xf>
    <xf numFmtId="165" fontId="6" fillId="0" borderId="21" xfId="2" applyNumberFormat="1" applyFont="1" applyBorder="1" applyAlignment="1">
      <alignment horizontal="center" vertical="center"/>
    </xf>
    <xf numFmtId="165" fontId="6" fillId="0" borderId="0" xfId="2" applyNumberFormat="1" applyFont="1" applyBorder="1" applyAlignment="1">
      <alignment horizontal="center" vertical="center"/>
    </xf>
    <xf numFmtId="3" fontId="6" fillId="0" borderId="0" xfId="2" applyNumberFormat="1" applyFont="1"/>
    <xf numFmtId="165" fontId="6" fillId="0" borderId="0" xfId="2" applyNumberFormat="1" applyFont="1"/>
    <xf numFmtId="0" fontId="6" fillId="0" borderId="8" xfId="2" applyFont="1" applyBorder="1" applyAlignment="1">
      <alignment horizontal="left" vertical="center" wrapText="1"/>
    </xf>
    <xf numFmtId="3" fontId="6" fillId="0" borderId="28" xfId="2" applyNumberFormat="1" applyFont="1" applyBorder="1" applyAlignment="1">
      <alignment horizontal="center" vertical="center"/>
    </xf>
    <xf numFmtId="3" fontId="6" fillId="0" borderId="3" xfId="2" applyNumberFormat="1" applyFont="1" applyBorder="1" applyAlignment="1">
      <alignment horizontal="center" vertical="center"/>
    </xf>
    <xf numFmtId="165" fontId="6" fillId="0" borderId="29" xfId="2" applyNumberFormat="1" applyFont="1" applyBorder="1" applyAlignment="1">
      <alignment horizontal="center" vertical="center"/>
    </xf>
    <xf numFmtId="165" fontId="6" fillId="0" borderId="30" xfId="2" applyNumberFormat="1" applyFont="1" applyBorder="1" applyAlignment="1">
      <alignment horizontal="center" vertical="center"/>
    </xf>
    <xf numFmtId="3" fontId="6" fillId="0" borderId="1" xfId="2" applyNumberFormat="1" applyFont="1" applyBorder="1" applyAlignment="1">
      <alignment horizontal="center" vertical="center"/>
    </xf>
    <xf numFmtId="165" fontId="6" fillId="0" borderId="1" xfId="2" applyNumberFormat="1" applyFont="1" applyBorder="1" applyAlignment="1">
      <alignment horizontal="center" vertical="center"/>
    </xf>
    <xf numFmtId="165" fontId="6" fillId="0" borderId="28" xfId="2" applyNumberFormat="1" applyFont="1" applyBorder="1" applyAlignment="1">
      <alignment horizontal="center" vertical="center"/>
    </xf>
    <xf numFmtId="3" fontId="6" fillId="0" borderId="31" xfId="2" applyNumberFormat="1" applyFont="1" applyBorder="1" applyAlignment="1">
      <alignment horizontal="center" vertical="center"/>
    </xf>
    <xf numFmtId="165" fontId="6" fillId="0" borderId="32" xfId="2" applyNumberFormat="1" applyFont="1" applyBorder="1" applyAlignment="1">
      <alignment horizontal="center" vertical="center"/>
    </xf>
    <xf numFmtId="3" fontId="6" fillId="0" borderId="33" xfId="2" applyNumberFormat="1" applyFont="1" applyBorder="1" applyAlignment="1">
      <alignment horizontal="center" vertical="center"/>
    </xf>
    <xf numFmtId="165" fontId="6" fillId="0" borderId="34" xfId="2" applyNumberFormat="1" applyFont="1" applyBorder="1" applyAlignment="1">
      <alignment horizontal="center" vertical="center"/>
    </xf>
    <xf numFmtId="165" fontId="6" fillId="0" borderId="33" xfId="2" applyNumberFormat="1" applyFont="1" applyBorder="1" applyAlignment="1">
      <alignment horizontal="center" vertical="center"/>
    </xf>
    <xf numFmtId="0" fontId="7" fillId="0" borderId="7" xfId="2" applyFont="1" applyBorder="1" applyAlignment="1">
      <alignment horizontal="left" vertical="center"/>
    </xf>
    <xf numFmtId="3" fontId="7" fillId="0" borderId="35" xfId="2" applyNumberFormat="1" applyFont="1" applyBorder="1" applyAlignment="1">
      <alignment horizontal="center" vertical="center"/>
    </xf>
    <xf numFmtId="3" fontId="7" fillId="0" borderId="16" xfId="2" applyNumberFormat="1" applyFont="1" applyBorder="1" applyAlignment="1">
      <alignment horizontal="center" vertical="center"/>
    </xf>
    <xf numFmtId="165" fontId="7" fillId="0" borderId="36" xfId="2" applyNumberFormat="1" applyFont="1" applyBorder="1" applyAlignment="1">
      <alignment horizontal="center" vertical="center"/>
    </xf>
    <xf numFmtId="165" fontId="7" fillId="0" borderId="37" xfId="2" applyNumberFormat="1" applyFont="1" applyBorder="1" applyAlignment="1">
      <alignment horizontal="center" vertical="center"/>
    </xf>
    <xf numFmtId="3" fontId="7" fillId="0" borderId="14" xfId="2" applyNumberFormat="1" applyFont="1" applyBorder="1" applyAlignment="1">
      <alignment horizontal="center" vertical="center"/>
    </xf>
    <xf numFmtId="165" fontId="7" fillId="0" borderId="38" xfId="2" applyNumberFormat="1" applyFont="1" applyBorder="1" applyAlignment="1">
      <alignment horizontal="center" vertical="center"/>
    </xf>
    <xf numFmtId="165" fontId="7" fillId="0" borderId="35" xfId="2" applyNumberFormat="1" applyFont="1" applyBorder="1" applyAlignment="1">
      <alignment horizontal="center" vertical="center"/>
    </xf>
    <xf numFmtId="0" fontId="8" fillId="0" borderId="0" xfId="2" applyFont="1"/>
    <xf numFmtId="165" fontId="6" fillId="0" borderId="39" xfId="2" applyNumberFormat="1" applyFont="1" applyBorder="1" applyAlignment="1">
      <alignment horizontal="center" vertical="center"/>
    </xf>
    <xf numFmtId="3" fontId="6" fillId="0" borderId="39" xfId="2" applyNumberFormat="1" applyFont="1" applyBorder="1" applyAlignment="1">
      <alignment horizontal="center" vertical="center"/>
    </xf>
    <xf numFmtId="165" fontId="6" fillId="0" borderId="2" xfId="2" applyNumberFormat="1" applyFont="1" applyBorder="1" applyAlignment="1">
      <alignment horizontal="center" vertical="center"/>
    </xf>
    <xf numFmtId="3" fontId="6" fillId="0" borderId="2" xfId="2" applyNumberFormat="1" applyFont="1" applyBorder="1" applyAlignment="1">
      <alignment horizontal="center" vertical="center"/>
    </xf>
    <xf numFmtId="165" fontId="6" fillId="0" borderId="40" xfId="2" applyNumberFormat="1" applyFont="1" applyBorder="1" applyAlignment="1">
      <alignment horizontal="center" vertical="center"/>
    </xf>
    <xf numFmtId="3" fontId="6" fillId="0" borderId="40" xfId="2" applyNumberFormat="1" applyFont="1" applyBorder="1" applyAlignment="1">
      <alignment horizontal="center" vertical="center"/>
    </xf>
    <xf numFmtId="165" fontId="7" fillId="0" borderId="15" xfId="2" applyNumberFormat="1" applyFont="1" applyBorder="1" applyAlignment="1">
      <alignment horizontal="center" vertical="center"/>
    </xf>
    <xf numFmtId="3" fontId="7" fillId="0" borderId="15" xfId="2" applyNumberFormat="1" applyFont="1" applyBorder="1" applyAlignment="1">
      <alignment horizontal="center" vertical="center"/>
    </xf>
    <xf numFmtId="165" fontId="7" fillId="0" borderId="14" xfId="2" applyNumberFormat="1" applyFont="1" applyBorder="1" applyAlignment="1">
      <alignment horizontal="center" vertical="center"/>
    </xf>
    <xf numFmtId="165" fontId="6" fillId="0" borderId="22" xfId="2" applyNumberFormat="1" applyFont="1" applyBorder="1" applyAlignment="1">
      <alignment horizontal="center" vertical="center"/>
    </xf>
    <xf numFmtId="4" fontId="6" fillId="0" borderId="39" xfId="2" applyNumberFormat="1" applyFont="1" applyBorder="1" applyAlignment="1">
      <alignment horizontal="center" vertical="center"/>
    </xf>
    <xf numFmtId="165" fontId="6" fillId="0" borderId="3" xfId="2" applyNumberFormat="1" applyFont="1" applyBorder="1" applyAlignment="1">
      <alignment horizontal="center" vertical="center"/>
    </xf>
    <xf numFmtId="4" fontId="6" fillId="0" borderId="2" xfId="2" applyNumberFormat="1" applyFont="1" applyBorder="1" applyAlignment="1">
      <alignment horizontal="center" vertical="center"/>
    </xf>
    <xf numFmtId="165" fontId="6" fillId="0" borderId="31" xfId="2" applyNumberFormat="1" applyFont="1" applyBorder="1" applyAlignment="1">
      <alignment horizontal="center" vertical="center"/>
    </xf>
    <xf numFmtId="4" fontId="6" fillId="0" borderId="40" xfId="2" applyNumberFormat="1" applyFont="1" applyBorder="1" applyAlignment="1">
      <alignment horizontal="center" vertical="center"/>
    </xf>
    <xf numFmtId="165" fontId="7" fillId="0" borderId="16" xfId="2" applyNumberFormat="1" applyFont="1" applyBorder="1" applyAlignment="1">
      <alignment horizontal="center" vertical="center"/>
    </xf>
    <xf numFmtId="4" fontId="7" fillId="0" borderId="15" xfId="2" applyNumberFormat="1" applyFont="1" applyBorder="1" applyAlignment="1">
      <alignment horizontal="center" vertical="center"/>
    </xf>
    <xf numFmtId="0" fontId="9" fillId="0" borderId="0" xfId="2" applyFont="1"/>
    <xf numFmtId="0" fontId="5" fillId="0" borderId="0" xfId="3"/>
    <xf numFmtId="0" fontId="2" fillId="0" borderId="0" xfId="3" applyFont="1"/>
    <xf numFmtId="0" fontId="11" fillId="0" borderId="8" xfId="2" applyFont="1" applyBorder="1" applyAlignment="1">
      <alignment vertical="center" wrapText="1"/>
    </xf>
    <xf numFmtId="1" fontId="9" fillId="0" borderId="0" xfId="2" applyNumberFormat="1" applyFont="1"/>
    <xf numFmtId="0" fontId="11" fillId="0" borderId="0" xfId="2" applyFont="1" applyAlignment="1">
      <alignment horizontal="center" vertical="center" wrapText="1"/>
    </xf>
    <xf numFmtId="49" fontId="11" fillId="0" borderId="0" xfId="2" applyNumberFormat="1" applyFont="1" applyAlignment="1">
      <alignment horizontal="center" vertical="center"/>
    </xf>
    <xf numFmtId="0" fontId="11" fillId="0" borderId="38" xfId="2" applyNumberFormat="1" applyFont="1" applyFill="1" applyBorder="1" applyAlignment="1">
      <alignment horizontal="center" vertical="center"/>
    </xf>
    <xf numFmtId="0" fontId="11" fillId="0" borderId="37" xfId="2" applyNumberFormat="1" applyFont="1" applyFill="1" applyBorder="1" applyAlignment="1">
      <alignment horizontal="center" vertical="center"/>
    </xf>
    <xf numFmtId="49" fontId="11" fillId="0" borderId="0" xfId="2" applyNumberFormat="1" applyFont="1" applyFill="1" applyAlignment="1">
      <alignment horizontal="center" vertical="center"/>
    </xf>
    <xf numFmtId="0" fontId="12" fillId="0" borderId="0" xfId="2" applyFont="1" applyBorder="1" applyAlignment="1">
      <alignment horizontal="center" vertical="center" wrapText="1"/>
    </xf>
    <xf numFmtId="3" fontId="11" fillId="0" borderId="45" xfId="2" applyNumberFormat="1" applyFont="1" applyBorder="1" applyAlignment="1">
      <alignment horizontal="center" vertical="center"/>
    </xf>
    <xf numFmtId="3" fontId="11" fillId="0" borderId="46" xfId="2" applyNumberFormat="1" applyFont="1" applyBorder="1" applyAlignment="1">
      <alignment horizontal="center" vertical="center"/>
    </xf>
    <xf numFmtId="3" fontId="11" fillId="0" borderId="47" xfId="2" applyNumberFormat="1" applyFont="1" applyBorder="1" applyAlignment="1">
      <alignment horizontal="center" vertical="center"/>
    </xf>
    <xf numFmtId="3" fontId="11" fillId="0" borderId="42" xfId="2" applyNumberFormat="1" applyFont="1" applyBorder="1" applyAlignment="1">
      <alignment horizontal="center" vertical="center"/>
    </xf>
    <xf numFmtId="3" fontId="11" fillId="0" borderId="41" xfId="2" applyNumberFormat="1" applyFont="1" applyBorder="1" applyAlignment="1">
      <alignment horizontal="center" vertical="center"/>
    </xf>
    <xf numFmtId="3" fontId="11" fillId="0" borderId="0" xfId="2" applyNumberFormat="1" applyFont="1" applyAlignment="1">
      <alignment horizontal="center" vertical="center"/>
    </xf>
    <xf numFmtId="3" fontId="11" fillId="0" borderId="0" xfId="2" quotePrefix="1" applyNumberFormat="1" applyFont="1" applyAlignment="1">
      <alignment horizontal="center" vertical="center"/>
    </xf>
    <xf numFmtId="0" fontId="12" fillId="0" borderId="28" xfId="2" applyFont="1" applyBorder="1" applyAlignment="1">
      <alignment horizontal="center" vertical="center" wrapText="1"/>
    </xf>
    <xf numFmtId="164" fontId="11" fillId="0" borderId="29" xfId="4" quotePrefix="1" applyNumberFormat="1" applyFont="1" applyBorder="1" applyAlignment="1">
      <alignment horizontal="center" vertical="center"/>
    </xf>
    <xf numFmtId="164" fontId="11" fillId="0" borderId="30" xfId="4" quotePrefix="1" applyNumberFormat="1" applyFont="1" applyBorder="1" applyAlignment="1">
      <alignment horizontal="center" vertical="center"/>
    </xf>
    <xf numFmtId="164" fontId="11" fillId="0" borderId="1" xfId="4" quotePrefix="1" applyNumberFormat="1" applyFont="1" applyBorder="1" applyAlignment="1">
      <alignment horizontal="center" vertical="center"/>
    </xf>
    <xf numFmtId="164" fontId="11" fillId="0" borderId="3" xfId="4" quotePrefix="1" applyNumberFormat="1" applyFont="1" applyBorder="1" applyAlignment="1">
      <alignment horizontal="center" vertical="center"/>
    </xf>
    <xf numFmtId="164" fontId="11" fillId="0" borderId="29" xfId="2" applyNumberFormat="1" applyFont="1" applyBorder="1" applyAlignment="1">
      <alignment horizontal="center" vertical="center"/>
    </xf>
    <xf numFmtId="164" fontId="11" fillId="0" borderId="2" xfId="2" applyNumberFormat="1" applyFont="1" applyBorder="1" applyAlignment="1">
      <alignment horizontal="center" vertical="center"/>
    </xf>
    <xf numFmtId="0" fontId="12" fillId="0" borderId="48" xfId="2" applyFont="1" applyBorder="1" applyAlignment="1">
      <alignment horizontal="center" vertical="center" wrapText="1"/>
    </xf>
    <xf numFmtId="164" fontId="11" fillId="0" borderId="49" xfId="4" applyNumberFormat="1" applyFont="1" applyBorder="1" applyAlignment="1">
      <alignment horizontal="center"/>
    </xf>
    <xf numFmtId="164" fontId="11" fillId="0" borderId="50" xfId="4" applyNumberFormat="1" applyFont="1" applyBorder="1" applyAlignment="1">
      <alignment horizontal="center"/>
    </xf>
    <xf numFmtId="164" fontId="11" fillId="0" borderId="4" xfId="4" applyNumberFormat="1" applyFont="1" applyBorder="1" applyAlignment="1">
      <alignment horizontal="center"/>
    </xf>
    <xf numFmtId="164" fontId="11" fillId="0" borderId="6" xfId="4" applyNumberFormat="1" applyFont="1" applyBorder="1" applyAlignment="1">
      <alignment horizontal="center"/>
    </xf>
    <xf numFmtId="164" fontId="11" fillId="0" borderId="49" xfId="2" applyNumberFormat="1" applyFont="1" applyBorder="1" applyAlignment="1">
      <alignment horizontal="center" vertical="center"/>
    </xf>
    <xf numFmtId="164" fontId="11" fillId="0" borderId="5" xfId="2" applyNumberFormat="1" applyFont="1" applyBorder="1" applyAlignment="1">
      <alignment horizontal="center" vertical="center"/>
    </xf>
    <xf numFmtId="167" fontId="11" fillId="0" borderId="0" xfId="2" quotePrefix="1" applyNumberFormat="1" applyFont="1" applyAlignment="1">
      <alignment horizontal="center" vertical="center"/>
    </xf>
    <xf numFmtId="0" fontId="11" fillId="0" borderId="0" xfId="2" applyFont="1"/>
    <xf numFmtId="0" fontId="11" fillId="0" borderId="0" xfId="2" applyFont="1" applyFill="1"/>
    <xf numFmtId="0" fontId="11" fillId="0" borderId="10" xfId="2" applyFont="1" applyBorder="1" applyAlignment="1">
      <alignment horizontal="left" vertical="center" wrapText="1"/>
    </xf>
    <xf numFmtId="164" fontId="11" fillId="0" borderId="19" xfId="4" applyNumberFormat="1" applyFont="1" applyBorder="1" applyAlignment="1">
      <alignment horizontal="center"/>
    </xf>
    <xf numFmtId="164" fontId="11" fillId="0" borderId="0" xfId="4" applyNumberFormat="1" applyFont="1" applyAlignment="1">
      <alignment horizontal="center"/>
    </xf>
    <xf numFmtId="164" fontId="11" fillId="0" borderId="45" xfId="4" applyNumberFormat="1" applyFont="1" applyBorder="1" applyAlignment="1">
      <alignment horizontal="center"/>
    </xf>
    <xf numFmtId="164" fontId="11" fillId="0" borderId="17" xfId="4" applyNumberFormat="1" applyFont="1" applyBorder="1" applyAlignment="1">
      <alignment horizontal="center"/>
    </xf>
    <xf numFmtId="0" fontId="13" fillId="0" borderId="0" xfId="2" applyFont="1" applyAlignment="1">
      <alignment vertical="center"/>
    </xf>
    <xf numFmtId="0" fontId="11" fillId="0" borderId="8" xfId="2" applyFont="1" applyBorder="1" applyAlignment="1">
      <alignment horizontal="left" vertical="center" wrapText="1"/>
    </xf>
    <xf numFmtId="166" fontId="11" fillId="0" borderId="29" xfId="2" applyNumberFormat="1" applyFont="1" applyBorder="1" applyAlignment="1">
      <alignment horizontal="center" vertical="center" wrapText="1"/>
    </xf>
    <xf numFmtId="166" fontId="11" fillId="0" borderId="28" xfId="2" applyNumberFormat="1" applyFont="1" applyBorder="1" applyAlignment="1">
      <alignment horizontal="center" vertical="center" wrapText="1"/>
    </xf>
    <xf numFmtId="166" fontId="11" fillId="0" borderId="8" xfId="2" applyNumberFormat="1" applyFont="1" applyBorder="1" applyAlignment="1">
      <alignment horizontal="center" vertical="center" wrapText="1"/>
    </xf>
    <xf numFmtId="166" fontId="11" fillId="0" borderId="1" xfId="2" applyNumberFormat="1" applyFont="1" applyBorder="1" applyAlignment="1">
      <alignment horizontal="center" vertical="center" wrapText="1"/>
    </xf>
    <xf numFmtId="166" fontId="11" fillId="0" borderId="3" xfId="2" applyNumberFormat="1" applyFont="1" applyBorder="1" applyAlignment="1">
      <alignment horizontal="center" vertical="center" wrapText="1"/>
    </xf>
    <xf numFmtId="164" fontId="11" fillId="0" borderId="51" xfId="4" applyNumberFormat="1" applyFont="1" applyBorder="1" applyAlignment="1">
      <alignment horizontal="center" vertical="center" wrapText="1"/>
    </xf>
    <xf numFmtId="164" fontId="11" fillId="0" borderId="0" xfId="4" applyNumberFormat="1" applyFont="1" applyAlignment="1">
      <alignment horizontal="center" vertical="center" wrapText="1"/>
    </xf>
    <xf numFmtId="164" fontId="11" fillId="0" borderId="29" xfId="4" applyNumberFormat="1" applyFont="1" applyBorder="1" applyAlignment="1">
      <alignment horizontal="center" vertical="center" wrapText="1"/>
    </xf>
    <xf numFmtId="164" fontId="11" fillId="0" borderId="25" xfId="4" applyNumberFormat="1" applyFont="1" applyBorder="1" applyAlignment="1">
      <alignment horizontal="center" vertical="center" wrapText="1"/>
    </xf>
    <xf numFmtId="166" fontId="11" fillId="0" borderId="1" xfId="2" applyNumberFormat="1" applyFont="1" applyBorder="1" applyAlignment="1">
      <alignment horizontal="center" vertical="center"/>
    </xf>
    <xf numFmtId="166" fontId="11" fillId="0" borderId="28" xfId="2" applyNumberFormat="1" applyFont="1" applyBorder="1" applyAlignment="1">
      <alignment horizontal="center" vertical="center"/>
    </xf>
    <xf numFmtId="166" fontId="11" fillId="0" borderId="29" xfId="2" applyNumberFormat="1" applyFont="1" applyBorder="1" applyAlignment="1">
      <alignment horizontal="center" vertical="center"/>
    </xf>
    <xf numFmtId="166" fontId="11" fillId="0" borderId="8" xfId="2" applyNumberFormat="1" applyFont="1" applyBorder="1" applyAlignment="1">
      <alignment horizontal="center" vertical="center"/>
    </xf>
    <xf numFmtId="166" fontId="11" fillId="0" borderId="3" xfId="2" applyNumberFormat="1" applyFont="1" applyBorder="1" applyAlignment="1">
      <alignment horizontal="center" vertical="center"/>
    </xf>
    <xf numFmtId="0" fontId="11" fillId="0" borderId="52" xfId="2" applyFont="1" applyBorder="1" applyAlignment="1">
      <alignment horizontal="left" vertical="center" wrapText="1"/>
    </xf>
    <xf numFmtId="164" fontId="11" fillId="0" borderId="1" xfId="2" applyNumberFormat="1" applyFont="1" applyBorder="1" applyAlignment="1">
      <alignment horizontal="center" vertical="center" wrapText="1"/>
    </xf>
    <xf numFmtId="164" fontId="11" fillId="0" borderId="28" xfId="2" applyNumberFormat="1" applyFont="1" applyBorder="1" applyAlignment="1">
      <alignment horizontal="center" vertical="center" wrapText="1"/>
    </xf>
    <xf numFmtId="164" fontId="11" fillId="0" borderId="29" xfId="2" applyNumberFormat="1" applyFont="1" applyBorder="1" applyAlignment="1">
      <alignment horizontal="center" vertical="center" wrapText="1"/>
    </xf>
    <xf numFmtId="164" fontId="11" fillId="0" borderId="8" xfId="2" applyNumberFormat="1" applyFont="1" applyBorder="1" applyAlignment="1">
      <alignment horizontal="center" vertical="center" wrapText="1"/>
    </xf>
    <xf numFmtId="164" fontId="11" fillId="0" borderId="3" xfId="2" applyNumberFormat="1" applyFont="1" applyBorder="1" applyAlignment="1">
      <alignment horizontal="center" vertical="center" wrapText="1"/>
    </xf>
    <xf numFmtId="166" fontId="11" fillId="0" borderId="49" xfId="2" applyNumberFormat="1" applyFont="1" applyBorder="1" applyAlignment="1">
      <alignment horizontal="center" vertical="center" wrapText="1"/>
    </xf>
    <xf numFmtId="166" fontId="11" fillId="0" borderId="9" xfId="2" applyNumberFormat="1" applyFont="1" applyBorder="1" applyAlignment="1">
      <alignment horizontal="center" vertical="center" wrapText="1"/>
    </xf>
    <xf numFmtId="166" fontId="11" fillId="0" borderId="6" xfId="2" applyNumberFormat="1" applyFont="1" applyBorder="1" applyAlignment="1">
      <alignment horizontal="center" vertical="center" wrapText="1"/>
    </xf>
    <xf numFmtId="2" fontId="11" fillId="0" borderId="1" xfId="2" applyNumberFormat="1" applyFont="1" applyBorder="1" applyAlignment="1">
      <alignment horizontal="center" vertical="center" wrapText="1"/>
    </xf>
    <xf numFmtId="2" fontId="11" fillId="0" borderId="28" xfId="2" applyNumberFormat="1" applyFont="1" applyBorder="1" applyAlignment="1">
      <alignment horizontal="center" vertical="center" wrapText="1"/>
    </xf>
    <xf numFmtId="2" fontId="11" fillId="0" borderId="45" xfId="2" applyNumberFormat="1" applyFont="1" applyBorder="1" applyAlignment="1">
      <alignment horizontal="center" vertical="center" wrapText="1"/>
    </xf>
    <xf numFmtId="2" fontId="11" fillId="0" borderId="46" xfId="2" applyNumberFormat="1" applyFont="1" applyBorder="1" applyAlignment="1">
      <alignment horizontal="center" vertical="center" wrapText="1"/>
    </xf>
    <xf numFmtId="2" fontId="11" fillId="0" borderId="1" xfId="4" applyNumberFormat="1" applyFont="1" applyBorder="1" applyAlignment="1">
      <alignment horizontal="center" vertical="center" wrapText="1"/>
    </xf>
    <xf numFmtId="2" fontId="11" fillId="0" borderId="43" xfId="2" applyNumberFormat="1" applyFont="1" applyBorder="1" applyAlignment="1">
      <alignment horizontal="center" vertical="center" wrapText="1"/>
    </xf>
    <xf numFmtId="2" fontId="11" fillId="0" borderId="42" xfId="2" applyNumberFormat="1" applyFont="1" applyBorder="1" applyAlignment="1">
      <alignment horizontal="center" vertical="center" wrapText="1"/>
    </xf>
    <xf numFmtId="2" fontId="11" fillId="0" borderId="29" xfId="2" applyNumberFormat="1" applyFont="1" applyBorder="1" applyAlignment="1">
      <alignment horizontal="center" vertical="center" wrapText="1"/>
    </xf>
    <xf numFmtId="2" fontId="11" fillId="0" borderId="30" xfId="2" applyNumberFormat="1" applyFont="1" applyBorder="1" applyAlignment="1">
      <alignment horizontal="center" vertical="center" wrapText="1"/>
    </xf>
    <xf numFmtId="2" fontId="11" fillId="0" borderId="8" xfId="2" applyNumberFormat="1" applyFont="1" applyBorder="1" applyAlignment="1">
      <alignment horizontal="center" vertical="center" wrapText="1"/>
    </xf>
    <xf numFmtId="2" fontId="11" fillId="0" borderId="3" xfId="2" applyNumberFormat="1" applyFont="1" applyBorder="1" applyAlignment="1">
      <alignment horizontal="center" vertical="center" wrapText="1"/>
    </xf>
    <xf numFmtId="3" fontId="11" fillId="0" borderId="49" xfId="2" applyNumberFormat="1" applyFont="1" applyBorder="1" applyAlignment="1">
      <alignment horizontal="center" vertical="center"/>
    </xf>
    <xf numFmtId="3" fontId="11" fillId="0" borderId="9" xfId="2" applyNumberFormat="1" applyFont="1" applyBorder="1" applyAlignment="1">
      <alignment horizontal="center" vertical="center"/>
    </xf>
    <xf numFmtId="3" fontId="11" fillId="0" borderId="23" xfId="2" applyNumberFormat="1" applyFont="1" applyBorder="1" applyAlignment="1">
      <alignment horizontal="center" vertical="center"/>
    </xf>
    <xf numFmtId="3" fontId="11" fillId="0" borderId="0" xfId="2" applyNumberFormat="1" applyFont="1" applyFill="1"/>
    <xf numFmtId="0" fontId="14" fillId="0" borderId="43" xfId="2" applyFont="1" applyFill="1" applyBorder="1" applyAlignment="1">
      <alignment horizontal="left" vertical="center" wrapText="1"/>
    </xf>
    <xf numFmtId="166" fontId="11" fillId="0" borderId="19" xfId="2" applyNumberFormat="1" applyFont="1" applyBorder="1" applyAlignment="1">
      <alignment horizontal="center" vertical="center"/>
    </xf>
    <xf numFmtId="166" fontId="11" fillId="0" borderId="20" xfId="2" applyNumberFormat="1" applyFont="1" applyBorder="1" applyAlignment="1">
      <alignment horizontal="center" vertical="center"/>
    </xf>
    <xf numFmtId="166" fontId="11" fillId="0" borderId="53" xfId="2" applyNumberFormat="1" applyFont="1" applyBorder="1" applyAlignment="1">
      <alignment horizontal="center" vertical="center"/>
    </xf>
    <xf numFmtId="166" fontId="11" fillId="0" borderId="17" xfId="2" applyNumberFormat="1" applyFont="1" applyBorder="1" applyAlignment="1">
      <alignment horizontal="center" vertical="center"/>
    </xf>
    <xf numFmtId="166" fontId="11" fillId="0" borderId="18" xfId="2" applyNumberFormat="1" applyFont="1" applyBorder="1" applyAlignment="1">
      <alignment horizontal="center" vertical="center"/>
    </xf>
    <xf numFmtId="3" fontId="11" fillId="0" borderId="0" xfId="2" applyNumberFormat="1" applyFont="1"/>
    <xf numFmtId="2" fontId="11" fillId="0" borderId="0" xfId="2" applyNumberFormat="1" applyFont="1"/>
    <xf numFmtId="0" fontId="14" fillId="0" borderId="8" xfId="2" applyFont="1" applyFill="1" applyBorder="1" applyAlignment="1">
      <alignment horizontal="left" vertical="center" wrapText="1"/>
    </xf>
    <xf numFmtId="166" fontId="11" fillId="0" borderId="54" xfId="2" applyNumberFormat="1" applyFont="1" applyBorder="1" applyAlignment="1">
      <alignment horizontal="center" vertical="center"/>
    </xf>
    <xf numFmtId="166" fontId="11" fillId="0" borderId="34" xfId="2" applyNumberFormat="1" applyFont="1" applyBorder="1" applyAlignment="1">
      <alignment horizontal="center" vertical="center"/>
    </xf>
    <xf numFmtId="166" fontId="11" fillId="0" borderId="55" xfId="2" applyNumberFormat="1" applyFont="1" applyBorder="1" applyAlignment="1">
      <alignment horizontal="center" vertical="center"/>
    </xf>
    <xf numFmtId="166" fontId="11" fillId="0" borderId="52" xfId="2" applyNumberFormat="1" applyFont="1" applyBorder="1" applyAlignment="1">
      <alignment horizontal="center" vertical="center"/>
    </xf>
    <xf numFmtId="166" fontId="11" fillId="0" borderId="56" xfId="2" applyNumberFormat="1" applyFont="1" applyBorder="1" applyAlignment="1">
      <alignment horizontal="center" vertical="center"/>
    </xf>
    <xf numFmtId="166" fontId="11" fillId="0" borderId="30" xfId="2" applyNumberFormat="1" applyFont="1" applyBorder="1" applyAlignment="1">
      <alignment horizontal="center" vertical="center"/>
    </xf>
    <xf numFmtId="166" fontId="11" fillId="0" borderId="57" xfId="2" applyNumberFormat="1" applyFont="1" applyBorder="1" applyAlignment="1">
      <alignment horizontal="center" vertical="center"/>
    </xf>
    <xf numFmtId="166" fontId="11" fillId="0" borderId="26" xfId="2" applyNumberFormat="1" applyFont="1" applyBorder="1" applyAlignment="1">
      <alignment horizontal="center" vertical="center"/>
    </xf>
    <xf numFmtId="166" fontId="11" fillId="0" borderId="32" xfId="2" applyNumberFormat="1" applyFont="1" applyBorder="1" applyAlignment="1">
      <alignment horizontal="center" vertical="center"/>
    </xf>
    <xf numFmtId="166" fontId="11" fillId="0" borderId="58" xfId="2" applyNumberFormat="1" applyFont="1" applyBorder="1" applyAlignment="1">
      <alignment horizontal="center" vertical="center"/>
    </xf>
    <xf numFmtId="166" fontId="11" fillId="0" borderId="25" xfId="2" applyNumberFormat="1" applyFont="1" applyBorder="1" applyAlignment="1">
      <alignment horizontal="center" vertical="center"/>
    </xf>
    <xf numFmtId="166" fontId="11" fillId="0" borderId="0" xfId="2" applyNumberFormat="1" applyFont="1" applyBorder="1" applyAlignment="1">
      <alignment horizontal="center" vertical="center"/>
    </xf>
    <xf numFmtId="166" fontId="11" fillId="0" borderId="30" xfId="2" applyNumberFormat="1" applyFont="1" applyBorder="1" applyAlignment="1">
      <alignment horizontal="center" vertical="center" wrapText="1"/>
    </xf>
    <xf numFmtId="166" fontId="11" fillId="0" borderId="57" xfId="2" applyNumberFormat="1" applyFont="1" applyBorder="1" applyAlignment="1">
      <alignment horizontal="center" vertical="center" wrapText="1"/>
    </xf>
    <xf numFmtId="0" fontId="14" fillId="0" borderId="8" xfId="2" applyFont="1" applyBorder="1" applyAlignment="1">
      <alignment horizontal="left" vertical="center" wrapText="1"/>
    </xf>
    <xf numFmtId="0" fontId="14" fillId="0" borderId="9" xfId="2" applyFont="1" applyBorder="1" applyAlignment="1">
      <alignment horizontal="left" vertical="center" wrapText="1"/>
    </xf>
    <xf numFmtId="164" fontId="11" fillId="0" borderId="59" xfId="4" applyNumberFormat="1" applyFont="1" applyBorder="1" applyAlignment="1">
      <alignment horizontal="center" vertical="center"/>
    </xf>
    <xf numFmtId="164" fontId="11" fillId="0" borderId="60" xfId="4" applyNumberFormat="1" applyFont="1" applyBorder="1" applyAlignment="1">
      <alignment horizontal="center" vertical="center"/>
    </xf>
    <xf numFmtId="164" fontId="11" fillId="0" borderId="61" xfId="4" applyNumberFormat="1" applyFont="1" applyBorder="1" applyAlignment="1">
      <alignment horizontal="center" vertical="center"/>
    </xf>
    <xf numFmtId="164" fontId="11" fillId="0" borderId="23" xfId="4" applyNumberFormat="1" applyFont="1" applyBorder="1" applyAlignment="1">
      <alignment horizontal="center" vertical="center"/>
    </xf>
    <xf numFmtId="164" fontId="11" fillId="0" borderId="48" xfId="4" applyNumberFormat="1" applyFont="1" applyBorder="1" applyAlignment="1">
      <alignment horizontal="center" vertical="center"/>
    </xf>
    <xf numFmtId="0" fontId="11" fillId="0" borderId="10" xfId="2" applyFont="1" applyFill="1" applyBorder="1" applyAlignment="1">
      <alignment horizontal="left" vertical="center" wrapText="1"/>
    </xf>
    <xf numFmtId="164" fontId="11" fillId="0" borderId="45" xfId="2" applyNumberFormat="1" applyFont="1" applyBorder="1" applyAlignment="1">
      <alignment horizontal="center" vertical="center" wrapText="1"/>
    </xf>
    <xf numFmtId="164" fontId="11" fillId="0" borderId="43" xfId="2" applyNumberFormat="1" applyFont="1" applyBorder="1" applyAlignment="1">
      <alignment horizontal="center" vertical="center" wrapText="1"/>
    </xf>
    <xf numFmtId="164" fontId="11" fillId="0" borderId="42" xfId="2" applyNumberFormat="1" applyFont="1" applyBorder="1" applyAlignment="1">
      <alignment horizontal="center" vertical="center" wrapText="1"/>
    </xf>
    <xf numFmtId="164" fontId="11" fillId="0" borderId="0" xfId="2" applyNumberFormat="1" applyFont="1"/>
    <xf numFmtId="0" fontId="11" fillId="0" borderId="8" xfId="2" applyFont="1" applyFill="1" applyBorder="1" applyAlignment="1">
      <alignment horizontal="left" vertical="center" wrapText="1"/>
    </xf>
    <xf numFmtId="164" fontId="11" fillId="0" borderId="29" xfId="4" applyNumberFormat="1" applyFont="1" applyBorder="1" applyAlignment="1">
      <alignment horizontal="center"/>
    </xf>
    <xf numFmtId="164" fontId="11" fillId="0" borderId="3" xfId="4" applyNumberFormat="1" applyFont="1" applyBorder="1" applyAlignment="1">
      <alignment horizontal="center"/>
    </xf>
    <xf numFmtId="164" fontId="11" fillId="0" borderId="30" xfId="4" applyNumberFormat="1" applyFont="1" applyBorder="1" applyAlignment="1">
      <alignment horizontal="center"/>
    </xf>
    <xf numFmtId="164" fontId="11" fillId="0" borderId="1" xfId="4" applyNumberFormat="1" applyFont="1" applyBorder="1" applyAlignment="1">
      <alignment horizontal="center"/>
    </xf>
    <xf numFmtId="164" fontId="11" fillId="0" borderId="30" xfId="2" applyNumberFormat="1" applyFont="1" applyBorder="1" applyAlignment="1">
      <alignment horizontal="center" vertical="center" wrapText="1"/>
    </xf>
    <xf numFmtId="0" fontId="11" fillId="0" borderId="52" xfId="2" applyFont="1" applyFill="1" applyBorder="1" applyAlignment="1">
      <alignment horizontal="left" vertical="center" wrapText="1"/>
    </xf>
    <xf numFmtId="4" fontId="11" fillId="0" borderId="33" xfId="2" applyNumberFormat="1" applyFont="1" applyBorder="1" applyAlignment="1">
      <alignment horizontal="center" vertical="center"/>
    </xf>
    <xf numFmtId="4" fontId="11" fillId="0" borderId="3" xfId="2" applyNumberFormat="1" applyFont="1" applyBorder="1" applyAlignment="1">
      <alignment horizontal="center" vertical="center"/>
    </xf>
    <xf numFmtId="4" fontId="11" fillId="0" borderId="29" xfId="2" applyNumberFormat="1" applyFont="1" applyBorder="1" applyAlignment="1">
      <alignment horizontal="center" vertical="center"/>
    </xf>
    <xf numFmtId="4" fontId="11" fillId="0" borderId="30" xfId="2" applyNumberFormat="1" applyFont="1" applyBorder="1" applyAlignment="1">
      <alignment horizontal="center" vertical="center"/>
    </xf>
    <xf numFmtId="4" fontId="11" fillId="0" borderId="1" xfId="2" applyNumberFormat="1" applyFont="1" applyBorder="1" applyAlignment="1">
      <alignment horizontal="center" vertical="center"/>
    </xf>
    <xf numFmtId="0" fontId="11" fillId="0" borderId="9" xfId="2" applyFont="1" applyFill="1" applyBorder="1" applyAlignment="1">
      <alignment horizontal="left" vertical="center" wrapText="1"/>
    </xf>
    <xf numFmtId="4" fontId="11" fillId="0" borderId="4" xfId="2" applyNumberFormat="1" applyFont="1" applyBorder="1" applyAlignment="1">
      <alignment horizontal="center" vertical="center"/>
    </xf>
    <xf numFmtId="4" fontId="11" fillId="0" borderId="44" xfId="2" applyNumberFormat="1" applyFont="1" applyBorder="1" applyAlignment="1">
      <alignment horizontal="center" vertical="center"/>
    </xf>
    <xf numFmtId="4" fontId="11" fillId="0" borderId="49" xfId="2" applyNumberFormat="1" applyFont="1" applyBorder="1" applyAlignment="1">
      <alignment horizontal="center" vertical="center"/>
    </xf>
    <xf numFmtId="4" fontId="11" fillId="0" borderId="9" xfId="2" applyNumberFormat="1" applyFont="1" applyBorder="1" applyAlignment="1">
      <alignment horizontal="center" vertical="center"/>
    </xf>
    <xf numFmtId="4" fontId="11" fillId="0" borderId="6" xfId="2" applyNumberFormat="1" applyFont="1" applyBorder="1" applyAlignment="1">
      <alignment horizontal="center" vertical="center"/>
    </xf>
    <xf numFmtId="3" fontId="9" fillId="0" borderId="0" xfId="2" applyNumberFormat="1" applyFont="1"/>
    <xf numFmtId="2" fontId="9" fillId="0" borderId="0" xfId="2" applyNumberFormat="1" applyFont="1"/>
    <xf numFmtId="164" fontId="9" fillId="0" borderId="0" xfId="2" applyNumberFormat="1" applyFont="1"/>
    <xf numFmtId="0" fontId="16" fillId="0" borderId="4" xfId="2" applyNumberFormat="1" applyFont="1" applyFill="1" applyBorder="1" applyAlignment="1">
      <alignment horizontal="center" vertical="center"/>
    </xf>
    <xf numFmtId="0" fontId="16" fillId="0" borderId="6" xfId="2" applyNumberFormat="1" applyFont="1" applyFill="1" applyBorder="1" applyAlignment="1">
      <alignment horizontal="center" vertical="center"/>
    </xf>
    <xf numFmtId="49" fontId="16" fillId="0" borderId="49" xfId="2" applyNumberFormat="1" applyFont="1" applyFill="1" applyBorder="1" applyAlignment="1">
      <alignment horizontal="center" vertical="center"/>
    </xf>
    <xf numFmtId="49" fontId="16" fillId="0" borderId="50" xfId="2" applyNumberFormat="1" applyFont="1" applyFill="1" applyBorder="1" applyAlignment="1">
      <alignment horizontal="center" vertical="center"/>
    </xf>
    <xf numFmtId="49" fontId="16" fillId="0" borderId="4" xfId="2" applyNumberFormat="1" applyFont="1" applyFill="1" applyBorder="1" applyAlignment="1">
      <alignment horizontal="center" vertical="center"/>
    </xf>
    <xf numFmtId="49" fontId="16" fillId="0" borderId="6" xfId="2" applyNumberFormat="1" applyFont="1" applyFill="1" applyBorder="1" applyAlignment="1">
      <alignment horizontal="center" vertical="center"/>
    </xf>
    <xf numFmtId="0" fontId="12" fillId="0" borderId="43" xfId="2" applyFont="1" applyBorder="1" applyAlignment="1">
      <alignment horizontal="center" vertical="center" wrapText="1"/>
    </xf>
    <xf numFmtId="165" fontId="11" fillId="0" borderId="0" xfId="2" applyNumberFormat="1" applyFont="1" applyAlignment="1">
      <alignment horizontal="center" vertical="center"/>
    </xf>
    <xf numFmtId="49" fontId="11" fillId="0" borderId="0" xfId="2" applyNumberFormat="1" applyFont="1" applyFill="1" applyBorder="1" applyAlignment="1">
      <alignment horizontal="center" vertical="center"/>
    </xf>
    <xf numFmtId="0" fontId="12" fillId="0" borderId="10" xfId="2" applyFont="1" applyBorder="1" applyAlignment="1">
      <alignment horizontal="center" vertical="center" wrapText="1"/>
    </xf>
    <xf numFmtId="164" fontId="11" fillId="0" borderId="1" xfId="4" applyNumberFormat="1" applyFont="1" applyBorder="1" applyAlignment="1">
      <alignment horizontal="center" vertical="center" wrapText="1"/>
    </xf>
    <xf numFmtId="164" fontId="11" fillId="0" borderId="3" xfId="4" applyNumberFormat="1" applyFont="1" applyBorder="1" applyAlignment="1">
      <alignment horizontal="center" vertical="center" wrapText="1"/>
    </xf>
    <xf numFmtId="164" fontId="11" fillId="0" borderId="30" xfId="4" applyNumberFormat="1" applyFont="1" applyBorder="1" applyAlignment="1">
      <alignment horizontal="center" vertical="center" wrapText="1"/>
    </xf>
    <xf numFmtId="164" fontId="11" fillId="0" borderId="0" xfId="4" applyNumberFormat="1" applyFont="1" applyAlignment="1">
      <alignment horizontal="center" vertical="center"/>
    </xf>
    <xf numFmtId="49" fontId="11" fillId="0" borderId="0" xfId="2" applyNumberFormat="1" applyFont="1" applyBorder="1" applyAlignment="1">
      <alignment horizontal="center" vertical="center"/>
    </xf>
    <xf numFmtId="0" fontId="12" fillId="0" borderId="23" xfId="2" applyFont="1" applyBorder="1" applyAlignment="1">
      <alignment horizontal="center" vertical="center" wrapText="1"/>
    </xf>
    <xf numFmtId="164" fontId="11" fillId="0" borderId="4" xfId="4" applyNumberFormat="1" applyFont="1" applyBorder="1" applyAlignment="1">
      <alignment horizontal="center" vertical="center" wrapText="1"/>
    </xf>
    <xf numFmtId="164" fontId="11" fillId="0" borderId="6" xfId="4" applyNumberFormat="1" applyFont="1" applyBorder="1" applyAlignment="1">
      <alignment horizontal="center" vertical="center" wrapText="1"/>
    </xf>
    <xf numFmtId="164" fontId="11" fillId="0" borderId="49" xfId="4" applyNumberFormat="1" applyFont="1" applyBorder="1" applyAlignment="1">
      <alignment horizontal="center" vertical="center" wrapText="1"/>
    </xf>
    <xf numFmtId="164" fontId="11" fillId="0" borderId="50" xfId="4" applyNumberFormat="1" applyFont="1" applyBorder="1" applyAlignment="1">
      <alignment horizontal="center" vertical="center" wrapText="1"/>
    </xf>
    <xf numFmtId="164" fontId="11" fillId="0" borderId="45" xfId="4" applyNumberFormat="1" applyFont="1" applyBorder="1" applyAlignment="1">
      <alignment horizontal="center" vertical="center"/>
    </xf>
    <xf numFmtId="164" fontId="11" fillId="0" borderId="42" xfId="4" applyNumberFormat="1" applyFont="1" applyBorder="1" applyAlignment="1">
      <alignment horizontal="center" vertical="center"/>
    </xf>
    <xf numFmtId="164" fontId="11" fillId="0" borderId="46" xfId="4" applyNumberFormat="1" applyFont="1" applyBorder="1" applyAlignment="1">
      <alignment horizontal="center" vertical="center"/>
    </xf>
    <xf numFmtId="164" fontId="11" fillId="0" borderId="47" xfId="4" applyNumberFormat="1" applyFont="1" applyBorder="1" applyAlignment="1">
      <alignment horizontal="center" vertical="center"/>
    </xf>
    <xf numFmtId="164" fontId="11" fillId="0" borderId="62" xfId="4" applyNumberFormat="1" applyFont="1" applyBorder="1" applyAlignment="1">
      <alignment horizontal="center" vertical="center"/>
    </xf>
    <xf numFmtId="2" fontId="11" fillId="0" borderId="29" xfId="2" applyNumberFormat="1" applyFont="1" applyBorder="1" applyAlignment="1">
      <alignment horizontal="center" vertical="center"/>
    </xf>
    <xf numFmtId="2" fontId="11" fillId="0" borderId="3" xfId="2" applyNumberFormat="1" applyFont="1" applyBorder="1" applyAlignment="1">
      <alignment horizontal="center" vertical="center"/>
    </xf>
    <xf numFmtId="2" fontId="11" fillId="0" borderId="30" xfId="2" applyNumberFormat="1" applyFont="1" applyBorder="1" applyAlignment="1">
      <alignment horizontal="center" vertical="center"/>
    </xf>
    <xf numFmtId="2" fontId="11" fillId="0" borderId="1" xfId="2" applyNumberFormat="1" applyFont="1" applyBorder="1" applyAlignment="1">
      <alignment horizontal="center" vertical="center"/>
    </xf>
    <xf numFmtId="2" fontId="11" fillId="0" borderId="57" xfId="2" applyNumberFormat="1" applyFont="1" applyBorder="1" applyAlignment="1">
      <alignment horizontal="center" vertical="center"/>
    </xf>
    <xf numFmtId="164" fontId="11" fillId="0" borderId="29" xfId="4" applyNumberFormat="1" applyFont="1" applyBorder="1" applyAlignment="1">
      <alignment horizontal="center" vertical="center"/>
    </xf>
    <xf numFmtId="164" fontId="11" fillId="0" borderId="3" xfId="4" applyNumberFormat="1" applyFont="1" applyBorder="1" applyAlignment="1">
      <alignment horizontal="center" vertical="center"/>
    </xf>
    <xf numFmtId="164" fontId="11" fillId="0" borderId="30" xfId="4" applyNumberFormat="1" applyFont="1" applyBorder="1" applyAlignment="1">
      <alignment horizontal="center" vertical="center"/>
    </xf>
    <xf numFmtId="164" fontId="11" fillId="0" borderId="1" xfId="4" applyNumberFormat="1" applyFont="1" applyBorder="1" applyAlignment="1">
      <alignment horizontal="center" vertical="center"/>
    </xf>
    <xf numFmtId="164" fontId="11" fillId="0" borderId="57" xfId="4" applyNumberFormat="1" applyFont="1" applyBorder="1" applyAlignment="1">
      <alignment horizontal="center" vertical="center"/>
    </xf>
    <xf numFmtId="2" fontId="11" fillId="0" borderId="63" xfId="2" applyNumberFormat="1" applyFont="1" applyBorder="1" applyAlignment="1">
      <alignment horizontal="center" vertical="center"/>
    </xf>
    <xf numFmtId="2" fontId="11" fillId="0" borderId="64" xfId="2" applyNumberFormat="1" applyFont="1" applyBorder="1" applyAlignment="1">
      <alignment horizontal="center" vertical="center"/>
    </xf>
    <xf numFmtId="2" fontId="11" fillId="0" borderId="54" xfId="2" applyNumberFormat="1" applyFont="1" applyBorder="1" applyAlignment="1">
      <alignment horizontal="center" vertical="center"/>
    </xf>
    <xf numFmtId="2" fontId="11" fillId="0" borderId="34" xfId="2" applyNumberFormat="1" applyFont="1" applyBorder="1" applyAlignment="1">
      <alignment horizontal="center" vertical="center"/>
    </xf>
    <xf numFmtId="164" fontId="11" fillId="0" borderId="63" xfId="4" applyNumberFormat="1" applyFont="1" applyBorder="1" applyAlignment="1">
      <alignment horizontal="center" vertical="center"/>
    </xf>
    <xf numFmtId="164" fontId="11" fillId="0" borderId="64" xfId="4" applyNumberFormat="1" applyFont="1" applyBorder="1" applyAlignment="1">
      <alignment horizontal="center" vertical="center"/>
    </xf>
    <xf numFmtId="164" fontId="11" fillId="0" borderId="54" xfId="4" applyNumberFormat="1" applyFont="1" applyBorder="1" applyAlignment="1">
      <alignment horizontal="center" vertical="center"/>
    </xf>
    <xf numFmtId="164" fontId="11" fillId="0" borderId="34" xfId="4" applyNumberFormat="1" applyFont="1" applyBorder="1" applyAlignment="1">
      <alignment horizontal="center" vertical="center"/>
    </xf>
    <xf numFmtId="2" fontId="11" fillId="0" borderId="49" xfId="2" applyNumberFormat="1" applyFont="1" applyBorder="1" applyAlignment="1">
      <alignment horizontal="center" vertical="center"/>
    </xf>
    <xf numFmtId="2" fontId="11" fillId="0" borderId="6" xfId="2" applyNumberFormat="1" applyFont="1" applyBorder="1" applyAlignment="1">
      <alignment horizontal="center" vertical="center"/>
    </xf>
    <xf numFmtId="2" fontId="11" fillId="0" borderId="50" xfId="2" applyNumberFormat="1" applyFont="1" applyBorder="1" applyAlignment="1">
      <alignment horizontal="center" vertical="center"/>
    </xf>
    <xf numFmtId="2" fontId="11" fillId="0" borderId="4" xfId="2" applyNumberFormat="1" applyFont="1" applyBorder="1" applyAlignment="1">
      <alignment horizontal="center" vertical="center"/>
    </xf>
    <xf numFmtId="164" fontId="11" fillId="0" borderId="0" xfId="5" applyNumberFormat="1" applyFont="1"/>
    <xf numFmtId="2" fontId="11" fillId="0" borderId="19" xfId="2" applyNumberFormat="1" applyFont="1" applyBorder="1" applyAlignment="1">
      <alignment horizontal="center" vertical="center"/>
    </xf>
    <xf numFmtId="3" fontId="11" fillId="0" borderId="49" xfId="2" applyNumberFormat="1" applyFont="1" applyBorder="1" applyAlignment="1">
      <alignment horizontal="center"/>
    </xf>
    <xf numFmtId="3" fontId="11" fillId="0" borderId="6" xfId="2" applyNumberFormat="1" applyFont="1" applyBorder="1" applyAlignment="1">
      <alignment horizontal="center"/>
    </xf>
    <xf numFmtId="3" fontId="11" fillId="0" borderId="50" xfId="2" applyNumberFormat="1" applyFont="1" applyBorder="1" applyAlignment="1">
      <alignment horizontal="center"/>
    </xf>
    <xf numFmtId="3" fontId="11" fillId="0" borderId="4" xfId="2" applyNumberFormat="1" applyFont="1" applyBorder="1" applyAlignment="1">
      <alignment horizontal="center"/>
    </xf>
    <xf numFmtId="3" fontId="11" fillId="0" borderId="0" xfId="2" applyNumberFormat="1" applyFont="1" applyAlignment="1">
      <alignment horizontal="center"/>
    </xf>
    <xf numFmtId="0" fontId="13" fillId="0" borderId="43" xfId="2" applyFont="1" applyFill="1" applyBorder="1" applyAlignment="1">
      <alignment horizontal="left" vertical="center" wrapText="1"/>
    </xf>
    <xf numFmtId="165" fontId="11" fillId="0" borderId="11" xfId="2" applyNumberFormat="1" applyFont="1" applyBorder="1" applyAlignment="1">
      <alignment horizontal="center" vertical="center"/>
    </xf>
    <xf numFmtId="165" fontId="11" fillId="0" borderId="13" xfId="2" applyNumberFormat="1" applyFont="1" applyBorder="1" applyAlignment="1">
      <alignment horizontal="center" vertical="center"/>
    </xf>
    <xf numFmtId="165" fontId="11" fillId="0" borderId="51" xfId="2" applyNumberFormat="1" applyFont="1" applyBorder="1" applyAlignment="1">
      <alignment horizontal="center" vertical="center"/>
    </xf>
    <xf numFmtId="165" fontId="11" fillId="0" borderId="27" xfId="2" applyNumberFormat="1" applyFont="1" applyBorder="1" applyAlignment="1">
      <alignment horizontal="center" vertical="center"/>
    </xf>
    <xf numFmtId="0" fontId="13" fillId="0" borderId="8" xfId="2" applyFont="1" applyFill="1" applyBorder="1" applyAlignment="1">
      <alignment horizontal="left" vertical="center" wrapText="1"/>
    </xf>
    <xf numFmtId="166" fontId="11" fillId="0" borderId="63" xfId="2" applyNumberFormat="1" applyFont="1" applyBorder="1" applyAlignment="1">
      <alignment horizontal="center" vertical="center"/>
    </xf>
    <xf numFmtId="166" fontId="11" fillId="0" borderId="64" xfId="2" applyNumberFormat="1" applyFont="1" applyBorder="1" applyAlignment="1">
      <alignment horizontal="center" vertical="center"/>
    </xf>
    <xf numFmtId="0" fontId="13" fillId="0" borderId="8" xfId="2" applyFont="1" applyBorder="1" applyAlignment="1">
      <alignment horizontal="left" vertical="center" wrapText="1"/>
    </xf>
    <xf numFmtId="0" fontId="13" fillId="0" borderId="9" xfId="2" applyFont="1" applyBorder="1" applyAlignment="1">
      <alignment horizontal="left" vertical="center" wrapText="1"/>
    </xf>
    <xf numFmtId="164" fontId="11" fillId="0" borderId="54" xfId="2" applyNumberFormat="1" applyFont="1" applyBorder="1" applyAlignment="1">
      <alignment horizontal="center" vertical="center"/>
    </xf>
    <xf numFmtId="164" fontId="11" fillId="0" borderId="64" xfId="2" applyNumberFormat="1" applyFont="1" applyBorder="1" applyAlignment="1">
      <alignment horizontal="center" vertical="center"/>
    </xf>
    <xf numFmtId="164" fontId="11" fillId="0" borderId="19" xfId="2" applyNumberFormat="1" applyFont="1" applyBorder="1" applyAlignment="1">
      <alignment horizontal="center" vertical="center"/>
    </xf>
    <xf numFmtId="164" fontId="11" fillId="0" borderId="20" xfId="2" applyNumberFormat="1" applyFont="1" applyBorder="1" applyAlignment="1">
      <alignment horizontal="center" vertical="center"/>
    </xf>
    <xf numFmtId="164" fontId="11" fillId="0" borderId="63" xfId="2" applyNumberFormat="1" applyFont="1" applyBorder="1" applyAlignment="1">
      <alignment horizontal="center" vertical="center"/>
    </xf>
    <xf numFmtId="164" fontId="11" fillId="0" borderId="3" xfId="2" applyNumberFormat="1" applyFont="1" applyBorder="1" applyAlignment="1">
      <alignment horizontal="center" vertical="center"/>
    </xf>
    <xf numFmtId="164" fontId="11" fillId="0" borderId="30" xfId="2" applyNumberFormat="1" applyFont="1" applyBorder="1" applyAlignment="1">
      <alignment horizontal="center" vertical="center"/>
    </xf>
    <xf numFmtId="164" fontId="11" fillId="0" borderId="1" xfId="2" applyNumberFormat="1" applyFont="1" applyBorder="1" applyAlignment="1">
      <alignment horizontal="center" vertical="center"/>
    </xf>
    <xf numFmtId="164" fontId="11" fillId="0" borderId="28" xfId="2" applyNumberFormat="1" applyFont="1" applyBorder="1" applyAlignment="1">
      <alignment horizontal="center" vertical="center"/>
    </xf>
    <xf numFmtId="0" fontId="11" fillId="0" borderId="9" xfId="2" applyFont="1" applyBorder="1" applyAlignment="1">
      <alignment horizontal="left" vertical="center" wrapText="1"/>
    </xf>
    <xf numFmtId="164" fontId="11" fillId="0" borderId="49" xfId="4" applyNumberFormat="1" applyFont="1" applyBorder="1" applyAlignment="1">
      <alignment horizontal="center" vertical="center"/>
    </xf>
    <xf numFmtId="164" fontId="11" fillId="0" borderId="6" xfId="4" applyNumberFormat="1" applyFont="1" applyBorder="1" applyAlignment="1">
      <alignment horizontal="center" vertical="center"/>
    </xf>
    <xf numFmtId="164" fontId="11" fillId="0" borderId="50" xfId="4" applyNumberFormat="1" applyFont="1" applyBorder="1" applyAlignment="1">
      <alignment horizontal="center" vertical="center"/>
    </xf>
    <xf numFmtId="164" fontId="11" fillId="0" borderId="4" xfId="4" applyNumberFormat="1" applyFont="1" applyBorder="1" applyAlignment="1">
      <alignment horizontal="center" vertical="center"/>
    </xf>
    <xf numFmtId="0" fontId="18" fillId="0" borderId="0" xfId="2" applyFont="1" applyBorder="1" applyAlignment="1">
      <alignment vertical="center" wrapText="1"/>
    </xf>
    <xf numFmtId="0" fontId="20" fillId="0" borderId="0" xfId="2" applyFont="1" applyFill="1" applyAlignment="1"/>
    <xf numFmtId="3" fontId="11" fillId="0" borderId="0" xfId="2" applyNumberFormat="1" applyFont="1" applyAlignment="1">
      <alignment horizontal="center" vertical="center" wrapText="1"/>
    </xf>
    <xf numFmtId="0" fontId="16" fillId="0" borderId="49" xfId="2" applyNumberFormat="1" applyFont="1" applyFill="1" applyBorder="1" applyAlignment="1">
      <alignment horizontal="center" vertical="center"/>
    </xf>
    <xf numFmtId="0" fontId="16" fillId="0" borderId="50" xfId="2" applyNumberFormat="1" applyFont="1" applyBorder="1" applyAlignment="1">
      <alignment horizontal="center" vertical="center"/>
    </xf>
    <xf numFmtId="49" fontId="16" fillId="0" borderId="6" xfId="2" applyNumberFormat="1" applyFont="1" applyBorder="1" applyAlignment="1">
      <alignment horizontal="center" vertical="center"/>
    </xf>
    <xf numFmtId="4" fontId="11" fillId="0" borderId="0" xfId="2" applyNumberFormat="1" applyFont="1" applyAlignment="1">
      <alignment horizontal="center" vertical="center"/>
    </xf>
    <xf numFmtId="164" fontId="11" fillId="0" borderId="45" xfId="4" applyNumberFormat="1" applyFont="1" applyFill="1" applyBorder="1" applyAlignment="1">
      <alignment horizontal="center" vertical="center"/>
    </xf>
    <xf numFmtId="166" fontId="11" fillId="0" borderId="29" xfId="2" applyNumberFormat="1" applyFont="1" applyFill="1" applyBorder="1" applyAlignment="1">
      <alignment horizontal="center" vertical="center"/>
    </xf>
    <xf numFmtId="164" fontId="11" fillId="0" borderId="29" xfId="4" applyNumberFormat="1" applyFont="1" applyFill="1" applyBorder="1" applyAlignment="1">
      <alignment horizontal="center" vertical="center"/>
    </xf>
    <xf numFmtId="166" fontId="11" fillId="0" borderId="54" xfId="2" applyNumberFormat="1" applyFont="1" applyFill="1" applyBorder="1" applyAlignment="1">
      <alignment horizontal="center" vertical="center"/>
    </xf>
    <xf numFmtId="164" fontId="11" fillId="0" borderId="54" xfId="4" applyNumberFormat="1" applyFont="1" applyFill="1" applyBorder="1" applyAlignment="1">
      <alignment horizontal="center" vertical="center"/>
    </xf>
    <xf numFmtId="168" fontId="11" fillId="0" borderId="0" xfId="2" applyNumberFormat="1" applyFont="1"/>
    <xf numFmtId="166" fontId="11" fillId="0" borderId="24" xfId="2" applyNumberFormat="1" applyFont="1" applyFill="1" applyBorder="1" applyAlignment="1">
      <alignment horizontal="center" vertical="center"/>
    </xf>
    <xf numFmtId="166" fontId="11" fillId="0" borderId="50" xfId="2" applyNumberFormat="1" applyFont="1" applyBorder="1" applyAlignment="1">
      <alignment horizontal="center" vertical="center"/>
    </xf>
    <xf numFmtId="166" fontId="11" fillId="0" borderId="49" xfId="2" applyNumberFormat="1" applyFont="1" applyFill="1" applyBorder="1" applyAlignment="1">
      <alignment horizontal="center" vertical="center"/>
    </xf>
    <xf numFmtId="166" fontId="11" fillId="0" borderId="44" xfId="2" applyNumberFormat="1" applyFont="1" applyBorder="1" applyAlignment="1">
      <alignment horizontal="center" vertical="center"/>
    </xf>
    <xf numFmtId="2" fontId="11" fillId="0" borderId="54" xfId="2" applyNumberFormat="1" applyFont="1" applyFill="1" applyBorder="1" applyAlignment="1">
      <alignment horizontal="center" vertical="center"/>
    </xf>
    <xf numFmtId="0" fontId="11" fillId="0" borderId="0" xfId="2" applyFont="1" applyBorder="1"/>
    <xf numFmtId="2" fontId="11" fillId="0" borderId="29" xfId="2" applyNumberFormat="1" applyFont="1" applyFill="1" applyBorder="1" applyAlignment="1">
      <alignment horizontal="center" vertical="center"/>
    </xf>
    <xf numFmtId="3" fontId="11" fillId="0" borderId="49" xfId="2" applyNumberFormat="1" applyFont="1" applyFill="1" applyBorder="1" applyAlignment="1">
      <alignment horizontal="center"/>
    </xf>
    <xf numFmtId="165" fontId="11" fillId="0" borderId="11" xfId="2" applyNumberFormat="1" applyFont="1" applyFill="1" applyBorder="1" applyAlignment="1">
      <alignment horizontal="center" vertical="center"/>
    </xf>
    <xf numFmtId="165" fontId="11" fillId="0" borderId="51" xfId="2" applyNumberFormat="1" applyFont="1" applyFill="1" applyBorder="1" applyAlignment="1">
      <alignment horizontal="center" vertical="center"/>
    </xf>
    <xf numFmtId="166" fontId="11" fillId="0" borderId="63" xfId="2" applyNumberFormat="1" applyFont="1" applyFill="1" applyBorder="1" applyAlignment="1">
      <alignment horizontal="center" vertical="center"/>
    </xf>
    <xf numFmtId="164" fontId="11" fillId="0" borderId="4" xfId="2" applyNumberFormat="1" applyFont="1" applyFill="1" applyBorder="1" applyAlignment="1">
      <alignment horizontal="center" vertical="center"/>
    </xf>
    <xf numFmtId="164" fontId="11" fillId="0" borderId="6" xfId="2" applyNumberFormat="1" applyFont="1" applyBorder="1" applyAlignment="1">
      <alignment horizontal="center" vertical="center"/>
    </xf>
    <xf numFmtId="164" fontId="11" fillId="0" borderId="49" xfId="2" applyNumberFormat="1" applyFont="1" applyFill="1" applyBorder="1" applyAlignment="1">
      <alignment horizontal="center" vertical="center"/>
    </xf>
    <xf numFmtId="164" fontId="11" fillId="0" borderId="45" xfId="2" applyNumberFormat="1" applyFont="1" applyFill="1" applyBorder="1" applyAlignment="1">
      <alignment horizontal="center" vertical="center"/>
    </xf>
    <xf numFmtId="164" fontId="11" fillId="0" borderId="42" xfId="2" applyNumberFormat="1" applyFont="1" applyBorder="1" applyAlignment="1">
      <alignment horizontal="center" vertical="center"/>
    </xf>
    <xf numFmtId="164" fontId="11" fillId="0" borderId="56" xfId="2" applyNumberFormat="1" applyFont="1" applyBorder="1" applyAlignment="1">
      <alignment horizontal="center" vertical="center"/>
    </xf>
    <xf numFmtId="164" fontId="11" fillId="0" borderId="29" xfId="2" applyNumberFormat="1" applyFont="1" applyFill="1" applyBorder="1" applyAlignment="1">
      <alignment horizontal="center" vertical="center"/>
    </xf>
    <xf numFmtId="164" fontId="11" fillId="0" borderId="49" xfId="4" applyNumberFormat="1" applyFont="1" applyFill="1" applyBorder="1" applyAlignment="1">
      <alignment horizontal="center" vertical="center"/>
    </xf>
    <xf numFmtId="0" fontId="21" fillId="0" borderId="0" xfId="2" applyFont="1" applyBorder="1" applyAlignment="1">
      <alignment vertical="center" wrapText="1"/>
    </xf>
    <xf numFmtId="0" fontId="10" fillId="0" borderId="0" xfId="2" applyFont="1" applyAlignment="1"/>
    <xf numFmtId="0" fontId="9" fillId="0" borderId="0" xfId="2" applyFont="1" applyFill="1"/>
    <xf numFmtId="2" fontId="11" fillId="0" borderId="0" xfId="2" applyNumberFormat="1" applyFont="1" applyAlignment="1">
      <alignment horizontal="center" vertical="center" wrapText="1"/>
    </xf>
    <xf numFmtId="0" fontId="16" fillId="0" borderId="44" xfId="2" applyNumberFormat="1" applyFont="1" applyFill="1" applyBorder="1" applyAlignment="1">
      <alignment horizontal="center" vertical="center"/>
    </xf>
    <xf numFmtId="0" fontId="16" fillId="0" borderId="6" xfId="2" applyNumberFormat="1" applyFont="1" applyBorder="1" applyAlignment="1">
      <alignment horizontal="center" vertical="center"/>
    </xf>
    <xf numFmtId="0" fontId="12" fillId="0" borderId="17" xfId="2" applyFont="1" applyBorder="1" applyAlignment="1">
      <alignment horizontal="center" vertical="center" wrapText="1"/>
    </xf>
    <xf numFmtId="3" fontId="11" fillId="0" borderId="66" xfId="2" applyNumberFormat="1" applyFont="1" applyBorder="1" applyAlignment="1">
      <alignment horizontal="center" vertical="center"/>
    </xf>
    <xf numFmtId="3" fontId="11" fillId="0" borderId="13" xfId="2" applyNumberFormat="1" applyFont="1" applyBorder="1" applyAlignment="1">
      <alignment horizontal="center" vertical="center"/>
    </xf>
    <xf numFmtId="3" fontId="11" fillId="0" borderId="38" xfId="2" applyNumberFormat="1" applyFont="1" applyBorder="1" applyAlignment="1">
      <alignment horizontal="center" vertical="center"/>
    </xf>
    <xf numFmtId="164" fontId="11" fillId="0" borderId="20" xfId="4" applyNumberFormat="1" applyFont="1" applyBorder="1" applyAlignment="1">
      <alignment horizontal="center"/>
    </xf>
    <xf numFmtId="164" fontId="11" fillId="0" borderId="22" xfId="4" applyNumberFormat="1" applyFont="1" applyBorder="1" applyAlignment="1">
      <alignment horizontal="center"/>
    </xf>
    <xf numFmtId="4" fontId="13" fillId="2" borderId="30" xfId="2" applyNumberFormat="1" applyFont="1" applyFill="1" applyBorder="1" applyAlignment="1">
      <alignment horizontal="center" vertical="center"/>
    </xf>
    <xf numFmtId="2" fontId="11" fillId="0" borderId="28" xfId="2" applyNumberFormat="1" applyFont="1" applyBorder="1" applyAlignment="1">
      <alignment horizontal="center" vertical="center"/>
    </xf>
    <xf numFmtId="164" fontId="11" fillId="0" borderId="32" xfId="4" applyNumberFormat="1" applyFont="1" applyBorder="1" applyAlignment="1">
      <alignment horizontal="center"/>
    </xf>
    <xf numFmtId="164" fontId="11" fillId="0" borderId="31" xfId="4" applyNumberFormat="1" applyFont="1" applyBorder="1" applyAlignment="1">
      <alignment horizontal="center"/>
    </xf>
    <xf numFmtId="164" fontId="13" fillId="2" borderId="3" xfId="4" applyNumberFormat="1" applyFont="1" applyFill="1" applyBorder="1" applyAlignment="1">
      <alignment horizontal="center" vertical="center"/>
    </xf>
    <xf numFmtId="164" fontId="13" fillId="2" borderId="30" xfId="4" applyNumberFormat="1" applyFont="1" applyFill="1" applyBorder="1" applyAlignment="1">
      <alignment horizontal="center" vertical="center"/>
    </xf>
    <xf numFmtId="164" fontId="11" fillId="0" borderId="28" xfId="4" applyNumberFormat="1" applyFont="1" applyBorder="1" applyAlignment="1">
      <alignment horizontal="center" vertical="center"/>
    </xf>
    <xf numFmtId="2" fontId="11" fillId="0" borderId="0" xfId="2" applyNumberFormat="1" applyFont="1" applyBorder="1"/>
    <xf numFmtId="2" fontId="11" fillId="0" borderId="6" xfId="2" applyNumberFormat="1" applyFont="1" applyBorder="1" applyAlignment="1">
      <alignment horizontal="center" vertical="center" wrapText="1"/>
    </xf>
    <xf numFmtId="4" fontId="13" fillId="2" borderId="50" xfId="2" applyNumberFormat="1" applyFont="1" applyFill="1" applyBorder="1" applyAlignment="1">
      <alignment horizontal="center" vertical="center"/>
    </xf>
    <xf numFmtId="2" fontId="11" fillId="0" borderId="44" xfId="2" applyNumberFormat="1" applyFont="1" applyBorder="1" applyAlignment="1">
      <alignment horizontal="center" vertical="center"/>
    </xf>
    <xf numFmtId="4" fontId="13" fillId="2" borderId="13" xfId="6" applyNumberFormat="1" applyFont="1" applyFill="1" applyBorder="1" applyAlignment="1">
      <alignment horizontal="center" vertical="center"/>
    </xf>
    <xf numFmtId="4" fontId="13" fillId="2" borderId="13" xfId="2" applyNumberFormat="1" applyFont="1" applyFill="1" applyBorder="1" applyAlignment="1">
      <alignment horizontal="center" vertical="center"/>
    </xf>
    <xf numFmtId="4" fontId="13" fillId="2" borderId="45" xfId="6" applyNumberFormat="1" applyFont="1" applyFill="1" applyBorder="1" applyAlignment="1">
      <alignment horizontal="center" vertical="center"/>
    </xf>
    <xf numFmtId="4" fontId="13" fillId="2" borderId="42" xfId="6" applyNumberFormat="1" applyFont="1" applyFill="1" applyBorder="1" applyAlignment="1">
      <alignment horizontal="center" vertical="center"/>
    </xf>
    <xf numFmtId="4" fontId="13" fillId="2" borderId="64" xfId="6"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3" fillId="2" borderId="54" xfId="6"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4" fontId="13" fillId="2" borderId="3" xfId="7" applyNumberFormat="1" applyFont="1" applyFill="1" applyBorder="1" applyAlignment="1">
      <alignment horizontal="center" vertical="center"/>
    </xf>
    <xf numFmtId="4" fontId="13" fillId="2" borderId="29" xfId="7" applyNumberFormat="1" applyFont="1" applyFill="1" applyBorder="1" applyAlignment="1">
      <alignment horizontal="center" vertical="center"/>
    </xf>
    <xf numFmtId="165" fontId="13" fillId="2" borderId="13" xfId="8" applyNumberFormat="1" applyFont="1" applyFill="1" applyBorder="1" applyAlignment="1">
      <alignment horizontal="center" vertical="center"/>
    </xf>
    <xf numFmtId="165" fontId="13" fillId="2" borderId="13" xfId="2" applyNumberFormat="1" applyFont="1" applyFill="1" applyBorder="1" applyAlignment="1">
      <alignment horizontal="center" vertical="center"/>
    </xf>
    <xf numFmtId="165" fontId="13" fillId="2" borderId="45" xfId="8" applyNumberFormat="1" applyFont="1" applyFill="1" applyBorder="1" applyAlignment="1">
      <alignment horizontal="center" vertical="center"/>
    </xf>
    <xf numFmtId="165" fontId="13" fillId="2" borderId="42" xfId="8" applyNumberFormat="1" applyFont="1" applyFill="1" applyBorder="1" applyAlignment="1">
      <alignment horizontal="center" vertical="center"/>
    </xf>
    <xf numFmtId="165" fontId="13" fillId="2" borderId="3" xfId="9" applyNumberFormat="1" applyFont="1" applyFill="1" applyBorder="1" applyAlignment="1">
      <alignment horizontal="center" vertical="center"/>
    </xf>
    <xf numFmtId="165" fontId="13" fillId="2" borderId="3" xfId="2" applyNumberFormat="1" applyFont="1" applyFill="1" applyBorder="1" applyAlignment="1">
      <alignment horizontal="center" vertical="center"/>
    </xf>
    <xf numFmtId="165" fontId="13" fillId="2" borderId="29" xfId="9" applyNumberFormat="1" applyFont="1" applyFill="1" applyBorder="1" applyAlignment="1">
      <alignment horizontal="center" vertical="center"/>
    </xf>
    <xf numFmtId="165" fontId="13" fillId="2" borderId="3" xfId="10" applyNumberFormat="1" applyFont="1" applyFill="1" applyBorder="1" applyAlignment="1">
      <alignment horizontal="center" vertical="center"/>
    </xf>
    <xf numFmtId="165" fontId="13" fillId="2" borderId="29" xfId="10" applyNumberFormat="1" applyFont="1" applyFill="1" applyBorder="1" applyAlignment="1">
      <alignment horizontal="center" vertical="center"/>
    </xf>
    <xf numFmtId="165" fontId="13" fillId="2" borderId="3" xfId="11" applyNumberFormat="1" applyFont="1" applyFill="1" applyBorder="1" applyAlignment="1">
      <alignment horizontal="center" vertical="center"/>
    </xf>
    <xf numFmtId="165" fontId="13" fillId="2" borderId="29" xfId="11" applyNumberFormat="1" applyFont="1" applyFill="1" applyBorder="1" applyAlignment="1">
      <alignment horizontal="center" vertical="center"/>
    </xf>
    <xf numFmtId="165" fontId="13" fillId="2" borderId="3" xfId="12" applyNumberFormat="1" applyFont="1" applyFill="1" applyBorder="1" applyAlignment="1">
      <alignment horizontal="center" vertical="center"/>
    </xf>
    <xf numFmtId="165" fontId="13" fillId="2" borderId="29" xfId="12" applyNumberFormat="1" applyFont="1" applyFill="1" applyBorder="1" applyAlignment="1">
      <alignment horizontal="center" vertical="center"/>
    </xf>
    <xf numFmtId="165" fontId="13" fillId="2" borderId="3" xfId="13" applyNumberFormat="1" applyFont="1" applyFill="1" applyBorder="1" applyAlignment="1">
      <alignment horizontal="center" vertical="center"/>
    </xf>
    <xf numFmtId="165" fontId="13" fillId="2" borderId="29" xfId="13" applyNumberFormat="1" applyFont="1" applyFill="1" applyBorder="1" applyAlignment="1">
      <alignment horizontal="center" vertical="center"/>
    </xf>
    <xf numFmtId="165" fontId="13" fillId="2" borderId="28" xfId="13" applyNumberFormat="1" applyFont="1" applyFill="1" applyBorder="1" applyAlignment="1">
      <alignment horizontal="center" vertical="center"/>
    </xf>
    <xf numFmtId="165" fontId="13" fillId="2" borderId="3" xfId="14" applyNumberFormat="1" applyFont="1" applyFill="1" applyBorder="1" applyAlignment="1">
      <alignment horizontal="center" vertical="center"/>
    </xf>
    <xf numFmtId="165" fontId="13" fillId="2" borderId="29" xfId="14" applyNumberFormat="1" applyFont="1" applyFill="1" applyBorder="1" applyAlignment="1">
      <alignment horizontal="center" vertical="center"/>
    </xf>
    <xf numFmtId="165" fontId="13" fillId="2" borderId="3" xfId="15" applyNumberFormat="1" applyFont="1" applyFill="1" applyBorder="1" applyAlignment="1">
      <alignment horizontal="center" vertical="center"/>
    </xf>
    <xf numFmtId="165" fontId="13" fillId="2" borderId="29" xfId="15" applyNumberFormat="1" applyFont="1" applyFill="1" applyBorder="1" applyAlignment="1">
      <alignment horizontal="center" vertical="center"/>
    </xf>
    <xf numFmtId="165" fontId="13" fillId="2" borderId="3" xfId="16" applyNumberFormat="1" applyFont="1" applyFill="1" applyBorder="1" applyAlignment="1">
      <alignment horizontal="center" vertical="center"/>
    </xf>
    <xf numFmtId="165" fontId="13" fillId="2" borderId="29" xfId="16" applyNumberFormat="1" applyFont="1" applyFill="1" applyBorder="1" applyAlignment="1">
      <alignment horizontal="center" vertical="center"/>
    </xf>
    <xf numFmtId="165" fontId="13" fillId="2" borderId="64" xfId="16" applyNumberFormat="1" applyFont="1" applyFill="1" applyBorder="1" applyAlignment="1">
      <alignment horizontal="center" vertical="center"/>
    </xf>
    <xf numFmtId="165" fontId="13" fillId="2" borderId="64" xfId="2" applyNumberFormat="1" applyFont="1" applyFill="1" applyBorder="1" applyAlignment="1">
      <alignment horizontal="center" vertical="center"/>
    </xf>
    <xf numFmtId="165" fontId="13" fillId="2" borderId="54" xfId="16" applyNumberFormat="1" applyFont="1" applyFill="1" applyBorder="1" applyAlignment="1">
      <alignment horizontal="center" vertical="center"/>
    </xf>
    <xf numFmtId="164" fontId="13" fillId="2" borderId="64" xfId="4" applyNumberFormat="1" applyFont="1" applyFill="1" applyBorder="1" applyAlignment="1">
      <alignment horizontal="center" vertical="center"/>
    </xf>
    <xf numFmtId="164" fontId="13" fillId="2" borderId="49" xfId="4" applyNumberFormat="1" applyFont="1" applyFill="1" applyBorder="1" applyAlignment="1">
      <alignment horizontal="center" vertical="center"/>
    </xf>
    <xf numFmtId="164" fontId="13" fillId="2" borderId="6" xfId="4" applyNumberFormat="1" applyFont="1" applyFill="1" applyBorder="1" applyAlignment="1">
      <alignment horizontal="center" vertical="center"/>
    </xf>
    <xf numFmtId="0" fontId="2" fillId="0" borderId="10" xfId="2" applyFont="1" applyBorder="1" applyAlignment="1">
      <alignment horizontal="left" vertical="center" wrapText="1"/>
    </xf>
    <xf numFmtId="164" fontId="13" fillId="2" borderId="66" xfId="4" applyNumberFormat="1" applyFont="1" applyFill="1" applyBorder="1" applyAlignment="1">
      <alignment horizontal="center" vertical="center"/>
    </xf>
    <xf numFmtId="164" fontId="13" fillId="2" borderId="13" xfId="4" applyNumberFormat="1" applyFont="1" applyFill="1" applyBorder="1" applyAlignment="1">
      <alignment horizontal="center" vertical="center"/>
    </xf>
    <xf numFmtId="164" fontId="13" fillId="2" borderId="45" xfId="4" applyNumberFormat="1" applyFont="1" applyFill="1" applyBorder="1" applyAlignment="1">
      <alignment horizontal="center" vertical="center"/>
    </xf>
    <xf numFmtId="164" fontId="13" fillId="2" borderId="42" xfId="4" applyNumberFormat="1" applyFont="1" applyFill="1" applyBorder="1" applyAlignment="1">
      <alignment horizontal="center" vertical="center"/>
    </xf>
    <xf numFmtId="0" fontId="2" fillId="0" borderId="8" xfId="2" applyFont="1" applyBorder="1" applyAlignment="1">
      <alignment horizontal="left" vertical="center" wrapText="1"/>
    </xf>
    <xf numFmtId="164" fontId="13" fillId="2" borderId="28" xfId="4" applyNumberFormat="1" applyFont="1" applyFill="1" applyBorder="1" applyAlignment="1">
      <alignment horizontal="center" vertical="center"/>
    </xf>
    <xf numFmtId="164" fontId="13" fillId="2" borderId="29" xfId="4" applyNumberFormat="1" applyFont="1" applyFill="1" applyBorder="1" applyAlignment="1">
      <alignment horizontal="center" vertical="center"/>
    </xf>
    <xf numFmtId="0" fontId="2" fillId="0" borderId="52" xfId="2" applyFont="1" applyBorder="1" applyAlignment="1">
      <alignment horizontal="left" vertical="center" wrapText="1"/>
    </xf>
    <xf numFmtId="0" fontId="2" fillId="0" borderId="9" xfId="2" applyFont="1" applyBorder="1" applyAlignment="1">
      <alignment horizontal="left" vertical="center" wrapText="1"/>
    </xf>
    <xf numFmtId="164" fontId="11" fillId="0" borderId="24" xfId="4" applyNumberFormat="1" applyFont="1" applyBorder="1" applyAlignment="1">
      <alignment horizontal="center"/>
    </xf>
    <xf numFmtId="164" fontId="11" fillId="0" borderId="44" xfId="4" applyNumberFormat="1" applyFont="1" applyBorder="1" applyAlignment="1">
      <alignment horizontal="center"/>
    </xf>
    <xf numFmtId="0" fontId="23" fillId="0" borderId="43" xfId="2" applyFont="1" applyBorder="1" applyAlignment="1">
      <alignment horizontal="left" vertical="center" wrapText="1"/>
    </xf>
    <xf numFmtId="3" fontId="6" fillId="0" borderId="67" xfId="2" applyNumberFormat="1" applyFont="1" applyBorder="1" applyAlignment="1">
      <alignment horizontal="center" vertical="center"/>
    </xf>
    <xf numFmtId="166" fontId="6" fillId="0" borderId="67" xfId="2" applyNumberFormat="1" applyFont="1" applyBorder="1" applyAlignment="1">
      <alignment horizontal="center" vertical="center"/>
    </xf>
    <xf numFmtId="166" fontId="6" fillId="0" borderId="62" xfId="2" applyNumberFormat="1" applyFont="1" applyBorder="1" applyAlignment="1">
      <alignment horizontal="center" vertical="center"/>
    </xf>
    <xf numFmtId="0" fontId="23" fillId="0" borderId="8" xfId="2" applyFont="1" applyBorder="1" applyAlignment="1">
      <alignment horizontal="left" vertical="center" wrapText="1"/>
    </xf>
    <xf numFmtId="3" fontId="6" fillId="0" borderId="68" xfId="2" applyNumberFormat="1" applyFont="1" applyBorder="1" applyAlignment="1">
      <alignment horizontal="center" vertical="center"/>
    </xf>
    <xf numFmtId="166" fontId="6" fillId="0" borderId="68" xfId="2" applyNumberFormat="1" applyFont="1" applyBorder="1" applyAlignment="1">
      <alignment horizontal="center" vertical="center"/>
    </xf>
    <xf numFmtId="166" fontId="6" fillId="0" borderId="57" xfId="2" applyNumberFormat="1" applyFont="1" applyBorder="1" applyAlignment="1">
      <alignment horizontal="center" vertical="center"/>
    </xf>
    <xf numFmtId="0" fontId="23" fillId="0" borderId="52" xfId="2" applyFont="1" applyBorder="1" applyAlignment="1">
      <alignment horizontal="left" vertical="center" wrapText="1"/>
    </xf>
    <xf numFmtId="3" fontId="6" fillId="0" borderId="69" xfId="2" applyNumberFormat="1" applyFont="1" applyBorder="1" applyAlignment="1">
      <alignment horizontal="center" vertical="center"/>
    </xf>
    <xf numFmtId="166" fontId="6" fillId="0" borderId="69" xfId="2" applyNumberFormat="1" applyFont="1" applyBorder="1" applyAlignment="1">
      <alignment horizontal="center" vertical="center"/>
    </xf>
    <xf numFmtId="166" fontId="6" fillId="0" borderId="55" xfId="2" applyNumberFormat="1" applyFont="1" applyBorder="1" applyAlignment="1">
      <alignment horizontal="center" vertical="center"/>
    </xf>
    <xf numFmtId="0" fontId="7" fillId="0" borderId="7" xfId="2" applyFont="1" applyBorder="1"/>
    <xf numFmtId="3" fontId="7" fillId="0" borderId="70" xfId="2" applyNumberFormat="1" applyFont="1" applyBorder="1" applyAlignment="1">
      <alignment horizontal="center" vertical="center"/>
    </xf>
    <xf numFmtId="166" fontId="7" fillId="0" borderId="70" xfId="2" applyNumberFormat="1" applyFont="1" applyBorder="1" applyAlignment="1">
      <alignment horizontal="center" vertical="center"/>
    </xf>
    <xf numFmtId="166" fontId="7" fillId="0" borderId="36" xfId="2" applyNumberFormat="1" applyFont="1" applyBorder="1" applyAlignment="1">
      <alignment horizontal="center" vertical="center"/>
    </xf>
    <xf numFmtId="0" fontId="6" fillId="0" borderId="0" xfId="2" applyFont="1" applyAlignment="1">
      <alignment wrapText="1"/>
    </xf>
    <xf numFmtId="3" fontId="6" fillId="0" borderId="0" xfId="2" applyNumberFormat="1" applyFont="1" applyAlignment="1">
      <alignment wrapText="1"/>
    </xf>
    <xf numFmtId="0" fontId="7" fillId="0" borderId="0" xfId="2" applyFont="1"/>
    <xf numFmtId="0" fontId="7" fillId="0" borderId="44" xfId="2" applyFont="1" applyBorder="1" applyAlignment="1">
      <alignment horizontal="center" vertical="center"/>
    </xf>
    <xf numFmtId="165" fontId="6" fillId="0" borderId="45" xfId="2" applyNumberFormat="1" applyFont="1" applyBorder="1" applyAlignment="1">
      <alignment horizontal="center" vertical="center"/>
    </xf>
    <xf numFmtId="165" fontId="6" fillId="0" borderId="42" xfId="2" applyNumberFormat="1" applyFont="1" applyBorder="1" applyAlignment="1">
      <alignment horizontal="center" vertical="center"/>
    </xf>
    <xf numFmtId="165" fontId="6" fillId="0" borderId="46" xfId="2" applyNumberFormat="1" applyFont="1" applyBorder="1" applyAlignment="1">
      <alignment horizontal="center" vertical="center"/>
    </xf>
    <xf numFmtId="165" fontId="6" fillId="0" borderId="47" xfId="2" applyNumberFormat="1" applyFont="1" applyBorder="1" applyAlignment="1">
      <alignment horizontal="center" vertical="center"/>
    </xf>
    <xf numFmtId="165" fontId="6" fillId="0" borderId="54" xfId="2" applyNumberFormat="1" applyFont="1" applyBorder="1" applyAlignment="1">
      <alignment horizontal="center" vertical="center"/>
    </xf>
    <xf numFmtId="165" fontId="6" fillId="0" borderId="64" xfId="2" applyNumberFormat="1" applyFont="1" applyBorder="1" applyAlignment="1">
      <alignment horizontal="center" vertical="center"/>
    </xf>
    <xf numFmtId="165" fontId="6" fillId="0" borderId="63" xfId="2" applyNumberFormat="1" applyFont="1" applyBorder="1" applyAlignment="1">
      <alignment horizontal="center" vertical="center"/>
    </xf>
    <xf numFmtId="0" fontId="12" fillId="0" borderId="0" xfId="2" applyFont="1" applyBorder="1" applyAlignment="1">
      <alignment horizontal="center"/>
    </xf>
    <xf numFmtId="0" fontId="11" fillId="0" borderId="0" xfId="2" applyFont="1" applyBorder="1" applyAlignment="1">
      <alignment horizontal="center" vertical="center" wrapText="1"/>
    </xf>
    <xf numFmtId="0" fontId="12" fillId="0" borderId="49" xfId="2" applyFont="1" applyBorder="1" applyAlignment="1">
      <alignment horizontal="center" vertical="center" wrapText="1"/>
    </xf>
    <xf numFmtId="0" fontId="12" fillId="0" borderId="44"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66" xfId="2" applyFont="1" applyBorder="1" applyAlignment="1">
      <alignment horizontal="left" vertical="center" wrapText="1"/>
    </xf>
    <xf numFmtId="10" fontId="11" fillId="0" borderId="45" xfId="4" applyNumberFormat="1" applyFont="1" applyBorder="1" applyAlignment="1">
      <alignment horizontal="center" vertical="center" wrapText="1"/>
    </xf>
    <xf numFmtId="2" fontId="11" fillId="0" borderId="41" xfId="5" applyNumberFormat="1" applyFont="1" applyBorder="1" applyAlignment="1">
      <alignment horizontal="center" vertical="center" wrapText="1"/>
    </xf>
    <xf numFmtId="10" fontId="11" fillId="0" borderId="41" xfId="4" applyNumberFormat="1" applyFont="1" applyBorder="1" applyAlignment="1">
      <alignment horizontal="center" vertical="center" wrapText="1"/>
    </xf>
    <xf numFmtId="2" fontId="11" fillId="0" borderId="13" xfId="5" applyNumberFormat="1" applyFont="1" applyBorder="1" applyAlignment="1">
      <alignment horizontal="center" vertical="center" wrapText="1"/>
    </xf>
    <xf numFmtId="2" fontId="11" fillId="0" borderId="27" xfId="5" applyNumberFormat="1" applyFont="1" applyBorder="1" applyAlignment="1">
      <alignment horizontal="center" vertical="center" wrapText="1"/>
    </xf>
    <xf numFmtId="164" fontId="11" fillId="0" borderId="0" xfId="5" applyNumberFormat="1" applyFont="1" applyBorder="1" applyAlignment="1">
      <alignment horizontal="center" vertical="center" wrapText="1"/>
    </xf>
    <xf numFmtId="166" fontId="11" fillId="0" borderId="0" xfId="2" applyNumberFormat="1" applyFont="1"/>
    <xf numFmtId="0" fontId="12" fillId="0" borderId="28" xfId="2" applyFont="1" applyBorder="1" applyAlignment="1">
      <alignment horizontal="left" vertical="center" wrapText="1"/>
    </xf>
    <xf numFmtId="10" fontId="11" fillId="0" borderId="29" xfId="4" applyNumberFormat="1" applyFont="1" applyBorder="1" applyAlignment="1">
      <alignment horizontal="center" vertical="center" wrapText="1"/>
    </xf>
    <xf numFmtId="2" fontId="11" fillId="0" borderId="2" xfId="5" applyNumberFormat="1" applyFont="1" applyBorder="1" applyAlignment="1">
      <alignment horizontal="center" vertical="center" wrapText="1"/>
    </xf>
    <xf numFmtId="10" fontId="11" fillId="0" borderId="2" xfId="4" applyNumberFormat="1" applyFont="1" applyBorder="1" applyAlignment="1">
      <alignment horizontal="center" vertical="center" wrapText="1"/>
    </xf>
    <xf numFmtId="0" fontId="12" fillId="0" borderId="56" xfId="2" applyFont="1" applyBorder="1" applyAlignment="1">
      <alignment horizontal="left" vertical="center" wrapText="1"/>
    </xf>
    <xf numFmtId="10" fontId="11" fillId="0" borderId="54" xfId="4" applyNumberFormat="1" applyFont="1" applyBorder="1" applyAlignment="1">
      <alignment horizontal="center" vertical="center" wrapText="1"/>
    </xf>
    <xf numFmtId="2" fontId="11" fillId="0" borderId="71" xfId="5" applyNumberFormat="1" applyFont="1" applyBorder="1" applyAlignment="1">
      <alignment horizontal="center" vertical="center" wrapText="1"/>
    </xf>
    <xf numFmtId="10" fontId="11" fillId="0" borderId="71" xfId="4" applyNumberFormat="1" applyFont="1" applyBorder="1" applyAlignment="1">
      <alignment horizontal="center" vertical="center" wrapText="1"/>
    </xf>
    <xf numFmtId="2" fontId="11" fillId="0" borderId="31" xfId="5" applyNumberFormat="1" applyFont="1" applyBorder="1" applyAlignment="1">
      <alignment horizontal="center" vertical="center" wrapText="1"/>
    </xf>
    <xf numFmtId="2" fontId="11" fillId="0" borderId="32" xfId="5" applyNumberFormat="1" applyFont="1" applyBorder="1" applyAlignment="1">
      <alignment horizontal="center" vertical="center" wrapText="1"/>
    </xf>
    <xf numFmtId="0" fontId="12" fillId="0" borderId="35" xfId="2" applyFont="1" applyBorder="1" applyAlignment="1">
      <alignment horizontal="left" vertical="center" wrapText="1"/>
    </xf>
    <xf numFmtId="10" fontId="16" fillId="0" borderId="38" xfId="4" applyNumberFormat="1" applyFont="1" applyBorder="1" applyAlignment="1">
      <alignment horizontal="center"/>
    </xf>
    <xf numFmtId="2" fontId="16" fillId="0" borderId="15" xfId="5" applyNumberFormat="1" applyFont="1" applyBorder="1" applyAlignment="1">
      <alignment horizontal="center" vertical="center" wrapText="1"/>
    </xf>
    <xf numFmtId="10" fontId="16" fillId="0" borderId="15" xfId="4" applyNumberFormat="1" applyFont="1" applyBorder="1" applyAlignment="1">
      <alignment horizontal="center"/>
    </xf>
    <xf numFmtId="2" fontId="12" fillId="0" borderId="16" xfId="5" applyNumberFormat="1" applyFont="1" applyBorder="1" applyAlignment="1">
      <alignment horizontal="center" vertical="center" wrapText="1"/>
    </xf>
    <xf numFmtId="2" fontId="12" fillId="0" borderId="37" xfId="5" applyNumberFormat="1" applyFont="1" applyBorder="1" applyAlignment="1">
      <alignment horizontal="center" vertical="center" wrapText="1"/>
    </xf>
    <xf numFmtId="10" fontId="11" fillId="0" borderId="0" xfId="2" applyNumberFormat="1" applyFont="1"/>
    <xf numFmtId="0" fontId="7" fillId="0" borderId="0" xfId="2" applyFont="1" applyAlignment="1">
      <alignment horizontal="right"/>
    </xf>
    <xf numFmtId="0" fontId="7" fillId="0" borderId="0" xfId="2" applyFont="1" applyAlignment="1">
      <alignment horizontal="centerContinuous"/>
    </xf>
    <xf numFmtId="0" fontId="7" fillId="3" borderId="45" xfId="2" applyFont="1" applyFill="1" applyBorder="1" applyAlignment="1">
      <alignment horizontal="center" vertical="center" wrapText="1"/>
    </xf>
    <xf numFmtId="0" fontId="7" fillId="3" borderId="46" xfId="2" applyFont="1" applyFill="1" applyBorder="1" applyAlignment="1">
      <alignment horizontal="center" vertical="center" wrapText="1"/>
    </xf>
    <xf numFmtId="0" fontId="26" fillId="0" borderId="29" xfId="2" applyFont="1" applyBorder="1" applyAlignment="1">
      <alignment vertical="center"/>
    </xf>
    <xf numFmtId="0" fontId="14" fillId="0" borderId="30" xfId="2" applyFont="1" applyBorder="1" applyAlignment="1">
      <alignment vertical="center" wrapText="1"/>
    </xf>
    <xf numFmtId="0" fontId="11" fillId="0" borderId="54" xfId="2" applyFont="1" applyBorder="1" applyAlignment="1">
      <alignment horizontal="left" vertical="center" wrapText="1"/>
    </xf>
    <xf numFmtId="0" fontId="14" fillId="0" borderId="8" xfId="2" applyFont="1" applyBorder="1" applyAlignment="1">
      <alignment vertical="center" wrapText="1"/>
    </xf>
    <xf numFmtId="0" fontId="11" fillId="0" borderId="29" xfId="2" applyFont="1" applyBorder="1" applyAlignment="1">
      <alignment horizontal="left" vertical="center" wrapText="1"/>
    </xf>
    <xf numFmtId="0" fontId="14" fillId="0" borderId="30" xfId="2" applyFont="1" applyBorder="1" applyAlignment="1">
      <alignment wrapText="1"/>
    </xf>
    <xf numFmtId="0" fontId="26" fillId="0" borderId="29" xfId="2" applyFont="1" applyBorder="1" applyAlignment="1">
      <alignment vertical="center" wrapText="1"/>
    </xf>
    <xf numFmtId="0" fontId="11" fillId="0" borderId="55" xfId="2" applyFont="1" applyBorder="1" applyAlignment="1">
      <alignment horizontal="left" vertical="center" wrapText="1"/>
    </xf>
    <xf numFmtId="0" fontId="11" fillId="0" borderId="24" xfId="2" applyFont="1" applyBorder="1" applyAlignment="1">
      <alignment horizontal="left" vertical="center" wrapText="1"/>
    </xf>
    <xf numFmtId="0" fontId="14" fillId="0" borderId="50" xfId="2" applyFont="1" applyBorder="1" applyAlignment="1">
      <alignment vertical="center" wrapText="1"/>
    </xf>
    <xf numFmtId="0" fontId="6" fillId="0" borderId="0" xfId="2" applyFont="1" applyBorder="1"/>
    <xf numFmtId="0" fontId="7" fillId="0" borderId="0" xfId="2" applyFont="1" applyBorder="1" applyAlignment="1">
      <alignment horizontal="center" vertical="center"/>
    </xf>
    <xf numFmtId="0" fontId="27" fillId="0" borderId="0" xfId="0" applyFont="1" applyAlignment="1">
      <alignment horizontal="right"/>
    </xf>
    <xf numFmtId="0" fontId="28" fillId="0" borderId="0" xfId="0" applyFont="1" applyAlignment="1">
      <alignment horizontal="right"/>
    </xf>
    <xf numFmtId="0" fontId="27" fillId="0" borderId="0" xfId="0" applyFont="1"/>
    <xf numFmtId="0" fontId="27" fillId="0" borderId="7" xfId="0" applyFont="1" applyBorder="1"/>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164" fontId="27" fillId="0" borderId="10" xfId="1" applyNumberFormat="1" applyFont="1" applyBorder="1" applyAlignment="1">
      <alignment horizontal="left" vertical="center" wrapText="1"/>
    </xf>
    <xf numFmtId="165" fontId="27" fillId="0" borderId="11" xfId="1" applyNumberFormat="1" applyFont="1" applyBorder="1" applyAlignment="1">
      <alignment horizontal="center" vertical="center" wrapText="1"/>
    </xf>
    <xf numFmtId="165" fontId="27" fillId="0" borderId="12" xfId="1"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7" fillId="0" borderId="13" xfId="0" applyNumberFormat="1" applyFont="1" applyBorder="1" applyAlignment="1">
      <alignment horizontal="center" vertical="center" wrapText="1"/>
    </xf>
    <xf numFmtId="0" fontId="27" fillId="0" borderId="0" xfId="0" applyFont="1" applyAlignment="1">
      <alignment horizontal="left" vertical="center" wrapText="1"/>
    </xf>
    <xf numFmtId="164" fontId="27" fillId="0" borderId="8" xfId="1" applyNumberFormat="1" applyFont="1" applyBorder="1" applyAlignment="1">
      <alignment horizontal="left" vertical="center" wrapText="1"/>
    </xf>
    <xf numFmtId="165" fontId="27" fillId="0" borderId="1" xfId="1" applyNumberFormat="1" applyFont="1" applyBorder="1" applyAlignment="1">
      <alignment horizontal="center" vertical="center" wrapText="1"/>
    </xf>
    <xf numFmtId="165" fontId="27" fillId="0" borderId="2" xfId="1" applyNumberFormat="1" applyFont="1" applyBorder="1" applyAlignment="1">
      <alignment horizontal="center" vertical="center" wrapText="1"/>
    </xf>
    <xf numFmtId="166" fontId="27" fillId="0" borderId="2" xfId="0" applyNumberFormat="1" applyFont="1" applyBorder="1" applyAlignment="1">
      <alignment horizontal="center" vertical="center" wrapText="1"/>
    </xf>
    <xf numFmtId="166" fontId="27" fillId="0" borderId="3" xfId="0" applyNumberFormat="1" applyFont="1" applyBorder="1" applyAlignment="1">
      <alignment horizontal="center" vertical="center" wrapText="1"/>
    </xf>
    <xf numFmtId="165" fontId="27" fillId="0" borderId="1" xfId="1" applyNumberFormat="1" applyFont="1" applyBorder="1" applyAlignment="1">
      <alignment horizontal="center" vertical="center"/>
    </xf>
    <xf numFmtId="165" fontId="27" fillId="0" borderId="2" xfId="1" applyNumberFormat="1" applyFont="1" applyBorder="1" applyAlignment="1">
      <alignment horizontal="center" vertical="center"/>
    </xf>
    <xf numFmtId="165" fontId="27" fillId="0" borderId="2" xfId="0" applyNumberFormat="1" applyFont="1" applyBorder="1" applyAlignment="1">
      <alignment horizontal="center" vertical="center"/>
    </xf>
    <xf numFmtId="165" fontId="27" fillId="0" borderId="3" xfId="0" applyNumberFormat="1" applyFont="1" applyBorder="1" applyAlignment="1">
      <alignment horizontal="center" vertical="center"/>
    </xf>
    <xf numFmtId="0" fontId="27" fillId="0" borderId="0" xfId="0" applyFont="1" applyAlignment="1">
      <alignment horizontal="left" vertical="center"/>
    </xf>
    <xf numFmtId="164" fontId="27" fillId="0" borderId="9" xfId="1" applyNumberFormat="1" applyFont="1" applyFill="1" applyBorder="1" applyAlignment="1">
      <alignment horizontal="left" vertical="center" wrapText="1"/>
    </xf>
    <xf numFmtId="165" fontId="27" fillId="0" borderId="4" xfId="1" applyNumberFormat="1" applyFont="1" applyBorder="1" applyAlignment="1">
      <alignment horizontal="center" vertical="center"/>
    </xf>
    <xf numFmtId="165" fontId="27" fillId="0" borderId="5" xfId="1" applyNumberFormat="1" applyFont="1" applyBorder="1" applyAlignment="1">
      <alignment horizontal="center" vertical="center"/>
    </xf>
    <xf numFmtId="165" fontId="27" fillId="0" borderId="5" xfId="0" applyNumberFormat="1" applyFont="1" applyBorder="1" applyAlignment="1">
      <alignment horizontal="center" vertical="center"/>
    </xf>
    <xf numFmtId="165" fontId="27" fillId="0" borderId="6" xfId="0" applyNumberFormat="1" applyFont="1" applyBorder="1" applyAlignment="1">
      <alignment horizontal="center" vertical="center"/>
    </xf>
    <xf numFmtId="0" fontId="28" fillId="0" borderId="0" xfId="0" applyFont="1" applyAlignment="1">
      <alignment horizontal="center"/>
    </xf>
    <xf numFmtId="0" fontId="28" fillId="0" borderId="0" xfId="0" applyFont="1"/>
    <xf numFmtId="166" fontId="27" fillId="0" borderId="0" xfId="0" applyNumberFormat="1" applyFont="1"/>
    <xf numFmtId="164" fontId="27" fillId="0" borderId="10" xfId="1" applyNumberFormat="1" applyFont="1" applyBorder="1" applyAlignment="1">
      <alignment wrapText="1"/>
    </xf>
    <xf numFmtId="165" fontId="27" fillId="0" borderId="11" xfId="1" applyNumberFormat="1" applyFont="1" applyBorder="1" applyAlignment="1">
      <alignment horizontal="center" vertical="center"/>
    </xf>
    <xf numFmtId="165" fontId="27" fillId="0" borderId="12" xfId="1"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13" xfId="0" applyNumberFormat="1" applyFont="1" applyBorder="1" applyAlignment="1">
      <alignment horizontal="center" vertical="center"/>
    </xf>
    <xf numFmtId="164" fontId="27" fillId="0" borderId="8" xfId="1" applyNumberFormat="1" applyFont="1" applyBorder="1" applyAlignment="1">
      <alignment wrapText="1"/>
    </xf>
    <xf numFmtId="166" fontId="27" fillId="0" borderId="2" xfId="0" applyNumberFormat="1" applyFont="1" applyBorder="1" applyAlignment="1">
      <alignment horizontal="center" vertical="center"/>
    </xf>
    <xf numFmtId="166" fontId="27" fillId="0" borderId="3" xfId="0" applyNumberFormat="1" applyFont="1" applyBorder="1" applyAlignment="1">
      <alignment horizontal="center" vertical="center"/>
    </xf>
    <xf numFmtId="164" fontId="27" fillId="0" borderId="8" xfId="1" applyNumberFormat="1" applyFont="1" applyBorder="1"/>
    <xf numFmtId="164" fontId="27" fillId="0" borderId="8" xfId="1" applyNumberFormat="1" applyFont="1" applyBorder="1" applyAlignment="1">
      <alignment horizontal="left" wrapText="1"/>
    </xf>
    <xf numFmtId="164" fontId="27" fillId="0" borderId="8" xfId="1" applyNumberFormat="1" applyFont="1" applyFill="1" applyBorder="1" applyAlignment="1">
      <alignment wrapText="1"/>
    </xf>
    <xf numFmtId="0" fontId="27" fillId="0" borderId="9" xfId="0" applyFont="1" applyBorder="1" applyAlignment="1">
      <alignment wrapText="1"/>
    </xf>
    <xf numFmtId="165" fontId="27" fillId="0" borderId="4" xfId="0" applyNumberFormat="1" applyFont="1" applyBorder="1" applyAlignment="1">
      <alignment horizontal="center" vertical="center"/>
    </xf>
    <xf numFmtId="0" fontId="30" fillId="0" borderId="0" xfId="17" applyFont="1"/>
    <xf numFmtId="0" fontId="30" fillId="0" borderId="48" xfId="17" applyFont="1" applyBorder="1"/>
    <xf numFmtId="0" fontId="30" fillId="0" borderId="0" xfId="17" applyFont="1" applyBorder="1"/>
    <xf numFmtId="0" fontId="25" fillId="0" borderId="0" xfId="17" applyFont="1" applyBorder="1" applyAlignment="1">
      <alignment vertical="center" wrapText="1"/>
    </xf>
    <xf numFmtId="0" fontId="25" fillId="0" borderId="48" xfId="18" applyFont="1" applyBorder="1" applyAlignment="1">
      <alignment horizontal="center" vertical="center" wrapText="1"/>
    </xf>
    <xf numFmtId="0" fontId="25" fillId="0" borderId="15" xfId="18" applyFont="1" applyBorder="1" applyAlignment="1">
      <alignment horizontal="center" vertical="center" wrapText="1"/>
    </xf>
    <xf numFmtId="0" fontId="25" fillId="0" borderId="74" xfId="18" applyFont="1" applyBorder="1" applyAlignment="1">
      <alignment horizontal="center" vertical="center" wrapText="1"/>
    </xf>
    <xf numFmtId="0" fontId="25" fillId="0" borderId="60" xfId="18" applyFont="1" applyBorder="1" applyAlignment="1">
      <alignment horizontal="center" vertical="center" wrapText="1"/>
    </xf>
    <xf numFmtId="0" fontId="25" fillId="0" borderId="35" xfId="18" applyFont="1" applyBorder="1" applyAlignment="1">
      <alignment horizontal="center" vertical="center" wrapText="1"/>
    </xf>
    <xf numFmtId="0" fontId="25" fillId="0" borderId="16" xfId="18" applyFont="1" applyBorder="1" applyAlignment="1">
      <alignment horizontal="center" vertical="center" wrapText="1"/>
    </xf>
    <xf numFmtId="0" fontId="25" fillId="0" borderId="37" xfId="18" applyFont="1" applyBorder="1" applyAlignment="1">
      <alignment horizontal="center" vertical="center" wrapText="1"/>
    </xf>
    <xf numFmtId="0" fontId="25" fillId="0" borderId="0" xfId="17" applyFont="1" applyBorder="1" applyAlignment="1">
      <alignment horizontal="center" vertical="center" wrapText="1"/>
    </xf>
    <xf numFmtId="0" fontId="27" fillId="0" borderId="72" xfId="2" applyFont="1" applyBorder="1" applyAlignment="1">
      <alignment horizontal="left" vertical="center" wrapText="1"/>
    </xf>
    <xf numFmtId="3" fontId="30" fillId="0" borderId="65" xfId="18" applyNumberFormat="1" applyFont="1" applyBorder="1"/>
    <xf numFmtId="3" fontId="30" fillId="0" borderId="41" xfId="18" applyNumberFormat="1" applyFont="1" applyBorder="1"/>
    <xf numFmtId="3" fontId="30" fillId="0" borderId="20" xfId="18" applyNumberFormat="1" applyFont="1" applyBorder="1"/>
    <xf numFmtId="166" fontId="30" fillId="0" borderId="21" xfId="18" applyNumberFormat="1" applyFont="1" applyBorder="1" applyAlignment="1">
      <alignment horizontal="right"/>
    </xf>
    <xf numFmtId="166" fontId="30" fillId="0" borderId="39" xfId="18" applyNumberFormat="1" applyFont="1" applyBorder="1" applyAlignment="1">
      <alignment horizontal="right"/>
    </xf>
    <xf numFmtId="166" fontId="30" fillId="0" borderId="20" xfId="18" applyNumberFormat="1" applyFont="1" applyBorder="1" applyAlignment="1">
      <alignment horizontal="right"/>
    </xf>
    <xf numFmtId="166" fontId="30" fillId="0" borderId="0" xfId="17" applyNumberFormat="1" applyFont="1" applyBorder="1"/>
    <xf numFmtId="0" fontId="25" fillId="0" borderId="0" xfId="17" applyFont="1"/>
    <xf numFmtId="0" fontId="30" fillId="0" borderId="68" xfId="18" applyFont="1" applyBorder="1" applyAlignment="1">
      <alignment horizontal="left" vertical="center" wrapText="1"/>
    </xf>
    <xf numFmtId="3" fontId="30" fillId="0" borderId="0" xfId="18" applyNumberFormat="1" applyFont="1" applyBorder="1"/>
    <xf numFmtId="3" fontId="30" fillId="0" borderId="40" xfId="18" applyNumberFormat="1" applyFont="1" applyBorder="1"/>
    <xf numFmtId="165" fontId="30" fillId="0" borderId="34" xfId="18" applyNumberFormat="1" applyFont="1" applyBorder="1"/>
    <xf numFmtId="166" fontId="30" fillId="0" borderId="1" xfId="18" applyNumberFormat="1" applyFont="1" applyBorder="1" applyAlignment="1">
      <alignment horizontal="right"/>
    </xf>
    <xf numFmtId="166" fontId="30" fillId="0" borderId="2" xfId="18" applyNumberFormat="1" applyFont="1" applyBorder="1" applyAlignment="1">
      <alignment horizontal="right"/>
    </xf>
    <xf numFmtId="2" fontId="30" fillId="0" borderId="30" xfId="18" applyNumberFormat="1" applyFont="1" applyBorder="1" applyAlignment="1">
      <alignment horizontal="right"/>
    </xf>
    <xf numFmtId="3" fontId="30" fillId="0" borderId="0" xfId="17" applyNumberFormat="1" applyFont="1"/>
    <xf numFmtId="0" fontId="27" fillId="0" borderId="68" xfId="2" applyFont="1" applyBorder="1" applyAlignment="1">
      <alignment horizontal="left" vertical="center" wrapText="1"/>
    </xf>
    <xf numFmtId="3" fontId="30" fillId="0" borderId="28" xfId="18" applyNumberFormat="1" applyFont="1" applyBorder="1"/>
    <xf numFmtId="3" fontId="30" fillId="0" borderId="2" xfId="18" applyNumberFormat="1" applyFont="1" applyBorder="1"/>
    <xf numFmtId="3" fontId="30" fillId="0" borderId="30" xfId="18" applyNumberFormat="1" applyFont="1" applyBorder="1"/>
    <xf numFmtId="166" fontId="30" fillId="0" borderId="11" xfId="18" applyNumberFormat="1" applyFont="1" applyBorder="1" applyAlignment="1">
      <alignment horizontal="right"/>
    </xf>
    <xf numFmtId="166" fontId="30" fillId="0" borderId="12" xfId="18" applyNumberFormat="1" applyFont="1" applyBorder="1" applyAlignment="1">
      <alignment horizontal="right"/>
    </xf>
    <xf numFmtId="166" fontId="30" fillId="0" borderId="27" xfId="18" applyNumberFormat="1" applyFont="1" applyBorder="1" applyAlignment="1">
      <alignment horizontal="right"/>
    </xf>
    <xf numFmtId="164" fontId="30" fillId="0" borderId="0" xfId="4" applyNumberFormat="1" applyFont="1"/>
    <xf numFmtId="0" fontId="27" fillId="0" borderId="75" xfId="2" applyFont="1" applyBorder="1" applyAlignment="1">
      <alignment horizontal="left" vertical="center" wrapText="1"/>
    </xf>
    <xf numFmtId="3" fontId="30" fillId="0" borderId="56" xfId="18" applyNumberFormat="1" applyFont="1" applyBorder="1"/>
    <xf numFmtId="3" fontId="30" fillId="0" borderId="12" xfId="18" applyNumberFormat="1" applyFont="1" applyBorder="1"/>
    <xf numFmtId="3" fontId="30" fillId="0" borderId="71" xfId="18" applyNumberFormat="1" applyFont="1" applyBorder="1"/>
    <xf numFmtId="3" fontId="30" fillId="0" borderId="32" xfId="18" applyNumberFormat="1" applyFont="1" applyBorder="1"/>
    <xf numFmtId="1" fontId="30" fillId="0" borderId="0" xfId="17" applyNumberFormat="1" applyFont="1" applyBorder="1"/>
    <xf numFmtId="164" fontId="30" fillId="0" borderId="0" xfId="4" applyNumberFormat="1" applyFont="1" applyFill="1"/>
    <xf numFmtId="0" fontId="30" fillId="0" borderId="68" xfId="18" applyFont="1" applyBorder="1" applyAlignment="1">
      <alignment horizontal="left" vertical="center"/>
    </xf>
    <xf numFmtId="3" fontId="30" fillId="0" borderId="44" xfId="18" applyNumberFormat="1" applyFont="1" applyBorder="1"/>
    <xf numFmtId="3" fontId="30" fillId="0" borderId="74" xfId="18" applyNumberFormat="1" applyFont="1" applyBorder="1"/>
    <xf numFmtId="3" fontId="30" fillId="0" borderId="5" xfId="18" applyNumberFormat="1" applyFont="1" applyBorder="1"/>
    <xf numFmtId="3" fontId="30" fillId="0" borderId="50" xfId="18" applyNumberFormat="1" applyFont="1" applyBorder="1"/>
    <xf numFmtId="166" fontId="30" fillId="0" borderId="4" xfId="18" applyNumberFormat="1" applyFont="1" applyBorder="1" applyAlignment="1">
      <alignment horizontal="right"/>
    </xf>
    <xf numFmtId="166" fontId="30" fillId="0" borderId="5" xfId="18" applyNumberFormat="1" applyFont="1" applyBorder="1" applyAlignment="1">
      <alignment horizontal="right"/>
    </xf>
    <xf numFmtId="166" fontId="30" fillId="0" borderId="50" xfId="18" applyNumberFormat="1" applyFont="1" applyBorder="1" applyAlignment="1">
      <alignment horizontal="right"/>
    </xf>
    <xf numFmtId="166" fontId="25" fillId="0" borderId="0" xfId="17" applyNumberFormat="1" applyFont="1" applyBorder="1"/>
    <xf numFmtId="0" fontId="30" fillId="0" borderId="0" xfId="17" applyFont="1" applyFill="1"/>
    <xf numFmtId="0" fontId="25" fillId="0" borderId="70" xfId="18" applyFont="1" applyBorder="1" applyAlignment="1">
      <alignment horizontal="left" vertical="center"/>
    </xf>
    <xf numFmtId="3" fontId="25" fillId="0" borderId="35" xfId="18" applyNumberFormat="1" applyFont="1" applyBorder="1"/>
    <xf numFmtId="3" fontId="25" fillId="0" borderId="15" xfId="18" applyNumberFormat="1" applyFont="1" applyBorder="1"/>
    <xf numFmtId="3" fontId="25" fillId="0" borderId="60" xfId="18" applyNumberFormat="1" applyFont="1" applyBorder="1"/>
    <xf numFmtId="165" fontId="25" fillId="0" borderId="48" xfId="19" applyNumberFormat="1" applyFont="1" applyBorder="1" applyAlignment="1">
      <alignment horizontal="right"/>
    </xf>
    <xf numFmtId="165" fontId="25" fillId="0" borderId="74" xfId="19" applyNumberFormat="1" applyFont="1" applyBorder="1" applyAlignment="1">
      <alignment horizontal="right"/>
    </xf>
    <xf numFmtId="165" fontId="25" fillId="0" borderId="16" xfId="18" applyNumberFormat="1" applyFont="1" applyBorder="1" applyAlignment="1">
      <alignment horizontal="right"/>
    </xf>
    <xf numFmtId="165" fontId="25" fillId="0" borderId="37" xfId="18" applyNumberFormat="1" applyFont="1" applyBorder="1" applyAlignment="1">
      <alignment horizontal="right"/>
    </xf>
    <xf numFmtId="3" fontId="30" fillId="0" borderId="0" xfId="17" applyNumberFormat="1" applyFont="1" applyFill="1" applyBorder="1"/>
    <xf numFmtId="166" fontId="30" fillId="0" borderId="41" xfId="18" applyNumberFormat="1" applyFont="1" applyBorder="1" applyAlignment="1">
      <alignment horizontal="right"/>
    </xf>
    <xf numFmtId="166" fontId="30" fillId="0" borderId="47" xfId="18" applyNumberFormat="1" applyFont="1" applyBorder="1" applyAlignment="1">
      <alignment horizontal="right"/>
    </xf>
    <xf numFmtId="166" fontId="30" fillId="0" borderId="46" xfId="18" applyNumberFormat="1" applyFont="1" applyBorder="1" applyAlignment="1">
      <alignment horizontal="right"/>
    </xf>
    <xf numFmtId="0" fontId="30" fillId="0" borderId="69" xfId="18" applyFont="1" applyBorder="1" applyAlignment="1">
      <alignment horizontal="left" vertical="center"/>
    </xf>
    <xf numFmtId="166" fontId="30" fillId="0" borderId="30" xfId="18" applyNumberFormat="1" applyFont="1" applyBorder="1" applyAlignment="1">
      <alignment horizontal="right"/>
    </xf>
    <xf numFmtId="0" fontId="30" fillId="0" borderId="76" xfId="18" applyFont="1" applyBorder="1" applyAlignment="1">
      <alignment horizontal="left" vertical="center"/>
    </xf>
    <xf numFmtId="3" fontId="30" fillId="0" borderId="60" xfId="18" applyNumberFormat="1" applyFont="1" applyBorder="1"/>
    <xf numFmtId="166" fontId="30" fillId="0" borderId="74" xfId="18" applyNumberFormat="1" applyFont="1" applyBorder="1" applyAlignment="1">
      <alignment horizontal="right"/>
    </xf>
    <xf numFmtId="166" fontId="30" fillId="0" borderId="77" xfId="18" applyNumberFormat="1" applyFont="1" applyBorder="1" applyAlignment="1">
      <alignment horizontal="right"/>
    </xf>
    <xf numFmtId="166" fontId="30" fillId="0" borderId="60" xfId="18" applyNumberFormat="1" applyFont="1" applyBorder="1" applyAlignment="1">
      <alignment horizontal="right"/>
    </xf>
    <xf numFmtId="0" fontId="30" fillId="0" borderId="0" xfId="17" applyFont="1" applyFill="1" applyBorder="1"/>
    <xf numFmtId="3" fontId="25" fillId="0" borderId="74" xfId="18" applyNumberFormat="1" applyFont="1" applyBorder="1"/>
    <xf numFmtId="0" fontId="25" fillId="0" borderId="0" xfId="17" applyFont="1" applyBorder="1" applyAlignment="1">
      <alignment horizontal="left" vertical="center"/>
    </xf>
    <xf numFmtId="0" fontId="25" fillId="0" borderId="77" xfId="17" applyFont="1" applyBorder="1" applyAlignment="1">
      <alignment horizontal="center" vertical="center" wrapText="1"/>
    </xf>
    <xf numFmtId="0" fontId="25" fillId="0" borderId="74" xfId="17" applyFont="1" applyBorder="1" applyAlignment="1">
      <alignment horizontal="center" vertical="center" wrapText="1"/>
    </xf>
    <xf numFmtId="0" fontId="25" fillId="0" borderId="78" xfId="17" applyFont="1" applyBorder="1" applyAlignment="1">
      <alignment horizontal="center" vertical="center" wrapText="1"/>
    </xf>
    <xf numFmtId="0" fontId="25" fillId="0" borderId="59" xfId="17" applyFont="1" applyBorder="1" applyAlignment="1">
      <alignment horizontal="center" vertical="center" wrapText="1"/>
    </xf>
    <xf numFmtId="0" fontId="25" fillId="0" borderId="60" xfId="17" applyFont="1" applyBorder="1" applyAlignment="1">
      <alignment horizontal="center" vertical="center" wrapText="1"/>
    </xf>
    <xf numFmtId="0" fontId="30" fillId="0" borderId="79" xfId="17" applyFont="1" applyBorder="1" applyAlignment="1">
      <alignment horizontal="left" vertical="center" wrapText="1"/>
    </xf>
    <xf numFmtId="3" fontId="30" fillId="0" borderId="11" xfId="17" applyNumberFormat="1" applyFont="1" applyBorder="1" applyAlignment="1">
      <alignment horizontal="right"/>
    </xf>
    <xf numFmtId="3" fontId="30" fillId="0" borderId="12" xfId="17" applyNumberFormat="1" applyFont="1" applyBorder="1" applyAlignment="1">
      <alignment horizontal="right"/>
    </xf>
    <xf numFmtId="3" fontId="30" fillId="0" borderId="13" xfId="17" applyNumberFormat="1" applyFont="1" applyBorder="1" applyAlignment="1">
      <alignment horizontal="right"/>
    </xf>
    <xf numFmtId="165" fontId="30" fillId="0" borderId="51" xfId="19" applyNumberFormat="1" applyFont="1" applyBorder="1" applyAlignment="1">
      <alignment horizontal="right"/>
    </xf>
    <xf numFmtId="165" fontId="30" fillId="0" borderId="12" xfId="19" applyNumberFormat="1" applyFont="1" applyBorder="1" applyAlignment="1">
      <alignment horizontal="right"/>
    </xf>
    <xf numFmtId="165" fontId="30" fillId="0" borderId="27" xfId="19" applyNumberFormat="1" applyFont="1" applyBorder="1" applyAlignment="1">
      <alignment horizontal="right"/>
    </xf>
    <xf numFmtId="3" fontId="30" fillId="0" borderId="0" xfId="17" applyNumberFormat="1" applyFont="1" applyFill="1"/>
    <xf numFmtId="10" fontId="30" fillId="0" borderId="0" xfId="17" applyNumberFormat="1" applyFont="1"/>
    <xf numFmtId="169" fontId="30" fillId="0" borderId="0" xfId="17" applyNumberFormat="1" applyFont="1"/>
    <xf numFmtId="1" fontId="30" fillId="0" borderId="0" xfId="17" applyNumberFormat="1" applyFont="1"/>
    <xf numFmtId="0" fontId="30" fillId="0" borderId="68" xfId="17" applyFont="1" applyBorder="1" applyAlignment="1">
      <alignment horizontal="left" vertical="center"/>
    </xf>
    <xf numFmtId="3" fontId="30" fillId="0" borderId="1" xfId="17" applyNumberFormat="1" applyFont="1" applyBorder="1" applyAlignment="1">
      <alignment horizontal="right"/>
    </xf>
    <xf numFmtId="3" fontId="30" fillId="0" borderId="2" xfId="17" applyNumberFormat="1" applyFont="1" applyBorder="1" applyAlignment="1">
      <alignment horizontal="right"/>
    </xf>
    <xf numFmtId="3" fontId="30" fillId="0" borderId="3" xfId="17" applyNumberFormat="1" applyFont="1" applyBorder="1" applyAlignment="1">
      <alignment horizontal="right"/>
    </xf>
    <xf numFmtId="165" fontId="30" fillId="0" borderId="29" xfId="19" applyNumberFormat="1" applyFont="1" applyBorder="1" applyAlignment="1">
      <alignment horizontal="right"/>
    </xf>
    <xf numFmtId="165" fontId="30" fillId="0" borderId="2" xfId="19" applyNumberFormat="1" applyFont="1" applyBorder="1" applyAlignment="1">
      <alignment horizontal="right"/>
    </xf>
    <xf numFmtId="165" fontId="30" fillId="0" borderId="30" xfId="19" applyNumberFormat="1" applyFont="1" applyBorder="1" applyAlignment="1">
      <alignment horizontal="right"/>
    </xf>
    <xf numFmtId="164" fontId="30" fillId="0" borderId="0" xfId="17" applyNumberFormat="1" applyFont="1" applyFill="1"/>
    <xf numFmtId="10" fontId="30" fillId="0" borderId="0" xfId="4" applyNumberFormat="1" applyFont="1"/>
    <xf numFmtId="0" fontId="30" fillId="0" borderId="69" xfId="17" applyFont="1" applyBorder="1" applyAlignment="1">
      <alignment horizontal="left" vertical="center"/>
    </xf>
    <xf numFmtId="3" fontId="30" fillId="0" borderId="63" xfId="17" applyNumberFormat="1" applyFont="1" applyBorder="1" applyAlignment="1">
      <alignment horizontal="right"/>
    </xf>
    <xf numFmtId="3" fontId="30" fillId="0" borderId="71" xfId="17" applyNumberFormat="1" applyFont="1" applyBorder="1" applyAlignment="1">
      <alignment horizontal="right"/>
    </xf>
    <xf numFmtId="3" fontId="30" fillId="0" borderId="64" xfId="17" applyNumberFormat="1" applyFont="1" applyBorder="1" applyAlignment="1">
      <alignment horizontal="right"/>
    </xf>
    <xf numFmtId="165" fontId="30" fillId="0" borderId="54" xfId="19" applyNumberFormat="1" applyFont="1" applyBorder="1" applyAlignment="1">
      <alignment horizontal="right"/>
    </xf>
    <xf numFmtId="165" fontId="30" fillId="0" borderId="71" xfId="19" applyNumberFormat="1" applyFont="1" applyBorder="1" applyAlignment="1">
      <alignment horizontal="right"/>
    </xf>
    <xf numFmtId="165" fontId="30" fillId="0" borderId="71" xfId="20" applyNumberFormat="1" applyFont="1" applyBorder="1" applyAlignment="1">
      <alignment horizontal="right"/>
    </xf>
    <xf numFmtId="165" fontId="30" fillId="0" borderId="34" xfId="20" applyNumberFormat="1" applyFont="1" applyBorder="1" applyAlignment="1">
      <alignment horizontal="right"/>
    </xf>
    <xf numFmtId="0" fontId="25" fillId="0" borderId="70" xfId="17" applyFont="1" applyBorder="1" applyAlignment="1">
      <alignment horizontal="left" vertical="center"/>
    </xf>
    <xf numFmtId="3" fontId="25" fillId="0" borderId="14" xfId="17" applyNumberFormat="1" applyFont="1" applyBorder="1" applyAlignment="1">
      <alignment horizontal="right" vertical="center"/>
    </xf>
    <xf numFmtId="3" fontId="25" fillId="0" borderId="15" xfId="17" applyNumberFormat="1" applyFont="1" applyBorder="1" applyAlignment="1">
      <alignment horizontal="right" vertical="center"/>
    </xf>
    <xf numFmtId="3" fontId="25" fillId="0" borderId="16" xfId="17" applyNumberFormat="1" applyFont="1" applyBorder="1" applyAlignment="1">
      <alignment horizontal="right" vertical="center"/>
    </xf>
    <xf numFmtId="165" fontId="25" fillId="0" borderId="38" xfId="19" applyNumberFormat="1" applyFont="1" applyBorder="1" applyAlignment="1">
      <alignment horizontal="right" vertical="center"/>
    </xf>
    <xf numFmtId="165" fontId="25" fillId="0" borderId="15" xfId="19" applyNumberFormat="1" applyFont="1" applyBorder="1" applyAlignment="1">
      <alignment horizontal="right" vertical="center"/>
    </xf>
    <xf numFmtId="165" fontId="25" fillId="0" borderId="37" xfId="19" applyNumberFormat="1" applyFont="1" applyBorder="1" applyAlignment="1">
      <alignment horizontal="right" vertical="center"/>
    </xf>
    <xf numFmtId="171" fontId="30" fillId="0" borderId="0" xfId="4" applyNumberFormat="1" applyFont="1"/>
    <xf numFmtId="165" fontId="30" fillId="0" borderId="34" xfId="19" applyNumberFormat="1" applyFont="1" applyBorder="1" applyAlignment="1">
      <alignment horizontal="right"/>
    </xf>
    <xf numFmtId="0" fontId="30" fillId="0" borderId="0" xfId="2" applyFont="1"/>
    <xf numFmtId="3" fontId="30" fillId="0" borderId="0" xfId="2" applyNumberFormat="1" applyFont="1"/>
    <xf numFmtId="165" fontId="30" fillId="0" borderId="0" xfId="2" applyNumberFormat="1" applyFont="1"/>
    <xf numFmtId="165" fontId="30" fillId="0" borderId="0" xfId="2" applyNumberFormat="1" applyFont="1" applyFill="1"/>
    <xf numFmtId="0" fontId="30" fillId="0" borderId="0" xfId="2" applyFont="1" applyFill="1"/>
    <xf numFmtId="14" fontId="25" fillId="0" borderId="38" xfId="17" applyNumberFormat="1" applyFont="1" applyBorder="1" applyAlignment="1">
      <alignment horizontal="center" vertical="center" wrapText="1"/>
    </xf>
    <xf numFmtId="14" fontId="25" fillId="0" borderId="15" xfId="17" applyNumberFormat="1" applyFont="1" applyBorder="1" applyAlignment="1">
      <alignment horizontal="center" vertical="center" wrapText="1"/>
    </xf>
    <xf numFmtId="14" fontId="25" fillId="0" borderId="35" xfId="17" applyNumberFormat="1" applyFont="1" applyBorder="1" applyAlignment="1">
      <alignment horizontal="center" vertical="center" wrapText="1"/>
    </xf>
    <xf numFmtId="14" fontId="25" fillId="0" borderId="37" xfId="17" applyNumberFormat="1" applyFont="1" applyBorder="1" applyAlignment="1">
      <alignment horizontal="center" vertical="center" wrapText="1"/>
    </xf>
    <xf numFmtId="0" fontId="30" fillId="0" borderId="28" xfId="17" applyFont="1" applyBorder="1" applyAlignment="1">
      <alignment horizontal="left" vertical="center" wrapText="1"/>
    </xf>
    <xf numFmtId="3" fontId="30" fillId="0" borderId="57" xfId="17" applyNumberFormat="1" applyFont="1" applyBorder="1" applyAlignment="1">
      <alignment horizontal="center" vertical="center"/>
    </xf>
    <xf numFmtId="3" fontId="30" fillId="0" borderId="2" xfId="17" applyNumberFormat="1" applyFont="1" applyBorder="1" applyAlignment="1">
      <alignment horizontal="center" vertical="center"/>
    </xf>
    <xf numFmtId="3" fontId="30" fillId="0" borderId="41" xfId="17" applyNumberFormat="1" applyFont="1" applyBorder="1" applyAlignment="1">
      <alignment horizontal="center" vertical="center"/>
    </xf>
    <xf numFmtId="3" fontId="30" fillId="0" borderId="42" xfId="17" applyNumberFormat="1" applyFont="1" applyBorder="1" applyAlignment="1">
      <alignment horizontal="center" vertical="center"/>
    </xf>
    <xf numFmtId="3" fontId="30" fillId="0" borderId="27" xfId="17" applyNumberFormat="1" applyFont="1" applyBorder="1" applyAlignment="1">
      <alignment horizontal="center" vertical="center"/>
    </xf>
    <xf numFmtId="165" fontId="30" fillId="0" borderId="45" xfId="19" applyNumberFormat="1" applyFont="1" applyBorder="1" applyAlignment="1">
      <alignment horizontal="center" vertical="center"/>
    </xf>
    <xf numFmtId="165" fontId="30" fillId="0" borderId="41" xfId="19" applyNumberFormat="1" applyFont="1" applyBorder="1" applyAlignment="1">
      <alignment horizontal="center" vertical="center"/>
    </xf>
    <xf numFmtId="165" fontId="30" fillId="0" borderId="28" xfId="19" applyNumberFormat="1" applyFont="1" applyBorder="1" applyAlignment="1">
      <alignment horizontal="center" vertical="center"/>
    </xf>
    <xf numFmtId="165" fontId="30" fillId="0" borderId="30" xfId="19" applyNumberFormat="1" applyFont="1" applyBorder="1" applyAlignment="1">
      <alignment horizontal="center" vertical="center"/>
    </xf>
    <xf numFmtId="3" fontId="30" fillId="0" borderId="3" xfId="17" applyNumberFormat="1" applyFont="1" applyBorder="1" applyAlignment="1">
      <alignment horizontal="center" vertical="center"/>
    </xf>
    <xf numFmtId="3" fontId="30" fillId="0" borderId="30" xfId="17" applyNumberFormat="1" applyFont="1" applyBorder="1" applyAlignment="1">
      <alignment horizontal="center" vertical="center"/>
    </xf>
    <xf numFmtId="165" fontId="30" fillId="0" borderId="29" xfId="19" applyNumberFormat="1" applyFont="1" applyBorder="1" applyAlignment="1">
      <alignment horizontal="center" vertical="center"/>
    </xf>
    <xf numFmtId="165" fontId="30" fillId="0" borderId="2" xfId="19" applyNumberFormat="1" applyFont="1" applyBorder="1" applyAlignment="1">
      <alignment horizontal="center" vertical="center"/>
    </xf>
    <xf numFmtId="0" fontId="30" fillId="0" borderId="28" xfId="17" applyFont="1" applyBorder="1" applyAlignment="1">
      <alignment horizontal="left" vertical="center"/>
    </xf>
    <xf numFmtId="0" fontId="30" fillId="0" borderId="0" xfId="17" applyFont="1" applyBorder="1" applyAlignment="1">
      <alignment horizontal="left" vertical="center"/>
    </xf>
    <xf numFmtId="3" fontId="30" fillId="0" borderId="58" xfId="17" applyNumberFormat="1" applyFont="1" applyBorder="1" applyAlignment="1">
      <alignment horizontal="center" vertical="center"/>
    </xf>
    <xf numFmtId="3" fontId="30" fillId="0" borderId="74" xfId="17" applyNumberFormat="1" applyFont="1" applyBorder="1" applyAlignment="1">
      <alignment horizontal="center" vertical="center"/>
    </xf>
    <xf numFmtId="3" fontId="30" fillId="0" borderId="78" xfId="17" applyNumberFormat="1" applyFont="1" applyBorder="1" applyAlignment="1">
      <alignment horizontal="center" vertical="center"/>
    </xf>
    <xf numFmtId="3" fontId="30" fillId="0" borderId="60" xfId="17" applyNumberFormat="1" applyFont="1" applyBorder="1" applyAlignment="1">
      <alignment horizontal="center" vertical="center"/>
    </xf>
    <xf numFmtId="165" fontId="30" fillId="0" borderId="59" xfId="19" applyNumberFormat="1" applyFont="1" applyBorder="1" applyAlignment="1">
      <alignment horizontal="center" vertical="center"/>
    </xf>
    <xf numFmtId="165" fontId="30" fillId="0" borderId="74" xfId="19" applyNumberFormat="1" applyFont="1" applyBorder="1" applyAlignment="1">
      <alignment horizontal="center" vertical="center"/>
    </xf>
    <xf numFmtId="165" fontId="30" fillId="0" borderId="48" xfId="19" applyNumberFormat="1" applyFont="1" applyBorder="1" applyAlignment="1">
      <alignment horizontal="center" vertical="center"/>
    </xf>
    <xf numFmtId="165" fontId="30" fillId="0" borderId="60" xfId="19" applyNumberFormat="1" applyFont="1" applyBorder="1" applyAlignment="1">
      <alignment horizontal="center" vertical="center"/>
    </xf>
    <xf numFmtId="164" fontId="30" fillId="0" borderId="0" xfId="4" applyNumberFormat="1" applyFont="1" applyFill="1" applyBorder="1"/>
    <xf numFmtId="0" fontId="25" fillId="0" borderId="35" xfId="17" applyFont="1" applyBorder="1" applyAlignment="1">
      <alignment horizontal="left" vertical="center"/>
    </xf>
    <xf numFmtId="3" fontId="25" fillId="0" borderId="36" xfId="17" applyNumberFormat="1" applyFont="1" applyBorder="1" applyAlignment="1">
      <alignment horizontal="center" vertical="center"/>
    </xf>
    <xf numFmtId="3" fontId="25" fillId="0" borderId="74" xfId="17" applyNumberFormat="1" applyFont="1" applyBorder="1" applyAlignment="1">
      <alignment horizontal="center" vertical="center"/>
    </xf>
    <xf numFmtId="3" fontId="25" fillId="0" borderId="78" xfId="17" applyNumberFormat="1" applyFont="1" applyBorder="1" applyAlignment="1">
      <alignment horizontal="center" vertical="center"/>
    </xf>
    <xf numFmtId="3" fontId="25" fillId="0" borderId="60" xfId="17" applyNumberFormat="1" applyFont="1" applyBorder="1" applyAlignment="1">
      <alignment horizontal="center" vertical="center"/>
    </xf>
    <xf numFmtId="165" fontId="25" fillId="0" borderId="59" xfId="19" applyNumberFormat="1" applyFont="1" applyBorder="1" applyAlignment="1">
      <alignment horizontal="center" vertical="center"/>
    </xf>
    <xf numFmtId="165" fontId="25" fillId="0" borderId="74" xfId="19" applyNumberFormat="1" applyFont="1" applyBorder="1" applyAlignment="1">
      <alignment horizontal="center" vertical="center"/>
    </xf>
    <xf numFmtId="165" fontId="25" fillId="0" borderId="15" xfId="19" applyNumberFormat="1" applyFont="1" applyBorder="1" applyAlignment="1">
      <alignment horizontal="center" vertical="center"/>
    </xf>
    <xf numFmtId="165" fontId="25" fillId="0" borderId="35" xfId="19" applyNumberFormat="1" applyFont="1" applyBorder="1" applyAlignment="1">
      <alignment horizontal="center" vertical="center"/>
    </xf>
    <xf numFmtId="165" fontId="25" fillId="0" borderId="37" xfId="19" applyNumberFormat="1" applyFont="1" applyBorder="1" applyAlignment="1">
      <alignment horizontal="center" vertical="center"/>
    </xf>
    <xf numFmtId="165" fontId="30" fillId="0" borderId="65" xfId="19" applyNumberFormat="1" applyFont="1" applyBorder="1" applyAlignment="1">
      <alignment horizontal="center" vertical="center"/>
    </xf>
    <xf numFmtId="165" fontId="30" fillId="0" borderId="46" xfId="19" applyNumberFormat="1" applyFont="1" applyBorder="1" applyAlignment="1">
      <alignment horizontal="center" vertical="center"/>
    </xf>
    <xf numFmtId="0" fontId="27" fillId="0" borderId="0" xfId="17" applyFont="1" applyFill="1" applyBorder="1" applyAlignment="1">
      <alignment horizontal="left" vertical="center"/>
    </xf>
    <xf numFmtId="3" fontId="30" fillId="0" borderId="40" xfId="17" applyNumberFormat="1" applyFont="1" applyBorder="1" applyAlignment="1">
      <alignment horizontal="center" vertical="center"/>
    </xf>
    <xf numFmtId="3" fontId="30" fillId="0" borderId="31" xfId="17" applyNumberFormat="1" applyFont="1" applyBorder="1" applyAlignment="1">
      <alignment horizontal="center" vertical="center"/>
    </xf>
    <xf numFmtId="3" fontId="30" fillId="0" borderId="32" xfId="17" applyNumberFormat="1" applyFont="1" applyBorder="1" applyAlignment="1">
      <alignment horizontal="center" vertical="center"/>
    </xf>
    <xf numFmtId="165" fontId="30" fillId="0" borderId="26" xfId="19" applyNumberFormat="1" applyFont="1" applyBorder="1" applyAlignment="1">
      <alignment horizontal="center" vertical="center"/>
    </xf>
    <xf numFmtId="165" fontId="30" fillId="0" borderId="40" xfId="19" applyNumberFormat="1" applyFont="1" applyBorder="1" applyAlignment="1">
      <alignment horizontal="center" vertical="center"/>
    </xf>
    <xf numFmtId="165" fontId="30" fillId="0" borderId="0" xfId="19" applyNumberFormat="1" applyFont="1" applyBorder="1" applyAlignment="1">
      <alignment horizontal="center" vertical="center"/>
    </xf>
    <xf numFmtId="165" fontId="30" fillId="0" borderId="32" xfId="19" applyNumberFormat="1" applyFont="1" applyBorder="1" applyAlignment="1">
      <alignment horizontal="center" vertical="center"/>
    </xf>
    <xf numFmtId="3" fontId="25" fillId="0" borderId="15" xfId="17" applyNumberFormat="1" applyFont="1" applyBorder="1" applyAlignment="1">
      <alignment horizontal="center" vertical="center"/>
    </xf>
    <xf numFmtId="3" fontId="25" fillId="0" borderId="16" xfId="17" applyNumberFormat="1" applyFont="1" applyBorder="1" applyAlignment="1">
      <alignment horizontal="center" vertical="center"/>
    </xf>
    <xf numFmtId="3" fontId="25" fillId="0" borderId="37" xfId="17" applyNumberFormat="1" applyFont="1" applyBorder="1" applyAlignment="1">
      <alignment horizontal="center" vertical="center"/>
    </xf>
    <xf numFmtId="165" fontId="25" fillId="0" borderId="38" xfId="19" applyNumberFormat="1" applyFont="1" applyBorder="1" applyAlignment="1">
      <alignment horizontal="center" vertical="center"/>
    </xf>
    <xf numFmtId="165" fontId="25" fillId="0" borderId="16" xfId="19" applyNumberFormat="1" applyFont="1" applyBorder="1" applyAlignment="1">
      <alignment horizontal="center" vertical="center"/>
    </xf>
    <xf numFmtId="3" fontId="30" fillId="0" borderId="0" xfId="2" applyNumberFormat="1" applyFont="1" applyFill="1"/>
    <xf numFmtId="0" fontId="30" fillId="0" borderId="0" xfId="2" applyFont="1" applyBorder="1"/>
    <xf numFmtId="0" fontId="25" fillId="0" borderId="0" xfId="17" applyFont="1" applyAlignment="1">
      <alignment horizontal="center"/>
    </xf>
    <xf numFmtId="1" fontId="28" fillId="0" borderId="14" xfId="21" applyNumberFormat="1" applyFont="1" applyBorder="1" applyAlignment="1">
      <alignment horizontal="center"/>
    </xf>
    <xf numFmtId="1" fontId="28" fillId="0" borderId="15" xfId="21" applyNumberFormat="1" applyFont="1" applyBorder="1" applyAlignment="1">
      <alignment horizontal="center"/>
    </xf>
    <xf numFmtId="1" fontId="28" fillId="0" borderId="37" xfId="21" applyNumberFormat="1" applyFont="1" applyBorder="1" applyAlignment="1">
      <alignment horizontal="center"/>
    </xf>
    <xf numFmtId="3" fontId="27" fillId="0" borderId="11" xfId="21" applyNumberFormat="1" applyFont="1" applyBorder="1" applyAlignment="1">
      <alignment horizontal="center" vertical="center" wrapText="1"/>
    </xf>
    <xf numFmtId="3" fontId="27" fillId="0" borderId="12" xfId="21" applyNumberFormat="1" applyFont="1" applyBorder="1" applyAlignment="1">
      <alignment horizontal="center" vertical="center" wrapText="1"/>
    </xf>
    <xf numFmtId="3" fontId="27" fillId="0" borderId="27" xfId="21" applyNumberFormat="1" applyFont="1" applyBorder="1" applyAlignment="1">
      <alignment horizontal="center" vertical="center" wrapText="1"/>
    </xf>
    <xf numFmtId="3" fontId="27" fillId="0" borderId="1" xfId="21" applyNumberFormat="1" applyFont="1" applyBorder="1" applyAlignment="1">
      <alignment horizontal="center" vertical="center" wrapText="1"/>
    </xf>
    <xf numFmtId="3" fontId="27" fillId="0" borderId="2" xfId="21" applyNumberFormat="1" applyFont="1" applyBorder="1" applyAlignment="1">
      <alignment horizontal="center" vertical="center" wrapText="1"/>
    </xf>
    <xf numFmtId="3" fontId="27" fillId="0" borderId="30" xfId="21" applyNumberFormat="1" applyFont="1" applyBorder="1" applyAlignment="1">
      <alignment horizontal="center" vertical="center" wrapText="1"/>
    </xf>
    <xf numFmtId="3" fontId="27" fillId="0" borderId="1" xfId="21" applyNumberFormat="1" applyFont="1" applyFill="1" applyBorder="1" applyAlignment="1">
      <alignment horizontal="center" vertical="center" wrapText="1"/>
    </xf>
    <xf numFmtId="3" fontId="27" fillId="0" borderId="2" xfId="21" applyNumberFormat="1" applyFont="1" applyFill="1" applyBorder="1" applyAlignment="1">
      <alignment horizontal="center" vertical="center" wrapText="1"/>
    </xf>
    <xf numFmtId="3" fontId="27" fillId="0" borderId="30" xfId="21" applyNumberFormat="1" applyFont="1" applyFill="1" applyBorder="1" applyAlignment="1">
      <alignment horizontal="center" vertical="center" wrapText="1"/>
    </xf>
    <xf numFmtId="0" fontId="28" fillId="0" borderId="0" xfId="21" applyFont="1" applyBorder="1" applyAlignment="1">
      <alignment horizontal="center"/>
    </xf>
    <xf numFmtId="14" fontId="28" fillId="0" borderId="0" xfId="21" applyNumberFormat="1" applyFont="1" applyBorder="1" applyAlignment="1">
      <alignment horizontal="center"/>
    </xf>
    <xf numFmtId="3" fontId="27" fillId="0" borderId="63" xfId="21" applyNumberFormat="1" applyFont="1" applyBorder="1" applyAlignment="1">
      <alignment horizontal="center" vertical="center" wrapText="1"/>
    </xf>
    <xf numFmtId="3" fontId="27" fillId="0" borderId="71" xfId="21" applyNumberFormat="1" applyFont="1" applyBorder="1" applyAlignment="1">
      <alignment horizontal="center" vertical="center" wrapText="1"/>
    </xf>
    <xf numFmtId="3" fontId="27" fillId="0" borderId="34" xfId="21" applyNumberFormat="1" applyFont="1" applyBorder="1" applyAlignment="1">
      <alignment horizontal="center" vertical="center" wrapText="1"/>
    </xf>
    <xf numFmtId="0" fontId="27" fillId="0" borderId="0" xfId="21" applyFont="1" applyBorder="1" applyAlignment="1"/>
    <xf numFmtId="3" fontId="28" fillId="0" borderId="14" xfId="21" applyNumberFormat="1" applyFont="1" applyFill="1" applyBorder="1" applyAlignment="1">
      <alignment horizontal="center" vertical="center" wrapText="1"/>
    </xf>
    <xf numFmtId="3" fontId="28" fillId="0" borderId="15" xfId="21" applyNumberFormat="1" applyFont="1" applyFill="1" applyBorder="1" applyAlignment="1">
      <alignment horizontal="center" vertical="center" wrapText="1"/>
    </xf>
    <xf numFmtId="3" fontId="28" fillId="0" borderId="37" xfId="21" applyNumberFormat="1" applyFont="1" applyFill="1" applyBorder="1" applyAlignment="1">
      <alignment horizontal="center" vertical="center" wrapText="1"/>
    </xf>
    <xf numFmtId="3" fontId="25" fillId="0" borderId="0" xfId="17" applyNumberFormat="1" applyFont="1"/>
    <xf numFmtId="3" fontId="27" fillId="0" borderId="0" xfId="21" applyNumberFormat="1" applyFont="1" applyBorder="1" applyAlignment="1">
      <alignment horizontal="center"/>
    </xf>
    <xf numFmtId="3" fontId="30" fillId="0" borderId="0" xfId="17" applyNumberFormat="1" applyFont="1" applyBorder="1"/>
    <xf numFmtId="0" fontId="25" fillId="0" borderId="0" xfId="18" applyFont="1" applyBorder="1" applyAlignment="1">
      <alignment horizontal="left" vertical="center"/>
    </xf>
    <xf numFmtId="0" fontId="30" fillId="0" borderId="0" xfId="18" applyFont="1"/>
    <xf numFmtId="0" fontId="27" fillId="0" borderId="0" xfId="22" applyFont="1" applyBorder="1" applyAlignment="1">
      <alignment horizontal="left"/>
    </xf>
    <xf numFmtId="3" fontId="27" fillId="0" borderId="0" xfId="22" applyNumberFormat="1" applyFont="1" applyBorder="1" applyAlignment="1">
      <alignment horizontal="center"/>
    </xf>
    <xf numFmtId="0" fontId="28" fillId="0" borderId="0" xfId="22" applyFont="1" applyFill="1" applyBorder="1" applyAlignment="1">
      <alignment horizontal="left"/>
    </xf>
    <xf numFmtId="3" fontId="28" fillId="0" borderId="0" xfId="22" applyNumberFormat="1" applyFont="1" applyFill="1" applyBorder="1" applyAlignment="1">
      <alignment horizontal="center"/>
    </xf>
    <xf numFmtId="0" fontId="25" fillId="0" borderId="0" xfId="18" applyFont="1" applyAlignment="1">
      <alignment horizontal="center"/>
    </xf>
    <xf numFmtId="0" fontId="25" fillId="0" borderId="0" xfId="18" applyFont="1" applyAlignment="1"/>
    <xf numFmtId="0" fontId="30" fillId="0" borderId="0" xfId="18" applyFont="1" applyFill="1"/>
    <xf numFmtId="0" fontId="27" fillId="0" borderId="0" xfId="22" applyFont="1" applyFill="1" applyBorder="1" applyAlignment="1">
      <alignment horizontal="left"/>
    </xf>
    <xf numFmtId="3" fontId="27" fillId="0" borderId="0" xfId="22" applyNumberFormat="1" applyFont="1" applyFill="1" applyBorder="1" applyAlignment="1">
      <alignment horizontal="center"/>
    </xf>
    <xf numFmtId="3" fontId="27" fillId="0" borderId="11" xfId="22" applyNumberFormat="1" applyFont="1" applyBorder="1" applyAlignment="1">
      <alignment horizontal="center"/>
    </xf>
    <xf numFmtId="3" fontId="27" fillId="0" borderId="12" xfId="22" applyNumberFormat="1" applyFont="1" applyBorder="1" applyAlignment="1">
      <alignment horizontal="center"/>
    </xf>
    <xf numFmtId="3" fontId="27" fillId="0" borderId="27" xfId="22" applyNumberFormat="1" applyFont="1" applyBorder="1" applyAlignment="1">
      <alignment horizontal="center"/>
    </xf>
    <xf numFmtId="0" fontId="30" fillId="0" borderId="0" xfId="22" applyFont="1" applyFill="1"/>
    <xf numFmtId="3" fontId="27" fillId="0" borderId="63" xfId="22" applyNumberFormat="1" applyFont="1" applyBorder="1" applyAlignment="1">
      <alignment horizontal="center"/>
    </xf>
    <xf numFmtId="3" fontId="27" fillId="0" borderId="71" xfId="22" applyNumberFormat="1" applyFont="1" applyBorder="1" applyAlignment="1">
      <alignment horizontal="center"/>
    </xf>
    <xf numFmtId="3" fontId="27" fillId="0" borderId="34" xfId="22" applyNumberFormat="1" applyFont="1" applyBorder="1" applyAlignment="1">
      <alignment horizontal="center"/>
    </xf>
    <xf numFmtId="3" fontId="30" fillId="0" borderId="0" xfId="22" applyNumberFormat="1" applyFont="1" applyFill="1"/>
    <xf numFmtId="0" fontId="27" fillId="0" borderId="0" xfId="22" applyFont="1" applyBorder="1" applyAlignment="1">
      <alignment horizontal="left" wrapText="1"/>
    </xf>
    <xf numFmtId="3" fontId="27" fillId="0" borderId="0" xfId="22" applyNumberFormat="1" applyFont="1" applyBorder="1" applyAlignment="1">
      <alignment horizontal="center" vertical="center"/>
    </xf>
    <xf numFmtId="3" fontId="28" fillId="0" borderId="14" xfId="22" applyNumberFormat="1" applyFont="1" applyFill="1" applyBorder="1" applyAlignment="1">
      <alignment horizontal="center"/>
    </xf>
    <xf numFmtId="3" fontId="28" fillId="0" borderId="15" xfId="22" applyNumberFormat="1" applyFont="1" applyFill="1" applyBorder="1" applyAlignment="1">
      <alignment horizontal="center"/>
    </xf>
    <xf numFmtId="3" fontId="28" fillId="0" borderId="37" xfId="22" applyNumberFormat="1" applyFont="1" applyFill="1" applyBorder="1" applyAlignment="1">
      <alignment horizontal="center"/>
    </xf>
    <xf numFmtId="0" fontId="30" fillId="0" borderId="0" xfId="22" applyFont="1" applyBorder="1" applyAlignment="1">
      <alignment horizontal="left"/>
    </xf>
    <xf numFmtId="3" fontId="27" fillId="0" borderId="1" xfId="22" applyNumberFormat="1" applyFont="1" applyBorder="1" applyAlignment="1">
      <alignment horizontal="center"/>
    </xf>
    <xf numFmtId="3" fontId="27" fillId="0" borderId="2" xfId="22" applyNumberFormat="1" applyFont="1" applyBorder="1" applyAlignment="1">
      <alignment horizontal="center"/>
    </xf>
    <xf numFmtId="3" fontId="27" fillId="0" borderId="30" xfId="22" applyNumberFormat="1" applyFont="1" applyBorder="1" applyAlignment="1">
      <alignment horizontal="center"/>
    </xf>
    <xf numFmtId="0" fontId="30" fillId="0" borderId="0" xfId="18" applyFont="1" applyBorder="1"/>
    <xf numFmtId="164" fontId="30" fillId="0" borderId="0" xfId="23" applyNumberFormat="1" applyFont="1" applyBorder="1"/>
    <xf numFmtId="3" fontId="27" fillId="0" borderId="11" xfId="22" applyNumberFormat="1" applyFont="1" applyFill="1" applyBorder="1" applyAlignment="1">
      <alignment horizontal="center"/>
    </xf>
    <xf numFmtId="3" fontId="27" fillId="0" borderId="2" xfId="22" applyNumberFormat="1" applyFont="1" applyFill="1" applyBorder="1" applyAlignment="1">
      <alignment horizontal="center"/>
    </xf>
    <xf numFmtId="3" fontId="27" fillId="0" borderId="30" xfId="22" applyNumberFormat="1" applyFont="1" applyFill="1" applyBorder="1" applyAlignment="1">
      <alignment horizontal="center"/>
    </xf>
    <xf numFmtId="3" fontId="27" fillId="0" borderId="33" xfId="22" applyNumberFormat="1" applyFont="1" applyBorder="1" applyAlignment="1">
      <alignment horizontal="center"/>
    </xf>
    <xf numFmtId="3" fontId="27" fillId="0" borderId="40" xfId="22" applyNumberFormat="1" applyFont="1" applyBorder="1" applyAlignment="1">
      <alignment horizontal="center"/>
    </xf>
    <xf numFmtId="3" fontId="27" fillId="0" borderId="32" xfId="22" applyNumberFormat="1" applyFont="1" applyBorder="1" applyAlignment="1">
      <alignment horizontal="center"/>
    </xf>
    <xf numFmtId="0" fontId="30" fillId="0" borderId="0" xfId="22" applyFont="1"/>
    <xf numFmtId="0" fontId="25" fillId="0" borderId="0" xfId="24" applyFont="1" applyFill="1"/>
    <xf numFmtId="0" fontId="25" fillId="0" borderId="0" xfId="18" applyFont="1" applyBorder="1" applyAlignment="1">
      <alignment vertical="center"/>
    </xf>
    <xf numFmtId="0" fontId="25" fillId="0" borderId="0" xfId="18" applyFont="1" applyBorder="1" applyAlignment="1">
      <alignment vertical="center" wrapText="1"/>
    </xf>
    <xf numFmtId="0" fontId="30" fillId="0" borderId="0" xfId="25" applyFont="1"/>
    <xf numFmtId="3" fontId="25" fillId="0" borderId="0" xfId="22" applyNumberFormat="1" applyFont="1" applyFill="1"/>
    <xf numFmtId="49" fontId="28" fillId="0" borderId="14" xfId="22" applyNumberFormat="1" applyFont="1" applyBorder="1" applyAlignment="1">
      <alignment horizontal="center" vertical="center" wrapText="1"/>
    </xf>
    <xf numFmtId="49" fontId="28" fillId="0" borderId="15" xfId="22" applyNumberFormat="1" applyFont="1" applyBorder="1" applyAlignment="1">
      <alignment horizontal="center" vertical="center" wrapText="1"/>
    </xf>
    <xf numFmtId="49" fontId="28" fillId="0" borderId="37" xfId="22" applyNumberFormat="1" applyFont="1" applyBorder="1" applyAlignment="1">
      <alignment horizontal="center" vertical="center" wrapText="1"/>
    </xf>
    <xf numFmtId="3" fontId="27" fillId="0" borderId="11" xfId="22" applyNumberFormat="1" applyFont="1" applyBorder="1" applyAlignment="1">
      <alignment horizontal="center" vertical="center" wrapText="1"/>
    </xf>
    <xf numFmtId="3" fontId="27" fillId="0" borderId="12" xfId="22" applyNumberFormat="1" applyFont="1" applyBorder="1" applyAlignment="1">
      <alignment horizontal="center" vertical="center" wrapText="1"/>
    </xf>
    <xf numFmtId="3" fontId="27" fillId="0" borderId="27" xfId="22" applyNumberFormat="1" applyFont="1" applyBorder="1" applyAlignment="1">
      <alignment horizontal="center" vertical="center" wrapText="1"/>
    </xf>
    <xf numFmtId="3" fontId="27" fillId="0" borderId="63" xfId="22" applyNumberFormat="1" applyFont="1" applyBorder="1" applyAlignment="1">
      <alignment horizontal="center" vertical="center" wrapText="1"/>
    </xf>
    <xf numFmtId="3" fontId="27" fillId="0" borderId="71" xfId="22" applyNumberFormat="1" applyFont="1" applyBorder="1" applyAlignment="1">
      <alignment horizontal="center" vertical="center" wrapText="1"/>
    </xf>
    <xf numFmtId="3" fontId="27" fillId="0" borderId="34" xfId="22" applyNumberFormat="1" applyFont="1" applyBorder="1" applyAlignment="1">
      <alignment horizontal="center" vertical="center" wrapText="1"/>
    </xf>
    <xf numFmtId="3" fontId="28" fillId="0" borderId="14" xfId="22" applyNumberFormat="1" applyFont="1" applyFill="1" applyBorder="1" applyAlignment="1">
      <alignment horizontal="center" vertical="center" wrapText="1"/>
    </xf>
    <xf numFmtId="3" fontId="28" fillId="0" borderId="15" xfId="22" applyNumberFormat="1" applyFont="1" applyFill="1" applyBorder="1" applyAlignment="1">
      <alignment horizontal="center" vertical="center" wrapText="1"/>
    </xf>
    <xf numFmtId="3" fontId="28" fillId="0" borderId="37" xfId="22" applyNumberFormat="1" applyFont="1" applyFill="1" applyBorder="1" applyAlignment="1">
      <alignment horizontal="center" vertical="center" wrapText="1"/>
    </xf>
    <xf numFmtId="164" fontId="30" fillId="0" borderId="0" xfId="22" applyNumberFormat="1" applyFont="1" applyFill="1"/>
    <xf numFmtId="3" fontId="27" fillId="0" borderId="11" xfId="22" applyNumberFormat="1" applyFont="1" applyFill="1" applyBorder="1" applyAlignment="1">
      <alignment horizontal="center" vertical="center" wrapText="1"/>
    </xf>
    <xf numFmtId="3" fontId="27" fillId="0" borderId="1" xfId="22" applyNumberFormat="1" applyFont="1" applyBorder="1" applyAlignment="1">
      <alignment horizontal="center" vertical="center" wrapText="1"/>
    </xf>
    <xf numFmtId="3" fontId="27" fillId="0" borderId="2" xfId="22" applyNumberFormat="1" applyFont="1" applyBorder="1" applyAlignment="1">
      <alignment horizontal="center" vertical="center" wrapText="1"/>
    </xf>
    <xf numFmtId="3" fontId="27" fillId="0" borderId="30" xfId="22" applyNumberFormat="1" applyFont="1" applyBorder="1" applyAlignment="1">
      <alignment horizontal="center" vertical="center" wrapText="1"/>
    </xf>
    <xf numFmtId="3" fontId="30" fillId="0" borderId="0" xfId="25" applyNumberFormat="1" applyFont="1"/>
    <xf numFmtId="3" fontId="27" fillId="0" borderId="2" xfId="22" applyNumberFormat="1" applyFont="1" applyFill="1" applyBorder="1" applyAlignment="1">
      <alignment horizontal="center" vertical="center" wrapText="1"/>
    </xf>
    <xf numFmtId="3" fontId="27" fillId="0" borderId="30" xfId="22" applyNumberFormat="1" applyFont="1" applyFill="1" applyBorder="1" applyAlignment="1">
      <alignment horizontal="center" vertical="center" wrapText="1"/>
    </xf>
    <xf numFmtId="3" fontId="27" fillId="0" borderId="33" xfId="22" applyNumberFormat="1" applyFont="1" applyBorder="1" applyAlignment="1">
      <alignment horizontal="center" vertical="center" wrapText="1"/>
    </xf>
    <xf numFmtId="3" fontId="27" fillId="0" borderId="40" xfId="22" applyNumberFormat="1" applyFont="1" applyBorder="1" applyAlignment="1">
      <alignment horizontal="center" vertical="center" wrapText="1"/>
    </xf>
    <xf numFmtId="3" fontId="27" fillId="0" borderId="32" xfId="22" applyNumberFormat="1" applyFont="1" applyBorder="1" applyAlignment="1">
      <alignment horizontal="center" vertical="center" wrapText="1"/>
    </xf>
    <xf numFmtId="0" fontId="6" fillId="0" borderId="0" xfId="2" applyFont="1" applyFill="1" applyAlignment="1">
      <alignment horizontal="left" vertical="center" wrapText="1"/>
    </xf>
    <xf numFmtId="0" fontId="6" fillId="0" borderId="0" xfId="2" applyFont="1" applyFill="1"/>
    <xf numFmtId="49" fontId="6" fillId="0" borderId="70" xfId="2" applyNumberFormat="1" applyFont="1" applyFill="1" applyBorder="1" applyAlignment="1">
      <alignment horizontal="left" vertical="center" wrapText="1"/>
    </xf>
    <xf numFmtId="1" fontId="25" fillId="0" borderId="14" xfId="2" applyNumberFormat="1" applyFont="1" applyFill="1" applyBorder="1" applyAlignment="1">
      <alignment horizontal="center" vertical="center" wrapText="1"/>
    </xf>
    <xf numFmtId="1" fontId="25" fillId="0" borderId="15" xfId="2" applyNumberFormat="1" applyFont="1" applyFill="1" applyBorder="1" applyAlignment="1">
      <alignment horizontal="center" vertical="center" wrapText="1"/>
    </xf>
    <xf numFmtId="1" fontId="25" fillId="0" borderId="37" xfId="2" applyNumberFormat="1" applyFont="1" applyFill="1" applyBorder="1" applyAlignment="1">
      <alignment horizontal="center" vertical="center" wrapText="1"/>
    </xf>
    <xf numFmtId="49" fontId="6" fillId="0" borderId="0" xfId="2" applyNumberFormat="1" applyFont="1" applyFill="1" applyAlignment="1">
      <alignment wrapText="1"/>
    </xf>
    <xf numFmtId="0" fontId="6" fillId="0" borderId="79" xfId="2" applyFont="1" applyFill="1" applyBorder="1" applyAlignment="1">
      <alignment horizontal="left" vertical="center" wrapText="1"/>
    </xf>
    <xf numFmtId="165" fontId="6" fillId="0" borderId="11" xfId="2" applyNumberFormat="1" applyFont="1" applyFill="1" applyBorder="1" applyAlignment="1">
      <alignment horizontal="center" vertical="center" wrapText="1"/>
    </xf>
    <xf numFmtId="165" fontId="6" fillId="0" borderId="12" xfId="2" applyNumberFormat="1" applyFont="1" applyFill="1" applyBorder="1" applyAlignment="1">
      <alignment horizontal="center" vertical="center" wrapText="1"/>
    </xf>
    <xf numFmtId="165" fontId="6" fillId="0" borderId="27" xfId="2" applyNumberFormat="1" applyFont="1" applyFill="1" applyBorder="1" applyAlignment="1">
      <alignment horizontal="center" vertical="center" wrapText="1"/>
    </xf>
    <xf numFmtId="0" fontId="6" fillId="0" borderId="68" xfId="2" applyFont="1" applyFill="1" applyBorder="1" applyAlignment="1">
      <alignment horizontal="left" vertical="center" wrapText="1"/>
    </xf>
    <xf numFmtId="165" fontId="6" fillId="0" borderId="1" xfId="2" applyNumberFormat="1" applyFont="1" applyFill="1" applyBorder="1" applyAlignment="1">
      <alignment horizontal="center" vertical="center" wrapText="1"/>
    </xf>
    <xf numFmtId="165" fontId="6" fillId="0" borderId="2" xfId="2" applyNumberFormat="1" applyFont="1" applyFill="1" applyBorder="1" applyAlignment="1">
      <alignment horizontal="center" vertical="center" wrapText="1"/>
    </xf>
    <xf numFmtId="165" fontId="6" fillId="0" borderId="30" xfId="2" applyNumberFormat="1" applyFont="1" applyFill="1" applyBorder="1" applyAlignment="1">
      <alignment horizontal="center" vertical="center" wrapText="1"/>
    </xf>
    <xf numFmtId="0" fontId="6" fillId="0" borderId="76" xfId="2" applyFont="1" applyFill="1" applyBorder="1" applyAlignment="1">
      <alignment horizontal="left" vertical="center" wrapText="1"/>
    </xf>
    <xf numFmtId="165" fontId="6" fillId="0" borderId="4" xfId="2" applyNumberFormat="1" applyFont="1" applyFill="1" applyBorder="1" applyAlignment="1">
      <alignment horizontal="center" vertical="center" wrapText="1"/>
    </xf>
    <xf numFmtId="165" fontId="6" fillId="0" borderId="5" xfId="2" applyNumberFormat="1" applyFont="1" applyFill="1" applyBorder="1" applyAlignment="1">
      <alignment horizontal="center" vertical="center" wrapText="1"/>
    </xf>
    <xf numFmtId="165" fontId="6" fillId="0" borderId="50" xfId="2" applyNumberFormat="1" applyFont="1" applyFill="1" applyBorder="1" applyAlignment="1">
      <alignment horizontal="center" vertical="center" wrapText="1"/>
    </xf>
    <xf numFmtId="165" fontId="6" fillId="0" borderId="0" xfId="2" applyNumberFormat="1" applyFont="1" applyFill="1"/>
    <xf numFmtId="165" fontId="6" fillId="0" borderId="0" xfId="2" applyNumberFormat="1" applyFont="1" applyFill="1" applyAlignment="1">
      <alignment horizontal="center" vertical="center" wrapText="1"/>
    </xf>
    <xf numFmtId="1" fontId="25" fillId="0" borderId="4" xfId="2" applyNumberFormat="1" applyFont="1" applyBorder="1" applyAlignment="1">
      <alignment horizontal="center" vertical="center" wrapText="1"/>
    </xf>
    <xf numFmtId="1" fontId="25" fillId="0" borderId="5" xfId="2" applyNumberFormat="1" applyFont="1" applyBorder="1" applyAlignment="1">
      <alignment horizontal="center" vertical="center" wrapText="1"/>
    </xf>
    <xf numFmtId="1" fontId="25" fillId="0" borderId="6" xfId="2" applyNumberFormat="1" applyFont="1" applyBorder="1" applyAlignment="1">
      <alignment horizontal="center" vertical="center" wrapText="1"/>
    </xf>
    <xf numFmtId="1" fontId="25" fillId="0" borderId="49" xfId="2" applyNumberFormat="1" applyFont="1" applyBorder="1" applyAlignment="1">
      <alignment horizontal="center" vertical="center" wrapText="1"/>
    </xf>
    <xf numFmtId="1" fontId="25" fillId="0" borderId="50" xfId="2" applyNumberFormat="1" applyFont="1" applyBorder="1" applyAlignment="1">
      <alignment horizontal="center" vertical="center" wrapText="1"/>
    </xf>
    <xf numFmtId="1" fontId="30" fillId="0" borderId="0" xfId="2" applyNumberFormat="1" applyFont="1" applyAlignment="1">
      <alignment horizontal="center" vertical="center" wrapText="1"/>
    </xf>
    <xf numFmtId="0" fontId="30" fillId="0" borderId="79" xfId="2" applyFont="1" applyBorder="1" applyAlignment="1">
      <alignment horizontal="left" vertical="center" wrapText="1"/>
    </xf>
    <xf numFmtId="3" fontId="30" fillId="0" borderId="11" xfId="2" applyNumberFormat="1" applyFont="1" applyBorder="1" applyAlignment="1">
      <alignment horizontal="center" vertical="center" wrapText="1"/>
    </xf>
    <xf numFmtId="3" fontId="30" fillId="0" borderId="12" xfId="2" applyNumberFormat="1" applyFont="1" applyBorder="1" applyAlignment="1">
      <alignment horizontal="center" vertical="center" wrapText="1"/>
    </xf>
    <xf numFmtId="3" fontId="30" fillId="0" borderId="13" xfId="2" applyNumberFormat="1" applyFont="1" applyBorder="1" applyAlignment="1">
      <alignment horizontal="center" vertical="center" wrapText="1"/>
    </xf>
    <xf numFmtId="3" fontId="30" fillId="0" borderId="51" xfId="2" applyNumberFormat="1" applyFont="1" applyBorder="1" applyAlignment="1">
      <alignment horizontal="center" vertical="center" wrapText="1"/>
    </xf>
    <xf numFmtId="3" fontId="30" fillId="0" borderId="27" xfId="2" applyNumberFormat="1" applyFont="1" applyBorder="1" applyAlignment="1">
      <alignment horizontal="center" vertical="center" wrapText="1"/>
    </xf>
    <xf numFmtId="0" fontId="30" fillId="0" borderId="76" xfId="2" applyFont="1" applyBorder="1" applyAlignment="1">
      <alignment horizontal="left" vertical="center" wrapText="1"/>
    </xf>
    <xf numFmtId="3" fontId="30" fillId="0" borderId="4" xfId="2" applyNumberFormat="1" applyFont="1" applyBorder="1" applyAlignment="1">
      <alignment horizontal="center" vertical="center" wrapText="1"/>
    </xf>
    <xf numFmtId="3" fontId="30" fillId="0" borderId="5" xfId="2" applyNumberFormat="1" applyFont="1" applyBorder="1" applyAlignment="1">
      <alignment horizontal="center" vertical="center" wrapText="1"/>
    </xf>
    <xf numFmtId="3" fontId="30" fillId="0" borderId="6" xfId="2" applyNumberFormat="1" applyFont="1" applyBorder="1" applyAlignment="1">
      <alignment horizontal="center" vertical="center" wrapText="1"/>
    </xf>
    <xf numFmtId="3" fontId="30" fillId="0" borderId="49" xfId="2" applyNumberFormat="1" applyFont="1" applyBorder="1" applyAlignment="1">
      <alignment horizontal="center" vertical="center" wrapText="1"/>
    </xf>
    <xf numFmtId="3" fontId="30" fillId="0" borderId="50" xfId="2" applyNumberFormat="1" applyFont="1" applyBorder="1" applyAlignment="1">
      <alignment horizontal="center" vertical="center" wrapText="1"/>
    </xf>
    <xf numFmtId="0" fontId="25" fillId="0" borderId="4"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50" xfId="2" applyFont="1" applyBorder="1" applyAlignment="1">
      <alignment horizontal="center" vertical="center" wrapText="1"/>
    </xf>
    <xf numFmtId="14" fontId="30" fillId="0" borderId="79" xfId="2" applyNumberFormat="1" applyFont="1" applyBorder="1" applyAlignment="1">
      <alignment horizontal="center" vertical="center" wrapText="1"/>
    </xf>
    <xf numFmtId="14" fontId="30" fillId="0" borderId="68" xfId="2" applyNumberFormat="1" applyFont="1" applyBorder="1" applyAlignment="1">
      <alignment horizontal="center" vertical="center" wrapText="1"/>
    </xf>
    <xf numFmtId="3" fontId="30" fillId="0" borderId="1" xfId="2" applyNumberFormat="1" applyFont="1" applyBorder="1" applyAlignment="1">
      <alignment horizontal="center" vertical="center" wrapText="1"/>
    </xf>
    <xf numFmtId="3" fontId="30" fillId="0" borderId="2" xfId="2" applyNumberFormat="1" applyFont="1" applyBorder="1" applyAlignment="1">
      <alignment horizontal="center" vertical="center" wrapText="1"/>
    </xf>
    <xf numFmtId="3" fontId="30" fillId="0" borderId="30" xfId="2" applyNumberFormat="1" applyFont="1" applyBorder="1" applyAlignment="1">
      <alignment horizontal="center" vertical="center" wrapText="1"/>
    </xf>
    <xf numFmtId="14" fontId="30" fillId="0" borderId="76" xfId="2" applyNumberFormat="1" applyFont="1" applyBorder="1" applyAlignment="1">
      <alignment horizontal="center" vertical="center" wrapText="1"/>
    </xf>
    <xf numFmtId="3" fontId="30" fillId="0" borderId="0" xfId="2" applyNumberFormat="1" applyFont="1" applyAlignment="1">
      <alignment vertical="center" wrapText="1"/>
    </xf>
    <xf numFmtId="3" fontId="30" fillId="0" borderId="0" xfId="2" applyNumberFormat="1" applyFont="1" applyAlignment="1">
      <alignment horizontal="center" vertical="center" wrapText="1"/>
    </xf>
    <xf numFmtId="0" fontId="28" fillId="0" borderId="49" xfId="3" applyFont="1" applyBorder="1" applyAlignment="1">
      <alignment horizontal="center" vertical="center" wrapText="1"/>
    </xf>
    <xf numFmtId="0" fontId="28" fillId="0" borderId="5" xfId="3" applyFont="1" applyBorder="1" applyAlignment="1">
      <alignment horizontal="center" vertical="center" wrapText="1"/>
    </xf>
    <xf numFmtId="0" fontId="28" fillId="0" borderId="50" xfId="3" applyFont="1" applyBorder="1" applyAlignment="1">
      <alignment horizontal="center" vertical="center" wrapText="1"/>
    </xf>
    <xf numFmtId="0" fontId="28" fillId="0" borderId="4" xfId="3" applyFont="1" applyBorder="1" applyAlignment="1">
      <alignment horizontal="center" vertical="center" wrapText="1"/>
    </xf>
    <xf numFmtId="0" fontId="28" fillId="0" borderId="79" xfId="3" applyFont="1" applyBorder="1" applyAlignment="1">
      <alignment horizontal="left" vertical="center" wrapText="1"/>
    </xf>
    <xf numFmtId="3" fontId="27" fillId="0" borderId="51" xfId="3" applyNumberFormat="1" applyFont="1" applyFill="1" applyBorder="1" applyAlignment="1">
      <alignment horizontal="center" vertical="center" wrapText="1"/>
    </xf>
    <xf numFmtId="3" fontId="27" fillId="0" borderId="12" xfId="3" applyNumberFormat="1" applyFont="1" applyFill="1" applyBorder="1" applyAlignment="1">
      <alignment horizontal="center" vertical="center" wrapText="1"/>
    </xf>
    <xf numFmtId="3" fontId="30" fillId="0" borderId="12" xfId="21" applyNumberFormat="1" applyFont="1" applyBorder="1" applyAlignment="1">
      <alignment horizontal="center" vertical="center" wrapText="1"/>
    </xf>
    <xf numFmtId="3" fontId="30" fillId="0" borderId="27" xfId="21" applyNumberFormat="1" applyFont="1" applyBorder="1" applyAlignment="1">
      <alignment horizontal="center" vertical="center" wrapText="1"/>
    </xf>
    <xf numFmtId="3" fontId="27" fillId="0" borderId="11" xfId="3" applyNumberFormat="1" applyFont="1" applyFill="1" applyBorder="1" applyAlignment="1">
      <alignment horizontal="center" vertical="center" wrapText="1"/>
    </xf>
    <xf numFmtId="0" fontId="28" fillId="0" borderId="76" xfId="3" applyFont="1" applyBorder="1" applyAlignment="1">
      <alignment horizontal="left" vertical="center" wrapText="1"/>
    </xf>
    <xf numFmtId="3" fontId="27" fillId="0" borderId="49" xfId="3" applyNumberFormat="1" applyFont="1" applyBorder="1" applyAlignment="1">
      <alignment horizontal="center" vertical="center" wrapText="1"/>
    </xf>
    <xf numFmtId="3" fontId="27" fillId="0" borderId="5" xfId="3" applyNumberFormat="1" applyFont="1" applyBorder="1" applyAlignment="1">
      <alignment horizontal="center" vertical="center" wrapText="1"/>
    </xf>
    <xf numFmtId="3" fontId="30" fillId="0" borderId="5" xfId="21" applyNumberFormat="1" applyFont="1" applyBorder="1" applyAlignment="1">
      <alignment horizontal="center" vertical="center" wrapText="1"/>
    </xf>
    <xf numFmtId="3" fontId="30" fillId="0" borderId="50" xfId="21" applyNumberFormat="1" applyFont="1" applyBorder="1" applyAlignment="1">
      <alignment horizontal="center" vertical="center" wrapText="1"/>
    </xf>
    <xf numFmtId="3" fontId="27" fillId="0" borderId="4" xfId="3" applyNumberFormat="1" applyFont="1" applyBorder="1" applyAlignment="1">
      <alignment horizontal="center" vertical="center" wrapText="1"/>
    </xf>
    <xf numFmtId="3" fontId="30" fillId="0" borderId="0" xfId="2" applyNumberFormat="1" applyFont="1" applyAlignment="1">
      <alignment wrapText="1"/>
    </xf>
    <xf numFmtId="0" fontId="28" fillId="0" borderId="57" xfId="3" applyFont="1" applyBorder="1" applyAlignment="1">
      <alignment vertical="center" wrapText="1"/>
    </xf>
    <xf numFmtId="0" fontId="28" fillId="0" borderId="1" xfId="3" applyFont="1" applyBorder="1" applyAlignment="1">
      <alignment vertical="center" wrapText="1"/>
    </xf>
    <xf numFmtId="0" fontId="25" fillId="0" borderId="49" xfId="2" applyFont="1" applyBorder="1" applyAlignment="1">
      <alignment horizontal="center" vertical="center" wrapText="1"/>
    </xf>
    <xf numFmtId="0" fontId="25" fillId="0" borderId="6" xfId="2" applyFont="1" applyBorder="1" applyAlignment="1">
      <alignment horizontal="center" vertical="center" wrapText="1"/>
    </xf>
    <xf numFmtId="0" fontId="28" fillId="0" borderId="80" xfId="3" applyFont="1" applyBorder="1" applyAlignment="1">
      <alignment horizontal="left" vertical="center" wrapText="1"/>
    </xf>
    <xf numFmtId="3" fontId="30" fillId="0" borderId="13" xfId="21" applyNumberFormat="1" applyFont="1" applyBorder="1" applyAlignment="1">
      <alignment horizontal="center" vertical="center" wrapText="1"/>
    </xf>
    <xf numFmtId="0" fontId="28" fillId="0" borderId="24" xfId="3" applyFont="1" applyBorder="1" applyAlignment="1">
      <alignment horizontal="left" vertical="center" wrapText="1"/>
    </xf>
    <xf numFmtId="3" fontId="30" fillId="0" borderId="6" xfId="21" applyNumberFormat="1" applyFont="1" applyBorder="1" applyAlignment="1">
      <alignment horizontal="center" vertical="center" wrapText="1"/>
    </xf>
    <xf numFmtId="3" fontId="27" fillId="0" borderId="49" xfId="3" applyNumberFormat="1" applyFont="1" applyBorder="1" applyAlignment="1">
      <alignment horizontal="center" vertical="center"/>
    </xf>
    <xf numFmtId="3" fontId="27" fillId="0" borderId="5" xfId="3" applyNumberFormat="1" applyFont="1" applyBorder="1" applyAlignment="1">
      <alignment horizontal="center" vertical="center"/>
    </xf>
    <xf numFmtId="172" fontId="27" fillId="0" borderId="5" xfId="3" applyNumberFormat="1" applyFont="1" applyBorder="1" applyAlignment="1">
      <alignment horizontal="center" vertical="center"/>
    </xf>
    <xf numFmtId="3" fontId="27" fillId="0" borderId="4" xfId="3" applyNumberFormat="1" applyFont="1" applyBorder="1" applyAlignment="1">
      <alignment horizontal="center" vertical="center"/>
    </xf>
    <xf numFmtId="3" fontId="30" fillId="0" borderId="0" xfId="2" applyNumberFormat="1" applyFont="1" applyAlignment="1">
      <alignment vertical="center"/>
    </xf>
    <xf numFmtId="3" fontId="30" fillId="0" borderId="0" xfId="2" applyNumberFormat="1" applyFont="1" applyAlignment="1">
      <alignment horizontal="center"/>
    </xf>
    <xf numFmtId="3" fontId="30" fillId="0" borderId="11" xfId="2" applyNumberFormat="1" applyFont="1" applyBorder="1" applyAlignment="1">
      <alignment horizontal="center" vertical="center"/>
    </xf>
    <xf numFmtId="3" fontId="30" fillId="0" borderId="12" xfId="2" applyNumberFormat="1" applyFont="1" applyBorder="1" applyAlignment="1">
      <alignment horizontal="center" vertical="center"/>
    </xf>
    <xf numFmtId="3" fontId="30" fillId="0" borderId="27" xfId="2" applyNumberFormat="1" applyFont="1" applyBorder="1" applyAlignment="1">
      <alignment horizontal="center" vertical="center"/>
    </xf>
    <xf numFmtId="3" fontId="30" fillId="0" borderId="4" xfId="2" applyNumberFormat="1" applyFont="1" applyBorder="1" applyAlignment="1">
      <alignment horizontal="center" vertical="center"/>
    </xf>
    <xf numFmtId="3" fontId="30" fillId="0" borderId="5" xfId="2" applyNumberFormat="1" applyFont="1" applyBorder="1" applyAlignment="1">
      <alignment horizontal="center" vertical="center"/>
    </xf>
    <xf numFmtId="3" fontId="30" fillId="0" borderId="50" xfId="2" applyNumberFormat="1" applyFont="1" applyBorder="1" applyAlignment="1">
      <alignment horizontal="center" vertical="center"/>
    </xf>
    <xf numFmtId="0" fontId="14" fillId="2" borderId="0" xfId="2" applyFont="1" applyFill="1" applyAlignment="1">
      <alignment vertical="center"/>
    </xf>
    <xf numFmtId="0" fontId="14" fillId="0" borderId="0" xfId="2" applyFont="1" applyAlignment="1">
      <alignment horizontal="center" vertical="center"/>
    </xf>
    <xf numFmtId="0" fontId="14" fillId="0" borderId="0" xfId="2" applyFont="1" applyAlignment="1">
      <alignment vertical="center"/>
    </xf>
    <xf numFmtId="0" fontId="14" fillId="2" borderId="0" xfId="2" applyFont="1" applyFill="1" applyAlignment="1">
      <alignment vertical="center" wrapText="1"/>
    </xf>
    <xf numFmtId="3" fontId="14" fillId="2" borderId="0" xfId="2" applyNumberFormat="1" applyFont="1" applyFill="1" applyAlignment="1">
      <alignment horizontal="center" vertical="center"/>
    </xf>
    <xf numFmtId="0" fontId="14" fillId="2" borderId="0" xfId="2" applyFont="1" applyFill="1" applyAlignment="1">
      <alignment horizontal="center" vertical="center"/>
    </xf>
    <xf numFmtId="0" fontId="7" fillId="2" borderId="0" xfId="2" applyFont="1" applyFill="1" applyAlignment="1">
      <alignment horizontal="center" vertical="center"/>
    </xf>
    <xf numFmtId="0" fontId="14" fillId="2" borderId="0" xfId="2" applyFont="1" applyFill="1" applyAlignment="1">
      <alignment horizontal="right" vertical="center"/>
    </xf>
    <xf numFmtId="0" fontId="3" fillId="0" borderId="45" xfId="2" applyFont="1" applyFill="1" applyBorder="1" applyAlignment="1">
      <alignment horizontal="center" vertical="center" wrapText="1"/>
    </xf>
    <xf numFmtId="3" fontId="31" fillId="0" borderId="41" xfId="2" applyNumberFormat="1" applyFont="1" applyBorder="1" applyAlignment="1">
      <alignment horizontal="center" vertical="center" wrapText="1"/>
    </xf>
    <xf numFmtId="0" fontId="31" fillId="0" borderId="41" xfId="2" applyFont="1" applyBorder="1" applyAlignment="1">
      <alignment horizontal="center" vertical="center" wrapText="1"/>
    </xf>
    <xf numFmtId="0" fontId="31" fillId="0" borderId="46" xfId="2" applyFont="1" applyBorder="1" applyAlignment="1">
      <alignment horizontal="center" vertical="center" wrapText="1"/>
    </xf>
    <xf numFmtId="0" fontId="31" fillId="2" borderId="0" xfId="2" applyFont="1" applyFill="1" applyAlignment="1">
      <alignment vertical="center"/>
    </xf>
    <xf numFmtId="0" fontId="31" fillId="0" borderId="0" xfId="2" applyFont="1" applyAlignment="1">
      <alignment vertical="center"/>
    </xf>
    <xf numFmtId="0" fontId="3" fillId="4" borderId="29" xfId="2" applyFont="1" applyFill="1" applyBorder="1" applyAlignment="1">
      <alignment vertical="center" wrapText="1"/>
    </xf>
    <xf numFmtId="3" fontId="14" fillId="5" borderId="2" xfId="2" applyNumberFormat="1" applyFont="1" applyFill="1" applyBorder="1" applyAlignment="1">
      <alignment horizontal="center" vertical="center"/>
    </xf>
    <xf numFmtId="0" fontId="14" fillId="5" borderId="2" xfId="2" applyFont="1" applyFill="1" applyBorder="1" applyAlignment="1">
      <alignment horizontal="center" vertical="center"/>
    </xf>
    <xf numFmtId="0" fontId="14" fillId="5" borderId="30" xfId="2" applyFont="1" applyFill="1" applyBorder="1" applyAlignment="1">
      <alignment horizontal="center" vertical="center"/>
    </xf>
    <xf numFmtId="0" fontId="3" fillId="0" borderId="29" xfId="2" applyFont="1" applyFill="1" applyBorder="1" applyAlignment="1">
      <alignment horizontal="justify" vertical="center" wrapText="1"/>
    </xf>
    <xf numFmtId="3" fontId="14" fillId="0" borderId="2" xfId="2" applyNumberFormat="1" applyFont="1" applyBorder="1" applyAlignment="1">
      <alignment horizontal="center" vertical="center"/>
    </xf>
    <xf numFmtId="3" fontId="14" fillId="0" borderId="30" xfId="2" applyNumberFormat="1" applyFont="1" applyBorder="1" applyAlignment="1">
      <alignment horizontal="center" vertical="center"/>
    </xf>
    <xf numFmtId="3" fontId="14" fillId="2" borderId="0" xfId="2" applyNumberFormat="1" applyFont="1" applyFill="1" applyAlignment="1">
      <alignment vertical="center"/>
    </xf>
    <xf numFmtId="0" fontId="26" fillId="0" borderId="29" xfId="2" applyFont="1" applyFill="1" applyBorder="1" applyAlignment="1">
      <alignment horizontal="left" vertical="center" wrapText="1"/>
    </xf>
    <xf numFmtId="0" fontId="3" fillId="0" borderId="29" xfId="2" applyFont="1" applyFill="1" applyBorder="1" applyAlignment="1">
      <alignment horizontal="left" vertical="center" wrapText="1"/>
    </xf>
    <xf numFmtId="3" fontId="14" fillId="0" borderId="2" xfId="2" applyNumberFormat="1" applyFont="1" applyFill="1" applyBorder="1" applyAlignment="1">
      <alignment horizontal="center" vertical="center"/>
    </xf>
    <xf numFmtId="3" fontId="14" fillId="0" borderId="30" xfId="2" applyNumberFormat="1" applyFont="1" applyFill="1" applyBorder="1" applyAlignment="1">
      <alignment horizontal="center" vertical="center"/>
    </xf>
    <xf numFmtId="0" fontId="3" fillId="0" borderId="29" xfId="2" applyFont="1" applyFill="1" applyBorder="1" applyAlignment="1">
      <alignment vertical="center" wrapText="1"/>
    </xf>
    <xf numFmtId="0" fontId="3" fillId="6" borderId="29" xfId="2" applyFont="1" applyFill="1" applyBorder="1" applyAlignment="1">
      <alignment horizontal="left" vertical="center" wrapText="1"/>
    </xf>
    <xf numFmtId="3" fontId="14" fillId="5" borderId="30" xfId="2" applyNumberFormat="1" applyFont="1" applyFill="1" applyBorder="1" applyAlignment="1">
      <alignment horizontal="center" vertical="center"/>
    </xf>
    <xf numFmtId="0" fontId="3" fillId="0" borderId="49" xfId="2" applyFont="1" applyFill="1" applyBorder="1" applyAlignment="1">
      <alignment horizontal="justify" vertical="center" wrapText="1"/>
    </xf>
    <xf numFmtId="3" fontId="14" fillId="0" borderId="5" xfId="2" applyNumberFormat="1" applyFont="1" applyBorder="1" applyAlignment="1">
      <alignment horizontal="center" vertical="center"/>
    </xf>
    <xf numFmtId="3" fontId="14" fillId="0" borderId="50" xfId="2" applyNumberFormat="1" applyFont="1" applyBorder="1" applyAlignment="1">
      <alignment horizontal="center" vertical="center"/>
    </xf>
    <xf numFmtId="0" fontId="14" fillId="0" borderId="0" xfId="2" applyFont="1" applyAlignment="1">
      <alignment vertical="center" wrapText="1"/>
    </xf>
    <xf numFmtId="3" fontId="14" fillId="0" borderId="0" xfId="2" applyNumberFormat="1" applyFont="1" applyAlignment="1">
      <alignment horizontal="center" vertical="center"/>
    </xf>
    <xf numFmtId="0" fontId="14" fillId="0" borderId="0" xfId="2" applyFont="1" applyFill="1" applyAlignment="1">
      <alignment vertical="center" wrapText="1"/>
    </xf>
    <xf numFmtId="0" fontId="26" fillId="0" borderId="0" xfId="2" applyFont="1" applyFill="1" applyAlignment="1">
      <alignment vertical="center"/>
    </xf>
    <xf numFmtId="0" fontId="3" fillId="0" borderId="0" xfId="2" applyFont="1" applyFill="1" applyAlignment="1">
      <alignment horizontal="right" vertical="center"/>
    </xf>
    <xf numFmtId="0" fontId="14" fillId="0" borderId="0" xfId="2" applyFont="1" applyFill="1" applyAlignment="1">
      <alignment vertical="center"/>
    </xf>
    <xf numFmtId="0" fontId="26" fillId="0" borderId="0" xfId="2" applyFont="1" applyFill="1" applyAlignment="1">
      <alignment horizontal="right" vertical="center"/>
    </xf>
    <xf numFmtId="0" fontId="14" fillId="0" borderId="0" xfId="2" applyFont="1" applyFill="1" applyAlignment="1">
      <alignment horizontal="right" vertical="center"/>
    </xf>
    <xf numFmtId="0" fontId="3" fillId="0" borderId="41" xfId="2" applyFont="1" applyFill="1" applyBorder="1" applyAlignment="1">
      <alignment horizontal="center" vertical="center" wrapText="1"/>
    </xf>
    <xf numFmtId="0" fontId="3" fillId="0" borderId="46" xfId="2" applyFont="1" applyFill="1" applyBorder="1" applyAlignment="1">
      <alignment horizontal="center" vertical="center" wrapText="1"/>
    </xf>
    <xf numFmtId="3" fontId="26" fillId="0" borderId="2" xfId="2" applyNumberFormat="1" applyFont="1" applyFill="1" applyBorder="1" applyAlignment="1">
      <alignment horizontal="center" vertical="center"/>
    </xf>
    <xf numFmtId="3" fontId="26" fillId="0" borderId="30" xfId="2" applyNumberFormat="1" applyFont="1" applyFill="1" applyBorder="1" applyAlignment="1">
      <alignment horizontal="center" vertical="center"/>
    </xf>
    <xf numFmtId="3" fontId="14" fillId="0" borderId="0" xfId="2" applyNumberFormat="1" applyFont="1" applyFill="1" applyAlignment="1">
      <alignment vertical="center"/>
    </xf>
    <xf numFmtId="0" fontId="14" fillId="0" borderId="29" xfId="2" applyFont="1" applyFill="1" applyBorder="1" applyAlignment="1">
      <alignment vertical="center" wrapText="1"/>
    </xf>
    <xf numFmtId="0" fontId="3" fillId="0" borderId="49" xfId="2" applyFont="1" applyFill="1" applyBorder="1" applyAlignment="1">
      <alignment horizontal="left" vertical="center" wrapText="1"/>
    </xf>
    <xf numFmtId="3" fontId="26" fillId="0" borderId="5" xfId="2" applyNumberFormat="1" applyFont="1" applyFill="1" applyBorder="1" applyAlignment="1">
      <alignment horizontal="center" vertical="center"/>
    </xf>
    <xf numFmtId="3" fontId="26" fillId="0" borderId="50" xfId="2" applyNumberFormat="1" applyFont="1" applyFill="1" applyBorder="1" applyAlignment="1">
      <alignment horizontal="center" vertical="center"/>
    </xf>
    <xf numFmtId="3" fontId="26" fillId="0" borderId="0" xfId="2" applyNumberFormat="1" applyFont="1" applyFill="1" applyAlignment="1">
      <alignment vertical="center"/>
    </xf>
    <xf numFmtId="0" fontId="7" fillId="0" borderId="0" xfId="2" applyFont="1" applyFill="1" applyAlignment="1">
      <alignment horizontal="right" vertical="center"/>
    </xf>
    <xf numFmtId="0" fontId="32" fillId="0" borderId="0" xfId="26" applyFont="1" applyAlignment="1">
      <alignment vertical="center"/>
    </xf>
    <xf numFmtId="0" fontId="32" fillId="0" borderId="0" xfId="26" applyFont="1" applyAlignment="1">
      <alignment horizontal="center" vertical="center"/>
    </xf>
    <xf numFmtId="49" fontId="32" fillId="0" borderId="70" xfId="26" applyNumberFormat="1" applyFont="1" applyBorder="1" applyAlignment="1">
      <alignment horizontal="center" vertical="center"/>
    </xf>
    <xf numFmtId="49" fontId="32" fillId="0" borderId="35" xfId="26" applyNumberFormat="1" applyFont="1" applyBorder="1" applyAlignment="1">
      <alignment horizontal="center" vertical="center"/>
    </xf>
    <xf numFmtId="49" fontId="32" fillId="0" borderId="36" xfId="26" applyNumberFormat="1" applyFont="1" applyBorder="1" applyAlignment="1">
      <alignment horizontal="center" vertical="center"/>
    </xf>
    <xf numFmtId="0" fontId="6" fillId="0" borderId="47" xfId="2" applyFont="1" applyBorder="1" applyAlignment="1">
      <alignment horizontal="left" wrapText="1"/>
    </xf>
    <xf numFmtId="3" fontId="33" fillId="0" borderId="41" xfId="26" applyNumberFormat="1" applyFont="1" applyBorder="1" applyAlignment="1">
      <alignment horizontal="center" vertical="center"/>
    </xf>
    <xf numFmtId="3" fontId="33" fillId="0" borderId="42" xfId="26" applyNumberFormat="1" applyFont="1" applyBorder="1" applyAlignment="1">
      <alignment horizontal="center" vertical="center"/>
    </xf>
    <xf numFmtId="0" fontId="6" fillId="0" borderId="1" xfId="2" applyFont="1" applyBorder="1" applyAlignment="1">
      <alignment horizontal="left" vertical="center" wrapText="1"/>
    </xf>
    <xf numFmtId="0" fontId="33" fillId="0" borderId="2" xfId="26" applyNumberFormat="1" applyFont="1" applyBorder="1" applyAlignment="1">
      <alignment horizontal="center" vertical="center"/>
    </xf>
    <xf numFmtId="49" fontId="33" fillId="0" borderId="2" xfId="26" applyNumberFormat="1" applyFont="1" applyBorder="1" applyAlignment="1">
      <alignment horizontal="center" vertical="center"/>
    </xf>
    <xf numFmtId="0" fontId="33" fillId="0" borderId="3" xfId="26" applyNumberFormat="1" applyFont="1" applyBorder="1" applyAlignment="1">
      <alignment horizontal="center" vertical="center"/>
    </xf>
    <xf numFmtId="0" fontId="33" fillId="0" borderId="1" xfId="27" applyFont="1" applyBorder="1" applyAlignment="1">
      <alignment horizontal="left" vertical="center" wrapText="1"/>
    </xf>
    <xf numFmtId="165" fontId="33" fillId="0" borderId="2" xfId="28" applyNumberFormat="1" applyFont="1" applyFill="1" applyBorder="1" applyAlignment="1">
      <alignment horizontal="center" vertical="center"/>
    </xf>
    <xf numFmtId="166" fontId="33" fillId="0" borderId="2" xfId="26" applyNumberFormat="1" applyFont="1" applyBorder="1" applyAlignment="1">
      <alignment horizontal="center" vertical="center"/>
    </xf>
    <xf numFmtId="166" fontId="33" fillId="0" borderId="3" xfId="26" applyNumberFormat="1" applyFont="1" applyBorder="1" applyAlignment="1">
      <alignment horizontal="center" vertical="center"/>
    </xf>
    <xf numFmtId="3" fontId="33" fillId="0" borderId="2" xfId="26" applyNumberFormat="1" applyFont="1" applyBorder="1" applyAlignment="1">
      <alignment horizontal="center" vertical="center"/>
    </xf>
    <xf numFmtId="3" fontId="33" fillId="0" borderId="3" xfId="26" applyNumberFormat="1" applyFont="1" applyBorder="1" applyAlignment="1">
      <alignment horizontal="center" vertical="center"/>
    </xf>
    <xf numFmtId="173" fontId="6" fillId="0" borderId="0" xfId="2" applyNumberFormat="1" applyFont="1"/>
    <xf numFmtId="0" fontId="6" fillId="0" borderId="4" xfId="2" applyFont="1" applyBorder="1" applyAlignment="1">
      <alignment wrapText="1"/>
    </xf>
    <xf numFmtId="0" fontId="6" fillId="0" borderId="25" xfId="2" applyFont="1" applyBorder="1" applyAlignment="1">
      <alignment horizontal="left" wrapText="1"/>
    </xf>
    <xf numFmtId="3" fontId="33" fillId="0" borderId="39" xfId="26" applyNumberFormat="1" applyFont="1" applyBorder="1" applyAlignment="1">
      <alignment horizontal="center" vertical="center"/>
    </xf>
    <xf numFmtId="3" fontId="33" fillId="0" borderId="22" xfId="26" applyNumberFormat="1" applyFont="1" applyBorder="1" applyAlignment="1">
      <alignment horizontal="center" vertical="center"/>
    </xf>
    <xf numFmtId="0" fontId="6" fillId="0" borderId="28" xfId="2" applyFont="1" applyBorder="1" applyAlignment="1">
      <alignment horizontal="right" vertical="center" wrapText="1"/>
    </xf>
    <xf numFmtId="0" fontId="6" fillId="0" borderId="8" xfId="2" applyFont="1" applyBorder="1" applyAlignment="1">
      <alignment horizontal="right" vertical="center" wrapText="1"/>
    </xf>
    <xf numFmtId="3" fontId="33" fillId="0" borderId="12" xfId="26" applyNumberFormat="1" applyFont="1" applyBorder="1" applyAlignment="1">
      <alignment horizontal="center" vertical="center"/>
    </xf>
    <xf numFmtId="3" fontId="33" fillId="0" borderId="13" xfId="26" applyNumberFormat="1" applyFont="1" applyBorder="1" applyAlignment="1">
      <alignment horizontal="center" vertical="center"/>
    </xf>
    <xf numFmtId="0" fontId="6" fillId="0" borderId="28" xfId="2" applyFont="1" applyBorder="1" applyAlignment="1">
      <alignment horizontal="center" vertical="center"/>
    </xf>
    <xf numFmtId="0" fontId="33" fillId="0" borderId="8" xfId="27" applyFont="1" applyBorder="1" applyAlignment="1">
      <alignment horizontal="left" vertical="center" wrapText="1"/>
    </xf>
    <xf numFmtId="0" fontId="33" fillId="0" borderId="23" xfId="27" applyFont="1" applyBorder="1" applyAlignment="1">
      <alignment horizontal="left" vertical="center" wrapText="1"/>
    </xf>
    <xf numFmtId="3" fontId="33" fillId="0" borderId="49" xfId="26" applyNumberFormat="1" applyFont="1" applyBorder="1" applyAlignment="1">
      <alignment horizontal="center" vertical="center"/>
    </xf>
    <xf numFmtId="3" fontId="33" fillId="0" borderId="5" xfId="26" applyNumberFormat="1" applyFont="1" applyBorder="1" applyAlignment="1">
      <alignment horizontal="center" vertical="center"/>
    </xf>
    <xf numFmtId="3" fontId="33" fillId="0" borderId="6" xfId="26" applyNumberFormat="1" applyFont="1" applyBorder="1" applyAlignment="1">
      <alignment horizontal="center" vertical="center"/>
    </xf>
    <xf numFmtId="0" fontId="33" fillId="0" borderId="0" xfId="26" applyFont="1" applyAlignment="1">
      <alignment vertical="center" wrapText="1"/>
    </xf>
    <xf numFmtId="0" fontId="6" fillId="0" borderId="43" xfId="2" applyFont="1" applyBorder="1" applyAlignment="1">
      <alignment horizontal="left" vertical="center" wrapText="1"/>
    </xf>
    <xf numFmtId="3" fontId="6" fillId="0" borderId="47" xfId="2" applyNumberFormat="1" applyFont="1" applyBorder="1" applyAlignment="1">
      <alignment horizontal="left" vertical="center"/>
    </xf>
    <xf numFmtId="3" fontId="6" fillId="0" borderId="41" xfId="2" applyNumberFormat="1" applyFont="1" applyBorder="1" applyAlignment="1">
      <alignment horizontal="left" vertical="center"/>
    </xf>
    <xf numFmtId="3" fontId="6" fillId="0" borderId="42" xfId="2" applyNumberFormat="1" applyFont="1" applyBorder="1" applyAlignment="1">
      <alignment horizontal="left" vertical="center"/>
    </xf>
    <xf numFmtId="3" fontId="6" fillId="0" borderId="45" xfId="2" applyNumberFormat="1" applyFont="1" applyBorder="1" applyAlignment="1">
      <alignment horizontal="left" vertical="center"/>
    </xf>
    <xf numFmtId="3" fontId="6" fillId="0" borderId="1" xfId="2" applyNumberFormat="1" applyFont="1" applyBorder="1" applyAlignment="1">
      <alignment horizontal="right" vertical="center"/>
    </xf>
    <xf numFmtId="3" fontId="6" fillId="0" borderId="2" xfId="2" applyNumberFormat="1" applyFont="1" applyBorder="1" applyAlignment="1">
      <alignment horizontal="right" vertical="center"/>
    </xf>
    <xf numFmtId="3" fontId="6" fillId="0" borderId="3" xfId="2" applyNumberFormat="1" applyFont="1" applyBorder="1" applyAlignment="1">
      <alignment horizontal="right" vertical="center"/>
    </xf>
    <xf numFmtId="3" fontId="6" fillId="0" borderId="29" xfId="2" applyNumberFormat="1" applyFont="1" applyBorder="1" applyAlignment="1">
      <alignment horizontal="right" vertical="center"/>
    </xf>
    <xf numFmtId="3" fontId="6" fillId="0" borderId="1" xfId="2" applyNumberFormat="1" applyFont="1" applyBorder="1" applyAlignment="1">
      <alignment horizontal="left" vertical="center"/>
    </xf>
    <xf numFmtId="3" fontId="6" fillId="0" borderId="2" xfId="2" applyNumberFormat="1" applyFont="1" applyBorder="1" applyAlignment="1">
      <alignment horizontal="left" vertical="center"/>
    </xf>
    <xf numFmtId="3" fontId="6" fillId="0" borderId="3" xfId="2" applyNumberFormat="1" applyFont="1" applyBorder="1" applyAlignment="1">
      <alignment horizontal="left" vertical="center"/>
    </xf>
    <xf numFmtId="3" fontId="6" fillId="0" borderId="29" xfId="2" applyNumberFormat="1" applyFont="1" applyBorder="1" applyAlignment="1">
      <alignment horizontal="left" vertical="center"/>
    </xf>
    <xf numFmtId="0" fontId="6" fillId="0" borderId="8" xfId="2" applyFont="1" applyBorder="1" applyAlignment="1">
      <alignment vertical="center" wrapText="1"/>
    </xf>
    <xf numFmtId="0" fontId="7" fillId="0" borderId="52" xfId="2" applyFont="1" applyBorder="1" applyAlignment="1">
      <alignment vertical="center" wrapText="1"/>
    </xf>
    <xf numFmtId="3" fontId="7" fillId="0" borderId="63" xfId="2" applyNumberFormat="1" applyFont="1" applyBorder="1" applyAlignment="1">
      <alignment horizontal="center" vertical="center"/>
    </xf>
    <xf numFmtId="3" fontId="7" fillId="0" borderId="71" xfId="2" applyNumberFormat="1" applyFont="1" applyBorder="1" applyAlignment="1">
      <alignment horizontal="center" vertical="center"/>
    </xf>
    <xf numFmtId="3" fontId="7" fillId="0" borderId="64" xfId="2" applyNumberFormat="1" applyFont="1" applyBorder="1" applyAlignment="1">
      <alignment horizontal="center" vertical="center"/>
    </xf>
    <xf numFmtId="3" fontId="7" fillId="0" borderId="54" xfId="2" applyNumberFormat="1" applyFont="1" applyBorder="1" applyAlignment="1">
      <alignment horizontal="center" vertical="center"/>
    </xf>
    <xf numFmtId="0" fontId="6" fillId="0" borderId="43" xfId="2" applyFont="1" applyBorder="1" applyAlignment="1">
      <alignment vertical="center" wrapText="1"/>
    </xf>
    <xf numFmtId="3" fontId="6" fillId="0" borderId="57" xfId="2" applyNumberFormat="1" applyFont="1" applyBorder="1" applyAlignment="1">
      <alignment horizontal="left" vertical="center"/>
    </xf>
    <xf numFmtId="0" fontId="7" fillId="0" borderId="9" xfId="2" applyFont="1" applyBorder="1" applyAlignment="1">
      <alignment vertical="center" wrapText="1"/>
    </xf>
    <xf numFmtId="3" fontId="7" fillId="0" borderId="4" xfId="2" applyNumberFormat="1" applyFont="1" applyBorder="1" applyAlignment="1">
      <alignment horizontal="center" vertical="center"/>
    </xf>
    <xf numFmtId="3" fontId="7" fillId="0" borderId="5" xfId="2" applyNumberFormat="1" applyFont="1" applyBorder="1" applyAlignment="1">
      <alignment horizontal="center" vertical="center"/>
    </xf>
    <xf numFmtId="3" fontId="7" fillId="0" borderId="6" xfId="2" applyNumberFormat="1" applyFont="1" applyBorder="1" applyAlignment="1">
      <alignment horizontal="center" vertical="center"/>
    </xf>
    <xf numFmtId="3" fontId="7" fillId="0" borderId="49" xfId="2" applyNumberFormat="1" applyFont="1" applyBorder="1" applyAlignment="1">
      <alignment horizontal="center" vertical="center"/>
    </xf>
    <xf numFmtId="0" fontId="7" fillId="0" borderId="23" xfId="2" applyFont="1" applyBorder="1" applyAlignment="1">
      <alignment vertical="center" wrapText="1"/>
    </xf>
    <xf numFmtId="3" fontId="7" fillId="0" borderId="77" xfId="2" applyNumberFormat="1" applyFont="1" applyBorder="1" applyAlignment="1">
      <alignment horizontal="center" vertical="center"/>
    </xf>
    <xf numFmtId="3" fontId="7" fillId="0" borderId="74" xfId="2" applyNumberFormat="1" applyFont="1" applyBorder="1" applyAlignment="1">
      <alignment horizontal="center" vertical="center"/>
    </xf>
    <xf numFmtId="3" fontId="7" fillId="0" borderId="78" xfId="2" applyNumberFormat="1" applyFont="1" applyBorder="1" applyAlignment="1">
      <alignment horizontal="center" vertical="center"/>
    </xf>
    <xf numFmtId="3" fontId="7" fillId="0" borderId="59" xfId="2" applyNumberFormat="1" applyFont="1" applyBorder="1" applyAlignment="1">
      <alignment horizontal="center" vertical="center"/>
    </xf>
    <xf numFmtId="3" fontId="7" fillId="0" borderId="48" xfId="2" applyNumberFormat="1" applyFont="1" applyBorder="1" applyAlignment="1">
      <alignment horizontal="center" vertical="center"/>
    </xf>
    <xf numFmtId="0" fontId="7" fillId="0" borderId="7" xfId="2" applyFont="1" applyBorder="1" applyAlignment="1">
      <alignment vertical="center" wrapText="1"/>
    </xf>
    <xf numFmtId="166" fontId="7" fillId="0" borderId="38" xfId="2" applyNumberFormat="1" applyFont="1" applyBorder="1" applyAlignment="1">
      <alignment horizontal="center" vertical="center"/>
    </xf>
    <xf numFmtId="166" fontId="7" fillId="0" borderId="15" xfId="2" applyNumberFormat="1" applyFont="1" applyBorder="1" applyAlignment="1">
      <alignment horizontal="center" vertical="center"/>
    </xf>
    <xf numFmtId="166" fontId="7" fillId="0" borderId="37" xfId="2" applyNumberFormat="1" applyFont="1" applyBorder="1" applyAlignment="1">
      <alignment horizontal="center" vertical="center"/>
    </xf>
    <xf numFmtId="4" fontId="6" fillId="0" borderId="0" xfId="2" applyNumberFormat="1" applyFont="1"/>
    <xf numFmtId="4" fontId="6" fillId="0" borderId="0" xfId="2" applyNumberFormat="1" applyFont="1" applyFill="1"/>
    <xf numFmtId="164" fontId="6" fillId="0" borderId="0" xfId="4" applyNumberFormat="1" applyFont="1"/>
    <xf numFmtId="174" fontId="6" fillId="0" borderId="0" xfId="2" applyNumberFormat="1" applyFont="1"/>
    <xf numFmtId="3" fontId="6" fillId="0" borderId="47" xfId="2" applyNumberFormat="1" applyFont="1" applyBorder="1" applyAlignment="1">
      <alignment horizontal="center" vertical="center"/>
    </xf>
    <xf numFmtId="3" fontId="6" fillId="0" borderId="41" xfId="2" applyNumberFormat="1" applyFont="1" applyBorder="1" applyAlignment="1">
      <alignment horizontal="center" vertical="center"/>
    </xf>
    <xf numFmtId="3" fontId="6" fillId="0" borderId="42" xfId="2" applyNumberFormat="1" applyFont="1" applyBorder="1" applyAlignment="1">
      <alignment horizontal="center" vertical="center"/>
    </xf>
    <xf numFmtId="3" fontId="6" fillId="0" borderId="45" xfId="2" applyNumberFormat="1" applyFont="1" applyBorder="1" applyAlignment="1">
      <alignment horizontal="center" vertical="center"/>
    </xf>
    <xf numFmtId="3" fontId="6" fillId="0" borderId="29" xfId="2" applyNumberFormat="1" applyFont="1" applyBorder="1" applyAlignment="1">
      <alignment horizontal="center" vertical="center"/>
    </xf>
    <xf numFmtId="0" fontId="7" fillId="0" borderId="8" xfId="2" applyFont="1" applyBorder="1" applyAlignment="1">
      <alignment horizontal="left" vertical="center" wrapText="1"/>
    </xf>
    <xf numFmtId="3" fontId="7" fillId="0" borderId="1" xfId="2" applyNumberFormat="1" applyFont="1" applyBorder="1" applyAlignment="1">
      <alignment horizontal="center" vertical="center"/>
    </xf>
    <xf numFmtId="3" fontId="7" fillId="0" borderId="1" xfId="2" applyNumberFormat="1" applyFont="1" applyFill="1" applyBorder="1" applyAlignment="1">
      <alignment horizontal="center" vertical="center"/>
    </xf>
    <xf numFmtId="3" fontId="7" fillId="0" borderId="28" xfId="2" applyNumberFormat="1" applyFont="1" applyBorder="1" applyAlignment="1">
      <alignment horizontal="center" vertical="center"/>
    </xf>
    <xf numFmtId="3" fontId="7" fillId="0" borderId="29" xfId="2" applyNumberFormat="1" applyFont="1" applyBorder="1" applyAlignment="1">
      <alignment horizontal="center" vertical="center"/>
    </xf>
    <xf numFmtId="3" fontId="7" fillId="0" borderId="2" xfId="2" applyNumberFormat="1" applyFont="1" applyBorder="1" applyAlignment="1">
      <alignment horizontal="center" vertical="center"/>
    </xf>
    <xf numFmtId="3" fontId="7" fillId="0" borderId="3" xfId="2" applyNumberFormat="1" applyFont="1" applyBorder="1" applyAlignment="1">
      <alignment horizontal="center" vertical="center"/>
    </xf>
    <xf numFmtId="3" fontId="7" fillId="0" borderId="30" xfId="2" applyNumberFormat="1" applyFont="1" applyBorder="1" applyAlignment="1">
      <alignment horizontal="center" vertical="center"/>
    </xf>
    <xf numFmtId="3" fontId="6" fillId="0" borderId="63" xfId="2" applyNumberFormat="1" applyFont="1" applyBorder="1" applyAlignment="1">
      <alignment horizontal="center" vertical="center"/>
    </xf>
    <xf numFmtId="3" fontId="6" fillId="0" borderId="71" xfId="2" applyNumberFormat="1" applyFont="1" applyBorder="1" applyAlignment="1">
      <alignment horizontal="center" vertical="center"/>
    </xf>
    <xf numFmtId="3" fontId="6" fillId="0" borderId="64" xfId="2" applyNumberFormat="1" applyFont="1" applyBorder="1" applyAlignment="1">
      <alignment horizontal="center" vertical="center"/>
    </xf>
    <xf numFmtId="3" fontId="6" fillId="0" borderId="54" xfId="2" applyNumberFormat="1" applyFont="1" applyBorder="1" applyAlignment="1">
      <alignment horizontal="center" vertical="center"/>
    </xf>
    <xf numFmtId="3" fontId="7" fillId="0" borderId="50" xfId="2" applyNumberFormat="1" applyFont="1" applyBorder="1" applyAlignment="1">
      <alignment horizontal="center" vertical="center"/>
    </xf>
    <xf numFmtId="49" fontId="32" fillId="0" borderId="15" xfId="26" applyNumberFormat="1" applyFont="1" applyBorder="1" applyAlignment="1">
      <alignment horizontal="center" vertical="center"/>
    </xf>
    <xf numFmtId="49" fontId="32" fillId="0" borderId="38" xfId="26" applyNumberFormat="1" applyFont="1" applyBorder="1" applyAlignment="1">
      <alignment horizontal="center" vertical="center"/>
    </xf>
    <xf numFmtId="0" fontId="33" fillId="0" borderId="43" xfId="2" applyFont="1" applyBorder="1" applyAlignment="1">
      <alignment horizontal="left" vertical="center"/>
    </xf>
    <xf numFmtId="3" fontId="6" fillId="0" borderId="62" xfId="2" applyNumberFormat="1" applyFont="1" applyBorder="1" applyAlignment="1">
      <alignment horizontal="center" vertical="center"/>
    </xf>
    <xf numFmtId="3" fontId="6" fillId="0" borderId="65" xfId="2" applyNumberFormat="1" applyFont="1" applyBorder="1" applyAlignment="1">
      <alignment horizontal="center" vertical="center"/>
    </xf>
    <xf numFmtId="0" fontId="33" fillId="0" borderId="25" xfId="2" applyFont="1" applyBorder="1" applyAlignment="1">
      <alignment horizontal="left" vertical="center"/>
    </xf>
    <xf numFmtId="3" fontId="6" fillId="0" borderId="26" xfId="2" applyNumberFormat="1" applyFont="1" applyBorder="1" applyAlignment="1">
      <alignment horizontal="center" vertical="center"/>
    </xf>
    <xf numFmtId="0" fontId="33" fillId="0" borderId="25" xfId="2" applyFont="1" applyBorder="1" applyAlignment="1">
      <alignment horizontal="right" vertical="center"/>
    </xf>
    <xf numFmtId="3" fontId="6" fillId="0" borderId="0" xfId="2" applyNumberFormat="1" applyFont="1" applyBorder="1" applyAlignment="1">
      <alignment horizontal="right" vertical="center"/>
    </xf>
    <xf numFmtId="3" fontId="6" fillId="0" borderId="40" xfId="2" applyNumberFormat="1" applyFont="1" applyBorder="1" applyAlignment="1">
      <alignment horizontal="right" vertical="center"/>
    </xf>
    <xf numFmtId="3" fontId="6" fillId="0" borderId="26" xfId="2" applyNumberFormat="1" applyFont="1" applyBorder="1" applyAlignment="1">
      <alignment horizontal="right" vertical="center"/>
    </xf>
    <xf numFmtId="3" fontId="6" fillId="0" borderId="0" xfId="29" applyNumberFormat="1" applyFont="1" applyAlignment="1">
      <alignment vertical="center"/>
    </xf>
    <xf numFmtId="0" fontId="33" fillId="0" borderId="8" xfId="2" applyFont="1" applyBorder="1" applyAlignment="1">
      <alignment vertical="center"/>
    </xf>
    <xf numFmtId="3" fontId="6" fillId="0" borderId="57" xfId="2" applyNumberFormat="1" applyFont="1" applyBorder="1" applyAlignment="1">
      <alignment horizontal="center" vertical="center"/>
    </xf>
    <xf numFmtId="0" fontId="33" fillId="0" borderId="8" xfId="2" applyFont="1" applyBorder="1" applyAlignment="1">
      <alignment horizontal="left" vertical="center"/>
    </xf>
    <xf numFmtId="0" fontId="26" fillId="0" borderId="0" xfId="2" applyFont="1" applyAlignment="1">
      <alignment horizontal="right" vertical="center"/>
    </xf>
    <xf numFmtId="0" fontId="33" fillId="0" borderId="25" xfId="2" applyFont="1" applyBorder="1" applyAlignment="1">
      <alignment horizontal="left" vertical="center" wrapText="1"/>
    </xf>
    <xf numFmtId="0" fontId="35" fillId="0" borderId="9" xfId="2" applyFont="1" applyBorder="1" applyAlignment="1">
      <alignment horizontal="left" vertical="center" wrapText="1"/>
    </xf>
    <xf numFmtId="3" fontId="7" fillId="0" borderId="44" xfId="2" applyNumberFormat="1" applyFont="1" applyBorder="1" applyAlignment="1">
      <alignment horizontal="left" vertical="center"/>
    </xf>
    <xf numFmtId="3" fontId="7" fillId="0" borderId="5" xfId="2" applyNumberFormat="1" applyFont="1" applyBorder="1" applyAlignment="1">
      <alignment horizontal="left" vertical="center"/>
    </xf>
    <xf numFmtId="3" fontId="7" fillId="0" borderId="49" xfId="2" applyNumberFormat="1" applyFont="1" applyBorder="1" applyAlignment="1">
      <alignment horizontal="left" vertical="center"/>
    </xf>
    <xf numFmtId="0" fontId="33" fillId="0" borderId="43" xfId="2" applyFont="1" applyBorder="1" applyAlignment="1">
      <alignment horizontal="left" vertical="center" wrapText="1"/>
    </xf>
    <xf numFmtId="0" fontId="33" fillId="0" borderId="8" xfId="2" applyFont="1" applyBorder="1" applyAlignment="1">
      <alignment horizontal="left" vertical="center" wrapText="1"/>
    </xf>
    <xf numFmtId="0" fontId="7" fillId="0" borderId="7" xfId="2" applyFont="1" applyBorder="1" applyAlignment="1">
      <alignment horizontal="left" vertical="center" wrapText="1"/>
    </xf>
    <xf numFmtId="3" fontId="7" fillId="0" borderId="35" xfId="2" applyNumberFormat="1" applyFont="1" applyBorder="1" applyAlignment="1">
      <alignment horizontal="left" vertical="center"/>
    </xf>
    <xf numFmtId="3" fontId="7" fillId="0" borderId="15" xfId="2" applyNumberFormat="1" applyFont="1" applyBorder="1" applyAlignment="1">
      <alignment horizontal="left" vertical="center"/>
    </xf>
    <xf numFmtId="3" fontId="7" fillId="0" borderId="38" xfId="2" applyNumberFormat="1" applyFont="1" applyBorder="1" applyAlignment="1">
      <alignment horizontal="left" vertical="center"/>
    </xf>
    <xf numFmtId="0" fontId="7" fillId="0" borderId="0" xfId="29" applyFont="1" applyAlignment="1">
      <alignment horizontal="right" vertical="center"/>
    </xf>
    <xf numFmtId="0" fontId="6" fillId="0" borderId="0" xfId="29" applyFont="1" applyAlignment="1">
      <alignment vertical="center"/>
    </xf>
    <xf numFmtId="0" fontId="7" fillId="0" borderId="0" xfId="29" applyFont="1" applyAlignment="1">
      <alignment horizontal="center" vertical="center" wrapText="1"/>
    </xf>
    <xf numFmtId="1" fontId="32" fillId="0" borderId="38" xfId="30" applyNumberFormat="1" applyFont="1" applyBorder="1" applyAlignment="1">
      <alignment horizontal="center" vertical="center"/>
    </xf>
    <xf numFmtId="1" fontId="32" fillId="0" borderId="15" xfId="30" applyNumberFormat="1" applyFont="1" applyBorder="1" applyAlignment="1">
      <alignment horizontal="center" vertical="center"/>
    </xf>
    <xf numFmtId="1" fontId="32" fillId="0" borderId="37" xfId="30" applyNumberFormat="1" applyFont="1" applyBorder="1" applyAlignment="1">
      <alignment horizontal="center" vertical="center"/>
    </xf>
    <xf numFmtId="1" fontId="32" fillId="0" borderId="35" xfId="30" applyNumberFormat="1" applyFont="1" applyBorder="1" applyAlignment="1">
      <alignment horizontal="center" vertical="center"/>
    </xf>
    <xf numFmtId="1" fontId="32" fillId="0" borderId="70" xfId="30" applyNumberFormat="1" applyFont="1" applyBorder="1" applyAlignment="1">
      <alignment horizontal="center" vertical="center"/>
    </xf>
    <xf numFmtId="1" fontId="32" fillId="0" borderId="36" xfId="30" applyNumberFormat="1" applyFont="1" applyBorder="1" applyAlignment="1">
      <alignment horizontal="center" vertical="center"/>
    </xf>
    <xf numFmtId="3" fontId="33" fillId="0" borderId="65" xfId="31" applyNumberFormat="1" applyFont="1" applyBorder="1" applyAlignment="1">
      <alignment horizontal="left" vertical="center" wrapText="1"/>
    </xf>
    <xf numFmtId="3" fontId="33" fillId="0" borderId="45" xfId="30" applyNumberFormat="1" applyFont="1" applyFill="1" applyBorder="1" applyAlignment="1">
      <alignment horizontal="center" vertical="center"/>
    </xf>
    <xf numFmtId="3" fontId="33" fillId="0" borderId="41" xfId="30" applyNumberFormat="1" applyFont="1" applyFill="1" applyBorder="1" applyAlignment="1">
      <alignment horizontal="center" vertical="center"/>
    </xf>
    <xf numFmtId="3" fontId="33" fillId="0" borderId="46" xfId="30" applyNumberFormat="1" applyFont="1" applyFill="1" applyBorder="1" applyAlignment="1">
      <alignment horizontal="center" vertical="center"/>
    </xf>
    <xf numFmtId="3" fontId="33" fillId="0" borderId="45" xfId="30" applyNumberFormat="1" applyFont="1" applyBorder="1" applyAlignment="1">
      <alignment horizontal="center" vertical="center"/>
    </xf>
    <xf numFmtId="3" fontId="33" fillId="0" borderId="41" xfId="30" applyNumberFormat="1" applyFont="1" applyBorder="1" applyAlignment="1">
      <alignment horizontal="center" vertical="center"/>
    </xf>
    <xf numFmtId="3" fontId="33" fillId="0" borderId="42" xfId="30" applyNumberFormat="1" applyFont="1" applyBorder="1" applyAlignment="1">
      <alignment horizontal="center" vertical="center"/>
    </xf>
    <xf numFmtId="3" fontId="33" fillId="0" borderId="28" xfId="31" applyNumberFormat="1" applyFont="1" applyBorder="1" applyAlignment="1">
      <alignment horizontal="left" vertical="center" wrapText="1"/>
    </xf>
    <xf numFmtId="3" fontId="33" fillId="0" borderId="29" xfId="30" applyNumberFormat="1" applyFont="1" applyFill="1" applyBorder="1" applyAlignment="1">
      <alignment horizontal="center" vertical="center"/>
    </xf>
    <xf numFmtId="3" fontId="33" fillId="0" borderId="2" xfId="30" applyNumberFormat="1" applyFont="1" applyFill="1" applyBorder="1" applyAlignment="1">
      <alignment horizontal="center" vertical="center"/>
    </xf>
    <xf numFmtId="3" fontId="33" fillId="0" borderId="30" xfId="30" applyNumberFormat="1" applyFont="1" applyFill="1" applyBorder="1" applyAlignment="1">
      <alignment horizontal="center" vertical="center"/>
    </xf>
    <xf numFmtId="3" fontId="33" fillId="0" borderId="29" xfId="30" applyNumberFormat="1" applyFont="1" applyBorder="1" applyAlignment="1">
      <alignment horizontal="center" vertical="center"/>
    </xf>
    <xf numFmtId="3" fontId="33" fillId="0" borderId="3" xfId="30" applyNumberFormat="1" applyFont="1" applyFill="1" applyBorder="1" applyAlignment="1">
      <alignment horizontal="center" vertical="center"/>
    </xf>
    <xf numFmtId="3" fontId="33" fillId="0" borderId="28" xfId="31" applyNumberFormat="1" applyFont="1" applyFill="1" applyBorder="1" applyAlignment="1">
      <alignment horizontal="left" vertical="center" wrapText="1"/>
    </xf>
    <xf numFmtId="3" fontId="33" fillId="0" borderId="56" xfId="31" applyNumberFormat="1" applyFont="1" applyBorder="1" applyAlignment="1">
      <alignment horizontal="left" vertical="center" wrapText="1"/>
    </xf>
    <xf numFmtId="3" fontId="33" fillId="0" borderId="54" xfId="30" applyNumberFormat="1" applyFont="1" applyFill="1" applyBorder="1" applyAlignment="1">
      <alignment horizontal="center" vertical="center"/>
    </xf>
    <xf numFmtId="3" fontId="33" fillId="0" borderId="71" xfId="30" applyNumberFormat="1" applyFont="1" applyFill="1" applyBorder="1" applyAlignment="1">
      <alignment horizontal="center" vertical="center"/>
    </xf>
    <xf numFmtId="3" fontId="33" fillId="0" borderId="34" xfId="30" applyNumberFormat="1" applyFont="1" applyFill="1" applyBorder="1" applyAlignment="1">
      <alignment horizontal="center" vertical="center"/>
    </xf>
    <xf numFmtId="3" fontId="33" fillId="0" borderId="54" xfId="30" applyNumberFormat="1" applyFont="1" applyBorder="1" applyAlignment="1">
      <alignment horizontal="center" vertical="center"/>
    </xf>
    <xf numFmtId="3" fontId="33" fillId="0" borderId="64" xfId="30" applyNumberFormat="1" applyFont="1" applyFill="1" applyBorder="1" applyAlignment="1">
      <alignment horizontal="center" vertical="center"/>
    </xf>
    <xf numFmtId="3" fontId="32" fillId="0" borderId="35" xfId="31" applyNumberFormat="1" applyFont="1" applyBorder="1" applyAlignment="1">
      <alignment horizontal="left" vertical="center" wrapText="1"/>
    </xf>
    <xf numFmtId="3" fontId="7" fillId="0" borderId="36" xfId="29" applyNumberFormat="1" applyFont="1" applyFill="1" applyBorder="1" applyAlignment="1">
      <alignment horizontal="center" vertical="center"/>
    </xf>
    <xf numFmtId="3" fontId="7" fillId="0" borderId="15" xfId="29" applyNumberFormat="1" applyFont="1" applyFill="1" applyBorder="1" applyAlignment="1">
      <alignment horizontal="center" vertical="center"/>
    </xf>
    <xf numFmtId="3" fontId="7" fillId="0" borderId="16" xfId="29" applyNumberFormat="1" applyFont="1" applyFill="1" applyBorder="1" applyAlignment="1">
      <alignment horizontal="center" vertical="center"/>
    </xf>
    <xf numFmtId="3" fontId="7" fillId="0" borderId="38" xfId="29" applyNumberFormat="1" applyFont="1" applyBorder="1" applyAlignment="1">
      <alignment horizontal="center" vertical="center"/>
    </xf>
    <xf numFmtId="3" fontId="33" fillId="0" borderId="2" xfId="30" applyNumberFormat="1" applyFont="1" applyBorder="1" applyAlignment="1">
      <alignment horizontal="center" vertical="center"/>
    </xf>
    <xf numFmtId="3" fontId="33" fillId="0" borderId="3" xfId="30" applyNumberFormat="1" applyFont="1" applyBorder="1" applyAlignment="1">
      <alignment horizontal="center" vertical="center"/>
    </xf>
    <xf numFmtId="3" fontId="33" fillId="0" borderId="71" xfId="30" applyNumberFormat="1" applyFont="1" applyBorder="1" applyAlignment="1">
      <alignment horizontal="center" vertical="center"/>
    </xf>
    <xf numFmtId="3" fontId="33" fillId="0" borderId="64" xfId="30" applyNumberFormat="1" applyFont="1" applyBorder="1" applyAlignment="1">
      <alignment horizontal="center" vertical="center"/>
    </xf>
    <xf numFmtId="3" fontId="32" fillId="0" borderId="7" xfId="31" applyNumberFormat="1" applyFont="1" applyBorder="1" applyAlignment="1">
      <alignment horizontal="left" vertical="center" wrapText="1"/>
    </xf>
    <xf numFmtId="3" fontId="7" fillId="0" borderId="35" xfId="29" applyNumberFormat="1" applyFont="1" applyFill="1" applyBorder="1" applyAlignment="1">
      <alignment horizontal="center" vertical="center"/>
    </xf>
    <xf numFmtId="3" fontId="7" fillId="0" borderId="7" xfId="29" applyNumberFormat="1" applyFont="1" applyFill="1" applyBorder="1" applyAlignment="1">
      <alignment horizontal="center" vertical="center"/>
    </xf>
    <xf numFmtId="3" fontId="7" fillId="0" borderId="36" xfId="29" applyNumberFormat="1" applyFont="1" applyBorder="1" applyAlignment="1">
      <alignment horizontal="center" vertical="center"/>
    </xf>
    <xf numFmtId="3" fontId="7" fillId="0" borderId="15" xfId="29" applyNumberFormat="1" applyFont="1" applyBorder="1" applyAlignment="1">
      <alignment horizontal="center" vertical="center"/>
    </xf>
    <xf numFmtId="3" fontId="7" fillId="0" borderId="16" xfId="29" applyNumberFormat="1" applyFont="1" applyBorder="1" applyAlignment="1">
      <alignment horizontal="center" vertical="center"/>
    </xf>
    <xf numFmtId="0" fontId="32" fillId="0" borderId="0" xfId="31" applyFont="1" applyBorder="1" applyAlignment="1">
      <alignment horizontal="left" vertical="center" wrapText="1"/>
    </xf>
    <xf numFmtId="164" fontId="6" fillId="0" borderId="0" xfId="32" applyNumberFormat="1" applyFont="1" applyAlignment="1">
      <alignment vertical="center"/>
    </xf>
    <xf numFmtId="0" fontId="6" fillId="0" borderId="0" xfId="29" applyFont="1" applyAlignment="1">
      <alignment vertical="center" wrapText="1"/>
    </xf>
    <xf numFmtId="0" fontId="6" fillId="0" borderId="0" xfId="29" applyFont="1" applyAlignment="1">
      <alignment horizontal="left" vertical="center" wrapText="1"/>
    </xf>
    <xf numFmtId="0" fontId="7" fillId="0" borderId="0" xfId="29" applyFont="1" applyAlignment="1">
      <alignment wrapText="1"/>
    </xf>
    <xf numFmtId="0" fontId="7" fillId="0" borderId="36" xfId="33" applyFont="1" applyFill="1" applyBorder="1" applyAlignment="1">
      <alignment horizontal="center" vertical="center"/>
    </xf>
    <xf numFmtId="0" fontId="7" fillId="0" borderId="15" xfId="33" applyFont="1" applyFill="1" applyBorder="1" applyAlignment="1">
      <alignment horizontal="center" vertical="center"/>
    </xf>
    <xf numFmtId="49" fontId="32" fillId="0" borderId="7" xfId="26" applyNumberFormat="1" applyFont="1" applyBorder="1" applyAlignment="1">
      <alignment horizontal="center" vertical="center"/>
    </xf>
    <xf numFmtId="49" fontId="32" fillId="0" borderId="16" xfId="26" applyNumberFormat="1" applyFont="1" applyBorder="1" applyAlignment="1">
      <alignment horizontal="center" vertical="center"/>
    </xf>
    <xf numFmtId="2" fontId="6" fillId="0" borderId="45" xfId="33" applyNumberFormat="1" applyFont="1" applyFill="1" applyBorder="1" applyAlignment="1">
      <alignment horizontal="center" vertical="center"/>
    </xf>
    <xf numFmtId="2" fontId="6" fillId="0" borderId="41" xfId="33" applyNumberFormat="1" applyFont="1" applyFill="1" applyBorder="1" applyAlignment="1">
      <alignment horizontal="center" vertical="center"/>
    </xf>
    <xf numFmtId="2" fontId="33" fillId="0" borderId="46" xfId="26" applyNumberFormat="1" applyFont="1" applyBorder="1" applyAlignment="1">
      <alignment horizontal="center" vertical="center"/>
    </xf>
    <xf numFmtId="2" fontId="6" fillId="0" borderId="47" xfId="33" applyNumberFormat="1" applyFont="1" applyFill="1" applyBorder="1" applyAlignment="1">
      <alignment horizontal="center" vertical="center"/>
    </xf>
    <xf numFmtId="2" fontId="33" fillId="0" borderId="42" xfId="26" applyNumberFormat="1" applyFont="1" applyBorder="1" applyAlignment="1">
      <alignment horizontal="center" vertical="center"/>
    </xf>
    <xf numFmtId="2" fontId="6" fillId="0" borderId="29" xfId="2" applyNumberFormat="1" applyFont="1" applyBorder="1" applyAlignment="1">
      <alignment horizontal="center" vertical="center"/>
    </xf>
    <xf numFmtId="2" fontId="6" fillId="0" borderId="2" xfId="2" applyNumberFormat="1" applyFont="1" applyBorder="1" applyAlignment="1">
      <alignment horizontal="center" vertical="center"/>
    </xf>
    <xf numFmtId="2" fontId="6" fillId="0" borderId="30" xfId="2" applyNumberFormat="1" applyFont="1" applyBorder="1" applyAlignment="1">
      <alignment horizontal="center" vertical="center"/>
    </xf>
    <xf numFmtId="2" fontId="6" fillId="0" borderId="1" xfId="2" applyNumberFormat="1" applyFont="1" applyBorder="1" applyAlignment="1">
      <alignment horizontal="center" vertical="center"/>
    </xf>
    <xf numFmtId="2" fontId="6" fillId="0" borderId="3" xfId="2" applyNumberFormat="1" applyFont="1" applyBorder="1" applyAlignment="1">
      <alignment horizontal="center" vertical="center"/>
    </xf>
    <xf numFmtId="0" fontId="6" fillId="0" borderId="52" xfId="2" applyFont="1" applyBorder="1" applyAlignment="1">
      <alignment horizontal="left" vertical="center" wrapText="1"/>
    </xf>
    <xf numFmtId="2" fontId="6" fillId="0" borderId="54" xfId="2" applyNumberFormat="1" applyFont="1" applyBorder="1" applyAlignment="1">
      <alignment horizontal="center" vertical="center"/>
    </xf>
    <xf numFmtId="2" fontId="6" fillId="0" borderId="71" xfId="2" applyNumberFormat="1" applyFont="1" applyBorder="1" applyAlignment="1">
      <alignment horizontal="center" vertical="center"/>
    </xf>
    <xf numFmtId="2" fontId="6" fillId="0" borderId="34" xfId="2" applyNumberFormat="1" applyFont="1" applyBorder="1" applyAlignment="1">
      <alignment horizontal="center" vertical="center"/>
    </xf>
    <xf numFmtId="2" fontId="6" fillId="0" borderId="63" xfId="2" applyNumberFormat="1" applyFont="1" applyBorder="1" applyAlignment="1">
      <alignment horizontal="center" vertical="center"/>
    </xf>
    <xf numFmtId="2" fontId="6" fillId="0" borderId="64" xfId="2" applyNumberFormat="1" applyFont="1" applyBorder="1" applyAlignment="1">
      <alignment horizontal="center" vertical="center"/>
    </xf>
    <xf numFmtId="2" fontId="6" fillId="0" borderId="45" xfId="2" applyNumberFormat="1" applyFont="1" applyBorder="1" applyAlignment="1">
      <alignment horizontal="center" vertical="center"/>
    </xf>
    <xf numFmtId="2" fontId="6" fillId="0" borderId="41" xfId="2" applyNumberFormat="1" applyFont="1" applyBorder="1" applyAlignment="1">
      <alignment horizontal="center" vertical="center"/>
    </xf>
    <xf numFmtId="2" fontId="6" fillId="0" borderId="46" xfId="2" applyNumberFormat="1" applyFont="1" applyBorder="1" applyAlignment="1">
      <alignment horizontal="center" vertical="center"/>
    </xf>
    <xf numFmtId="2" fontId="6" fillId="0" borderId="47" xfId="2" applyNumberFormat="1" applyFont="1" applyBorder="1" applyAlignment="1">
      <alignment horizontal="center" vertical="center"/>
    </xf>
    <xf numFmtId="2" fontId="6" fillId="0" borderId="42" xfId="2" applyNumberFormat="1" applyFont="1" applyBorder="1" applyAlignment="1">
      <alignment horizontal="center" vertical="center"/>
    </xf>
    <xf numFmtId="0" fontId="6" fillId="0" borderId="9" xfId="2" applyFont="1" applyBorder="1" applyAlignment="1">
      <alignment horizontal="left" vertical="center" wrapText="1"/>
    </xf>
    <xf numFmtId="2" fontId="6" fillId="0" borderId="49" xfId="2" applyNumberFormat="1" applyFont="1" applyBorder="1" applyAlignment="1">
      <alignment horizontal="center" vertical="center"/>
    </xf>
    <xf numFmtId="2" fontId="6" fillId="0" borderId="5" xfId="2" applyNumberFormat="1" applyFont="1" applyBorder="1" applyAlignment="1">
      <alignment horizontal="center" vertical="center"/>
    </xf>
    <xf numFmtId="2" fontId="6" fillId="0" borderId="50" xfId="2" applyNumberFormat="1" applyFont="1" applyBorder="1" applyAlignment="1">
      <alignment horizontal="center" vertical="center"/>
    </xf>
    <xf numFmtId="2" fontId="6" fillId="0" borderId="4" xfId="2" applyNumberFormat="1" applyFont="1" applyBorder="1" applyAlignment="1">
      <alignment horizontal="center" vertical="center"/>
    </xf>
    <xf numFmtId="2" fontId="6" fillId="0" borderId="6" xfId="2" applyNumberFormat="1" applyFont="1" applyBorder="1" applyAlignment="1">
      <alignment horizontal="center" vertical="center"/>
    </xf>
    <xf numFmtId="0" fontId="6" fillId="0" borderId="43" xfId="33" applyFont="1" applyFill="1" applyBorder="1" applyAlignment="1">
      <alignment horizontal="left" vertical="center" wrapText="1"/>
    </xf>
    <xf numFmtId="166" fontId="6" fillId="0" borderId="62" xfId="33" applyNumberFormat="1" applyFont="1" applyBorder="1" applyAlignment="1">
      <alignment horizontal="center" vertical="center"/>
    </xf>
    <xf numFmtId="166" fontId="6" fillId="0" borderId="12" xfId="33" applyNumberFormat="1" applyFont="1" applyBorder="1" applyAlignment="1">
      <alignment horizontal="center" vertical="center"/>
    </xf>
    <xf numFmtId="166" fontId="6" fillId="0" borderId="10" xfId="33" applyNumberFormat="1" applyFont="1" applyBorder="1" applyAlignment="1">
      <alignment horizontal="center" vertical="center"/>
    </xf>
    <xf numFmtId="166" fontId="6" fillId="0" borderId="80" xfId="33" applyNumberFormat="1" applyFont="1" applyBorder="1" applyAlignment="1">
      <alignment horizontal="center" vertical="center"/>
    </xf>
    <xf numFmtId="166" fontId="6" fillId="0" borderId="13" xfId="33" applyNumberFormat="1" applyFont="1" applyBorder="1" applyAlignment="1">
      <alignment horizontal="center" vertical="center"/>
    </xf>
    <xf numFmtId="0" fontId="6" fillId="0" borderId="8" xfId="33" applyFont="1" applyFill="1" applyBorder="1" applyAlignment="1">
      <alignment horizontal="left" vertical="center" wrapText="1"/>
    </xf>
    <xf numFmtId="166" fontId="6" fillId="0" borderId="57" xfId="33" applyNumberFormat="1" applyFont="1" applyBorder="1" applyAlignment="1">
      <alignment horizontal="center" vertical="center"/>
    </xf>
    <xf numFmtId="166" fontId="6" fillId="0" borderId="2" xfId="33" applyNumberFormat="1" applyFont="1" applyBorder="1" applyAlignment="1">
      <alignment horizontal="center" vertical="center"/>
    </xf>
    <xf numFmtId="166" fontId="6" fillId="0" borderId="8" xfId="33" applyNumberFormat="1" applyFont="1" applyBorder="1" applyAlignment="1">
      <alignment horizontal="center" vertical="center"/>
    </xf>
    <xf numFmtId="166" fontId="6" fillId="0" borderId="3" xfId="33" applyNumberFormat="1" applyFont="1" applyBorder="1" applyAlignment="1">
      <alignment horizontal="center" vertical="center"/>
    </xf>
    <xf numFmtId="0" fontId="6" fillId="0" borderId="8" xfId="33" applyFont="1" applyFill="1" applyBorder="1" applyAlignment="1">
      <alignment horizontal="left" wrapText="1"/>
    </xf>
    <xf numFmtId="0" fontId="6" fillId="0" borderId="9" xfId="33" applyFont="1" applyFill="1" applyBorder="1" applyAlignment="1">
      <alignment horizontal="left" wrapText="1"/>
    </xf>
    <xf numFmtId="166" fontId="6" fillId="0" borderId="24" xfId="33" applyNumberFormat="1" applyFont="1" applyBorder="1" applyAlignment="1">
      <alignment horizontal="center" vertical="center"/>
    </xf>
    <xf numFmtId="166" fontId="6" fillId="0" borderId="5" xfId="33" applyNumberFormat="1" applyFont="1" applyBorder="1" applyAlignment="1">
      <alignment horizontal="center" vertical="center"/>
    </xf>
    <xf numFmtId="166" fontId="6" fillId="0" borderId="9" xfId="33" applyNumberFormat="1" applyFont="1" applyBorder="1" applyAlignment="1">
      <alignment horizontal="center" vertical="center"/>
    </xf>
    <xf numFmtId="166" fontId="6" fillId="0" borderId="6" xfId="33" applyNumberFormat="1" applyFont="1" applyBorder="1" applyAlignment="1">
      <alignment horizontal="center" vertical="center"/>
    </xf>
    <xf numFmtId="0" fontId="30" fillId="0" borderId="0" xfId="25" applyFont="1" applyAlignment="1">
      <alignment vertical="center"/>
    </xf>
    <xf numFmtId="0" fontId="25" fillId="0" borderId="0" xfId="25" applyFont="1" applyAlignment="1">
      <alignment horizontal="right" vertical="center"/>
    </xf>
    <xf numFmtId="0" fontId="30" fillId="0" borderId="0" xfId="25" applyFont="1" applyAlignment="1">
      <alignment horizontal="right" vertical="center"/>
    </xf>
    <xf numFmtId="0" fontId="30" fillId="0" borderId="36" xfId="25" applyFont="1" applyBorder="1" applyAlignment="1">
      <alignment vertical="center"/>
    </xf>
    <xf numFmtId="0" fontId="25" fillId="0" borderId="36" xfId="25" applyFont="1" applyBorder="1" applyAlignment="1">
      <alignment horizontal="center" vertical="center" wrapText="1"/>
    </xf>
    <xf numFmtId="0" fontId="25" fillId="0" borderId="37" xfId="25" applyFont="1" applyBorder="1" applyAlignment="1">
      <alignment horizontal="center" vertical="center" wrapText="1"/>
    </xf>
    <xf numFmtId="0" fontId="30" fillId="0" borderId="80" xfId="25" applyFont="1" applyBorder="1" applyAlignment="1">
      <alignment vertical="center"/>
    </xf>
    <xf numFmtId="3" fontId="30" fillId="0" borderId="80" xfId="25" applyNumberFormat="1" applyFont="1" applyBorder="1" applyAlignment="1">
      <alignment vertical="center"/>
    </xf>
    <xf numFmtId="164" fontId="30" fillId="0" borderId="27" xfId="34" applyNumberFormat="1" applyFont="1" applyBorder="1" applyAlignment="1">
      <alignment vertical="center"/>
    </xf>
    <xf numFmtId="0" fontId="30" fillId="0" borderId="57" xfId="25" applyFont="1" applyBorder="1" applyAlignment="1">
      <alignment vertical="center" wrapText="1"/>
    </xf>
    <xf numFmtId="3" fontId="30" fillId="0" borderId="57" xfId="25" applyNumberFormat="1" applyFont="1" applyBorder="1" applyAlignment="1">
      <alignment vertical="center"/>
    </xf>
    <xf numFmtId="0" fontId="30" fillId="0" borderId="55" xfId="25" applyFont="1" applyBorder="1" applyAlignment="1">
      <alignment vertical="center"/>
    </xf>
    <xf numFmtId="3" fontId="30" fillId="0" borderId="55" xfId="25" applyNumberFormat="1" applyFont="1" applyBorder="1" applyAlignment="1">
      <alignment vertical="center"/>
    </xf>
    <xf numFmtId="0" fontId="25" fillId="0" borderId="36" xfId="25" applyFont="1" applyBorder="1" applyAlignment="1">
      <alignment vertical="center" wrapText="1"/>
    </xf>
    <xf numFmtId="3" fontId="25" fillId="0" borderId="36" xfId="25" applyNumberFormat="1" applyFont="1" applyBorder="1" applyAlignment="1">
      <alignment vertical="center"/>
    </xf>
    <xf numFmtId="164" fontId="25" fillId="0" borderId="37" xfId="34" applyNumberFormat="1" applyFont="1" applyBorder="1" applyAlignment="1">
      <alignment vertical="center"/>
    </xf>
    <xf numFmtId="3" fontId="25" fillId="0" borderId="38" xfId="25" applyNumberFormat="1" applyFont="1" applyBorder="1" applyAlignment="1">
      <alignment vertical="center"/>
    </xf>
    <xf numFmtId="164" fontId="25" fillId="0" borderId="7" xfId="34" applyNumberFormat="1" applyFont="1" applyBorder="1" applyAlignment="1">
      <alignment vertical="center"/>
    </xf>
    <xf numFmtId="3" fontId="30" fillId="0" borderId="0" xfId="25" applyNumberFormat="1" applyFont="1" applyAlignment="1">
      <alignment vertical="center"/>
    </xf>
    <xf numFmtId="164" fontId="30" fillId="0" borderId="0" xfId="23" applyNumberFormat="1" applyFont="1" applyAlignment="1">
      <alignment vertical="center"/>
    </xf>
    <xf numFmtId="0" fontId="28" fillId="0" borderId="0" xfId="0" applyFont="1" applyAlignment="1">
      <alignment horizontal="center" wrapText="1"/>
    </xf>
    <xf numFmtId="0" fontId="28" fillId="0" borderId="0" xfId="0" applyFont="1" applyAlignment="1">
      <alignment horizontal="center"/>
    </xf>
    <xf numFmtId="0" fontId="27" fillId="0" borderId="0" xfId="0" applyFont="1" applyAlignment="1">
      <alignment horizontal="justify" vertical="justify" wrapText="1"/>
    </xf>
    <xf numFmtId="0" fontId="7" fillId="0" borderId="0" xfId="2" applyFont="1" applyAlignment="1">
      <alignment horizontal="right" vertical="center"/>
    </xf>
    <xf numFmtId="0" fontId="7" fillId="0" borderId="0" xfId="2" applyFont="1" applyAlignment="1">
      <alignment horizontal="center" vertical="center"/>
    </xf>
    <xf numFmtId="0" fontId="7" fillId="0" borderId="17" xfId="2" applyFont="1" applyBorder="1" applyAlignment="1">
      <alignment horizontal="center" vertical="center"/>
    </xf>
    <xf numFmtId="0" fontId="7" fillId="0" borderId="23" xfId="2" applyFont="1" applyBorder="1" applyAlignment="1">
      <alignment horizontal="center" vertical="center"/>
    </xf>
    <xf numFmtId="0" fontId="7" fillId="0" borderId="18"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7" fillId="0" borderId="39" xfId="2" applyFont="1" applyBorder="1" applyAlignment="1">
      <alignment horizontal="center" vertical="center" wrapText="1"/>
    </xf>
    <xf numFmtId="0" fontId="8" fillId="0" borderId="0" xfId="2" applyFont="1" applyFill="1" applyAlignment="1">
      <alignment horizontal="left" vertical="center" wrapText="1"/>
    </xf>
    <xf numFmtId="0" fontId="7" fillId="0" borderId="41" xfId="2" applyFont="1" applyBorder="1" applyAlignment="1">
      <alignment horizontal="center" vertical="center" wrapText="1"/>
    </xf>
    <xf numFmtId="0" fontId="7" fillId="0" borderId="42" xfId="2" applyFont="1" applyBorder="1" applyAlignment="1">
      <alignment horizontal="center" vertical="center" wrapText="1"/>
    </xf>
    <xf numFmtId="0" fontId="12" fillId="0" borderId="35" xfId="2" applyFont="1" applyBorder="1" applyAlignment="1">
      <alignment horizontal="center" vertical="center" wrapText="1"/>
    </xf>
    <xf numFmtId="0" fontId="15" fillId="0" borderId="0" xfId="2" applyFont="1" applyBorder="1" applyAlignment="1">
      <alignment horizontal="left" vertical="center" wrapText="1"/>
    </xf>
    <xf numFmtId="0" fontId="10" fillId="0" borderId="0" xfId="2" applyFont="1" applyAlignment="1">
      <alignment horizontal="right"/>
    </xf>
    <xf numFmtId="0" fontId="10" fillId="0" borderId="0" xfId="2" applyFont="1" applyAlignment="1">
      <alignment horizontal="center" vertical="center" wrapText="1"/>
    </xf>
    <xf numFmtId="0" fontId="12" fillId="0" borderId="43" xfId="2" applyFont="1" applyBorder="1" applyAlignment="1">
      <alignment horizontal="center" vertical="center" wrapText="1"/>
    </xf>
    <xf numFmtId="0" fontId="12" fillId="0" borderId="44" xfId="2" applyFont="1" applyBorder="1" applyAlignment="1">
      <alignment horizontal="center" vertical="center" wrapText="1"/>
    </xf>
    <xf numFmtId="0" fontId="12" fillId="0" borderId="38"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37" xfId="2" applyFont="1" applyBorder="1" applyAlignment="1">
      <alignment horizontal="center" vertical="center" wrapText="1"/>
    </xf>
    <xf numFmtId="0" fontId="12" fillId="0" borderId="14" xfId="2" applyFont="1" applyBorder="1" applyAlignment="1">
      <alignment horizontal="center" vertical="center" wrapText="1"/>
    </xf>
    <xf numFmtId="0" fontId="15" fillId="0" borderId="0" xfId="2" applyFont="1" applyBorder="1" applyAlignment="1">
      <alignment vertical="center" wrapText="1"/>
    </xf>
    <xf numFmtId="0" fontId="19" fillId="0" borderId="0" xfId="2" applyFont="1" applyAlignment="1">
      <alignment horizontal="left" wrapText="1"/>
    </xf>
    <xf numFmtId="0" fontId="10" fillId="0" borderId="0" xfId="2" applyFont="1" applyAlignment="1">
      <alignment horizontal="center"/>
    </xf>
    <xf numFmtId="0" fontId="12" fillId="0" borderId="9"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42" xfId="2" applyFont="1" applyBorder="1" applyAlignment="1">
      <alignment horizontal="center" vertical="center" wrapText="1"/>
    </xf>
    <xf numFmtId="0" fontId="12" fillId="0" borderId="45" xfId="2" applyFont="1" applyBorder="1" applyAlignment="1">
      <alignment horizontal="center" vertical="center" wrapText="1"/>
    </xf>
    <xf numFmtId="0" fontId="12" fillId="0" borderId="46" xfId="2" applyFont="1" applyBorder="1" applyAlignment="1">
      <alignment horizontal="center" vertical="center" wrapText="1"/>
    </xf>
    <xf numFmtId="0" fontId="12" fillId="0" borderId="62" xfId="2" applyFont="1" applyBorder="1" applyAlignment="1">
      <alignment horizontal="center" vertical="center" wrapText="1"/>
    </xf>
    <xf numFmtId="0" fontId="12" fillId="0" borderId="65" xfId="2" applyFont="1" applyBorder="1" applyAlignment="1">
      <alignment horizontal="center" vertical="center" wrapText="1"/>
    </xf>
    <xf numFmtId="0" fontId="8" fillId="0" borderId="0" xfId="2" applyFont="1" applyAlignment="1">
      <alignment horizontal="left" vertical="center" wrapText="1"/>
    </xf>
    <xf numFmtId="0" fontId="7" fillId="0" borderId="0" xfId="2" applyFont="1" applyAlignment="1">
      <alignment horizontal="center"/>
    </xf>
    <xf numFmtId="0" fontId="7" fillId="0" borderId="62" xfId="2" applyFont="1" applyBorder="1" applyAlignment="1">
      <alignment horizontal="center" vertical="center" wrapText="1"/>
    </xf>
    <xf numFmtId="0" fontId="7" fillId="0" borderId="43" xfId="2" applyFont="1" applyBorder="1" applyAlignment="1">
      <alignment horizontal="center" vertical="center" wrapText="1"/>
    </xf>
    <xf numFmtId="0" fontId="7" fillId="0" borderId="0" xfId="2" applyFont="1" applyAlignment="1">
      <alignment horizontal="right"/>
    </xf>
    <xf numFmtId="0" fontId="7" fillId="0" borderId="25" xfId="2" applyFont="1" applyBorder="1" applyAlignment="1">
      <alignment horizontal="center" vertical="center"/>
    </xf>
    <xf numFmtId="0" fontId="7" fillId="0" borderId="36"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65" xfId="2" applyFont="1" applyBorder="1" applyAlignment="1">
      <alignment horizontal="center" vertical="center" wrapText="1"/>
    </xf>
    <xf numFmtId="0" fontId="24" fillId="0" borderId="0" xfId="2" applyFont="1" applyAlignment="1">
      <alignment horizontal="right"/>
    </xf>
    <xf numFmtId="0" fontId="25" fillId="0" borderId="0" xfId="2" applyFont="1" applyAlignment="1">
      <alignment horizontal="center" vertical="center" wrapText="1"/>
    </xf>
    <xf numFmtId="0" fontId="12" fillId="0" borderId="18" xfId="2" applyFont="1" applyBorder="1" applyAlignment="1">
      <alignment horizontal="center" vertical="center" wrapText="1"/>
    </xf>
    <xf numFmtId="0" fontId="1" fillId="0" borderId="0" xfId="2" applyBorder="1"/>
    <xf numFmtId="0" fontId="1" fillId="0" borderId="48" xfId="2" applyBorder="1"/>
    <xf numFmtId="14" fontId="12" fillId="0" borderId="38" xfId="2" applyNumberFormat="1" applyFont="1" applyBorder="1" applyAlignment="1">
      <alignment horizontal="center"/>
    </xf>
    <xf numFmtId="14" fontId="12" fillId="0" borderId="14" xfId="2" applyNumberFormat="1" applyFont="1" applyBorder="1" applyAlignment="1">
      <alignment horizontal="center"/>
    </xf>
    <xf numFmtId="0" fontId="12" fillId="0" borderId="15" xfId="2" applyFont="1" applyBorder="1" applyAlignment="1">
      <alignment horizontal="center"/>
    </xf>
    <xf numFmtId="0" fontId="12" fillId="0" borderId="16" xfId="2" applyFont="1" applyBorder="1" applyAlignment="1">
      <alignment horizontal="center"/>
    </xf>
    <xf numFmtId="0" fontId="12" fillId="0" borderId="37" xfId="2" applyFont="1" applyBorder="1" applyAlignment="1">
      <alignment horizontal="center"/>
    </xf>
    <xf numFmtId="0" fontId="12" fillId="0" borderId="51"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27" xfId="2" applyFont="1" applyBorder="1" applyAlignment="1">
      <alignment horizontal="center" vertical="center" wrapText="1"/>
    </xf>
    <xf numFmtId="0" fontId="3" fillId="3" borderId="57" xfId="2" applyFont="1" applyFill="1" applyBorder="1" applyAlignment="1">
      <alignment horizontal="center" vertical="center"/>
    </xf>
    <xf numFmtId="0" fontId="3" fillId="3" borderId="8" xfId="2" applyFont="1" applyFill="1" applyBorder="1" applyAlignment="1">
      <alignment horizontal="center" vertical="center"/>
    </xf>
    <xf numFmtId="0" fontId="25" fillId="0" borderId="67" xfId="17" applyFont="1" applyBorder="1" applyAlignment="1">
      <alignment horizontal="center" vertical="center"/>
    </xf>
    <xf numFmtId="0" fontId="25" fillId="0" borderId="76" xfId="17" applyFont="1" applyBorder="1" applyAlignment="1">
      <alignment horizontal="center" vertical="center"/>
    </xf>
    <xf numFmtId="0" fontId="25" fillId="0" borderId="14" xfId="17" applyFont="1" applyBorder="1" applyAlignment="1">
      <alignment horizontal="center" vertical="center" wrapText="1"/>
    </xf>
    <xf numFmtId="0" fontId="25" fillId="0" borderId="15" xfId="17" applyFont="1" applyBorder="1" applyAlignment="1">
      <alignment horizontal="center" vertical="center" wrapText="1"/>
    </xf>
    <xf numFmtId="0" fontId="25" fillId="0" borderId="16" xfId="17" applyFont="1" applyBorder="1" applyAlignment="1">
      <alignment horizontal="center" vertical="center" wrapText="1"/>
    </xf>
    <xf numFmtId="0" fontId="25" fillId="0" borderId="38" xfId="17" applyFont="1" applyBorder="1" applyAlignment="1">
      <alignment horizontal="center" vertical="center" wrapText="1"/>
    </xf>
    <xf numFmtId="0" fontId="25" fillId="0" borderId="37" xfId="17" applyFont="1" applyBorder="1" applyAlignment="1">
      <alignment horizontal="center" vertical="center" wrapText="1"/>
    </xf>
    <xf numFmtId="0" fontId="25" fillId="0" borderId="0" xfId="17" applyFont="1" applyAlignment="1">
      <alignment horizontal="center"/>
    </xf>
    <xf numFmtId="0" fontId="25" fillId="0" borderId="17" xfId="17" applyFont="1" applyBorder="1" applyAlignment="1">
      <alignment horizontal="center" vertical="center"/>
    </xf>
    <xf numFmtId="0" fontId="25" fillId="0" borderId="23" xfId="17" applyFont="1" applyBorder="1" applyAlignment="1">
      <alignment horizontal="center" vertical="center"/>
    </xf>
    <xf numFmtId="0" fontId="25" fillId="0" borderId="36" xfId="17" applyFont="1" applyBorder="1" applyAlignment="1">
      <alignment horizontal="center" vertical="center" wrapText="1"/>
    </xf>
    <xf numFmtId="0" fontId="25" fillId="0" borderId="35" xfId="17" applyFont="1" applyBorder="1" applyAlignment="1">
      <alignment horizontal="center" vertical="center" wrapText="1"/>
    </xf>
    <xf numFmtId="0" fontId="25" fillId="0" borderId="7" xfId="17" applyFont="1" applyBorder="1" applyAlignment="1">
      <alignment horizontal="center" vertical="center" wrapText="1"/>
    </xf>
    <xf numFmtId="0" fontId="25" fillId="0" borderId="0" xfId="17" applyFont="1" applyAlignment="1">
      <alignment horizontal="right"/>
    </xf>
    <xf numFmtId="0" fontId="25" fillId="0" borderId="72" xfId="18" applyFont="1" applyBorder="1" applyAlignment="1">
      <alignment horizontal="center" vertical="center"/>
    </xf>
    <xf numFmtId="0" fontId="25" fillId="0" borderId="73" xfId="18" applyFont="1" applyBorder="1" applyAlignment="1">
      <alignment horizontal="center" vertical="center"/>
    </xf>
    <xf numFmtId="0" fontId="25" fillId="0" borderId="36" xfId="18" applyFont="1" applyBorder="1" applyAlignment="1">
      <alignment horizontal="center" vertical="center" wrapText="1"/>
    </xf>
    <xf numFmtId="0" fontId="25" fillId="0" borderId="35" xfId="18" applyFont="1" applyBorder="1" applyAlignment="1">
      <alignment horizontal="center" vertical="center" wrapText="1"/>
    </xf>
    <xf numFmtId="0" fontId="25" fillId="0" borderId="7" xfId="18" applyFont="1" applyBorder="1" applyAlignment="1">
      <alignment horizontal="center" vertical="center" wrapText="1"/>
    </xf>
    <xf numFmtId="0" fontId="27" fillId="0" borderId="57" xfId="22" applyFont="1" applyBorder="1" applyAlignment="1">
      <alignment horizontal="left" vertical="center" wrapText="1"/>
    </xf>
    <xf numFmtId="0" fontId="27" fillId="0" borderId="28" xfId="22" applyFont="1" applyBorder="1" applyAlignment="1">
      <alignment horizontal="left" vertical="center" wrapText="1"/>
    </xf>
    <xf numFmtId="0" fontId="27" fillId="0" borderId="8" xfId="22" applyFont="1" applyBorder="1" applyAlignment="1">
      <alignment horizontal="left" vertical="center" wrapText="1"/>
    </xf>
    <xf numFmtId="0" fontId="30" fillId="0" borderId="55" xfId="22" applyFont="1" applyBorder="1" applyAlignment="1">
      <alignment horizontal="left" vertical="center" wrapText="1"/>
    </xf>
    <xf numFmtId="0" fontId="30" fillId="0" borderId="56" xfId="22" applyFont="1" applyBorder="1" applyAlignment="1">
      <alignment horizontal="left" vertical="center" wrapText="1"/>
    </xf>
    <xf numFmtId="0" fontId="30" fillId="0" borderId="52" xfId="22" applyFont="1" applyBorder="1" applyAlignment="1">
      <alignment horizontal="left" vertical="center" wrapText="1"/>
    </xf>
    <xf numFmtId="0" fontId="28" fillId="0" borderId="36" xfId="22" applyFont="1" applyFill="1" applyBorder="1" applyAlignment="1">
      <alignment horizontal="left" vertical="center" wrapText="1"/>
    </xf>
    <xf numFmtId="0" fontId="28" fillId="0" borderId="35" xfId="22" applyFont="1" applyFill="1" applyBorder="1" applyAlignment="1">
      <alignment horizontal="left" vertical="center" wrapText="1"/>
    </xf>
    <xf numFmtId="0" fontId="28" fillId="0" borderId="7" xfId="22" applyFont="1" applyFill="1" applyBorder="1" applyAlignment="1">
      <alignment horizontal="left" vertical="center" wrapText="1"/>
    </xf>
    <xf numFmtId="0" fontId="27" fillId="0" borderId="58" xfId="22" applyFont="1" applyBorder="1" applyAlignment="1">
      <alignment horizontal="left" vertical="center" wrapText="1"/>
    </xf>
    <xf numFmtId="0" fontId="27" fillId="0" borderId="0" xfId="22" applyFont="1" applyBorder="1" applyAlignment="1">
      <alignment horizontal="left" vertical="center" wrapText="1"/>
    </xf>
    <xf numFmtId="0" fontId="27" fillId="0" borderId="25" xfId="22" applyFont="1" applyBorder="1" applyAlignment="1">
      <alignment horizontal="left" vertical="center" wrapText="1"/>
    </xf>
    <xf numFmtId="0" fontId="27" fillId="0" borderId="80" xfId="22" applyFont="1" applyBorder="1" applyAlignment="1">
      <alignment horizontal="left" vertical="center" wrapText="1"/>
    </xf>
    <xf numFmtId="0" fontId="27" fillId="0" borderId="66" xfId="22" applyFont="1" applyBorder="1" applyAlignment="1">
      <alignment horizontal="left" vertical="center" wrapText="1"/>
    </xf>
    <xf numFmtId="0" fontId="27" fillId="0" borderId="10" xfId="22" applyFont="1" applyBorder="1" applyAlignment="1">
      <alignment horizontal="left" vertical="center" wrapText="1"/>
    </xf>
    <xf numFmtId="0" fontId="27" fillId="0" borderId="55" xfId="22" applyFont="1" applyBorder="1" applyAlignment="1">
      <alignment horizontal="left" vertical="center" wrapText="1"/>
    </xf>
    <xf numFmtId="0" fontId="27" fillId="0" borderId="56" xfId="22" applyFont="1" applyBorder="1" applyAlignment="1">
      <alignment horizontal="left" vertical="center" wrapText="1"/>
    </xf>
    <xf numFmtId="0" fontId="27" fillId="0" borderId="52" xfId="22" applyFont="1" applyBorder="1" applyAlignment="1">
      <alignment horizontal="left" vertical="center" wrapText="1"/>
    </xf>
    <xf numFmtId="0" fontId="27" fillId="0" borderId="80" xfId="22" applyFont="1" applyFill="1" applyBorder="1" applyAlignment="1">
      <alignment horizontal="left" vertical="center" wrapText="1"/>
    </xf>
    <xf numFmtId="0" fontId="27" fillId="0" borderId="66" xfId="22" applyFont="1" applyFill="1" applyBorder="1" applyAlignment="1">
      <alignment horizontal="left" vertical="center" wrapText="1"/>
    </xf>
    <xf numFmtId="0" fontId="27" fillId="0" borderId="10" xfId="22" applyFont="1" applyFill="1" applyBorder="1" applyAlignment="1">
      <alignment horizontal="left" vertical="center" wrapText="1"/>
    </xf>
    <xf numFmtId="0" fontId="25" fillId="0" borderId="0" xfId="18" applyFont="1" applyAlignment="1">
      <alignment horizontal="center"/>
    </xf>
    <xf numFmtId="0" fontId="25" fillId="0" borderId="0" xfId="18" applyFont="1" applyBorder="1" applyAlignment="1">
      <alignment horizontal="right"/>
    </xf>
    <xf numFmtId="0" fontId="28" fillId="0" borderId="36" xfId="22" applyFont="1" applyBorder="1" applyAlignment="1">
      <alignment horizontal="center"/>
    </xf>
    <xf numFmtId="0" fontId="28" fillId="0" borderId="35" xfId="22" applyFont="1" applyBorder="1" applyAlignment="1">
      <alignment horizontal="center"/>
    </xf>
    <xf numFmtId="0" fontId="28" fillId="0" borderId="7" xfId="22" applyFont="1" applyBorder="1" applyAlignment="1">
      <alignment horizontal="center"/>
    </xf>
    <xf numFmtId="0" fontId="27" fillId="0" borderId="57" xfId="22" applyFont="1" applyBorder="1" applyAlignment="1">
      <alignment horizontal="left"/>
    </xf>
    <xf numFmtId="0" fontId="27" fillId="0" borderId="28" xfId="22" applyFont="1" applyBorder="1" applyAlignment="1">
      <alignment horizontal="left"/>
    </xf>
    <xf numFmtId="0" fontId="27" fillId="0" borderId="8" xfId="22" applyFont="1" applyBorder="1" applyAlignment="1">
      <alignment horizontal="left"/>
    </xf>
    <xf numFmtId="0" fontId="27" fillId="0" borderId="55" xfId="22" applyFont="1" applyBorder="1" applyAlignment="1">
      <alignment horizontal="left"/>
    </xf>
    <xf numFmtId="0" fontId="27" fillId="0" borderId="56" xfId="22" applyFont="1" applyBorder="1" applyAlignment="1">
      <alignment horizontal="left"/>
    </xf>
    <xf numFmtId="0" fontId="27" fillId="0" borderId="52" xfId="22" applyFont="1" applyBorder="1" applyAlignment="1">
      <alignment horizontal="left"/>
    </xf>
    <xf numFmtId="0" fontId="28" fillId="0" borderId="36" xfId="22" applyFont="1" applyFill="1" applyBorder="1" applyAlignment="1">
      <alignment horizontal="left"/>
    </xf>
    <xf numFmtId="0" fontId="28" fillId="0" borderId="35" xfId="22" applyFont="1" applyFill="1" applyBorder="1" applyAlignment="1">
      <alignment horizontal="left"/>
    </xf>
    <xf numFmtId="0" fontId="28" fillId="0" borderId="7" xfId="22" applyFont="1" applyFill="1" applyBorder="1" applyAlignment="1">
      <alignment horizontal="left"/>
    </xf>
    <xf numFmtId="0" fontId="27" fillId="0" borderId="58" xfId="22" applyFont="1" applyBorder="1" applyAlignment="1">
      <alignment horizontal="left"/>
    </xf>
    <xf numFmtId="0" fontId="27" fillId="0" borderId="0" xfId="22" applyFont="1" applyBorder="1" applyAlignment="1">
      <alignment horizontal="left"/>
    </xf>
    <xf numFmtId="0" fontId="27" fillId="0" borderId="25" xfId="22" applyFont="1" applyBorder="1" applyAlignment="1">
      <alignment horizontal="left"/>
    </xf>
    <xf numFmtId="0" fontId="27" fillId="0" borderId="80" xfId="22" applyFont="1" applyFill="1" applyBorder="1" applyAlignment="1">
      <alignment horizontal="left"/>
    </xf>
    <xf numFmtId="0" fontId="27" fillId="0" borderId="66" xfId="22" applyFont="1" applyFill="1" applyBorder="1" applyAlignment="1">
      <alignment horizontal="left"/>
    </xf>
    <xf numFmtId="0" fontId="27" fillId="0" borderId="10" xfId="22" applyFont="1" applyFill="1" applyBorder="1" applyAlignment="1">
      <alignment horizontal="left"/>
    </xf>
    <xf numFmtId="0" fontId="27" fillId="0" borderId="80" xfId="22" applyFont="1" applyBorder="1" applyAlignment="1">
      <alignment horizontal="left"/>
    </xf>
    <xf numFmtId="0" fontId="27" fillId="0" borderId="66" xfId="22" applyFont="1" applyBorder="1" applyAlignment="1">
      <alignment horizontal="left"/>
    </xf>
    <xf numFmtId="0" fontId="27" fillId="0" borderId="10" xfId="22" applyFont="1" applyBorder="1" applyAlignment="1">
      <alignment horizontal="left"/>
    </xf>
    <xf numFmtId="0" fontId="27" fillId="0" borderId="29" xfId="21" applyFont="1" applyBorder="1" applyAlignment="1">
      <alignment horizontal="left" vertical="center" wrapText="1"/>
    </xf>
    <xf numFmtId="0" fontId="27" fillId="0" borderId="2" xfId="21" applyFont="1" applyBorder="1" applyAlignment="1">
      <alignment horizontal="left" vertical="center" wrapText="1"/>
    </xf>
    <xf numFmtId="0" fontId="27" fillId="0" borderId="30" xfId="21" applyFont="1" applyBorder="1" applyAlignment="1">
      <alignment horizontal="left" vertical="center" wrapText="1"/>
    </xf>
    <xf numFmtId="0" fontId="30" fillId="0" borderId="29" xfId="21" applyFont="1" applyBorder="1" applyAlignment="1">
      <alignment horizontal="left" vertical="center" wrapText="1"/>
    </xf>
    <xf numFmtId="0" fontId="30" fillId="0" borderId="2" xfId="21" applyFont="1" applyBorder="1" applyAlignment="1">
      <alignment horizontal="left" vertical="center" wrapText="1"/>
    </xf>
    <xf numFmtId="0" fontId="30" fillId="0" borderId="30" xfId="21" applyFont="1" applyBorder="1" applyAlignment="1">
      <alignment horizontal="left" vertical="center" wrapText="1"/>
    </xf>
    <xf numFmtId="0" fontId="27" fillId="0" borderId="54" xfId="21" applyFont="1" applyBorder="1" applyAlignment="1">
      <alignment horizontal="left" vertical="center" wrapText="1"/>
    </xf>
    <xf numFmtId="0" fontId="27" fillId="0" borderId="71" xfId="21" applyFont="1" applyBorder="1" applyAlignment="1">
      <alignment horizontal="left" vertical="center" wrapText="1"/>
    </xf>
    <xf numFmtId="0" fontId="27" fillId="0" borderId="34" xfId="21" applyFont="1" applyBorder="1" applyAlignment="1">
      <alignment horizontal="left" vertical="center" wrapText="1"/>
    </xf>
    <xf numFmtId="0" fontId="28" fillId="0" borderId="38" xfId="21" applyFont="1" applyFill="1" applyBorder="1" applyAlignment="1">
      <alignment horizontal="left"/>
    </xf>
    <xf numFmtId="0" fontId="28" fillId="0" borderId="15" xfId="21" applyFont="1" applyFill="1" applyBorder="1" applyAlignment="1">
      <alignment horizontal="left"/>
    </xf>
    <xf numFmtId="0" fontId="28" fillId="0" borderId="37" xfId="21" applyFont="1" applyFill="1" applyBorder="1" applyAlignment="1">
      <alignment horizontal="left"/>
    </xf>
    <xf numFmtId="0" fontId="27" fillId="0" borderId="29" xfId="21" applyFont="1" applyFill="1" applyBorder="1" applyAlignment="1">
      <alignment horizontal="left" vertical="center" wrapText="1"/>
    </xf>
    <xf numFmtId="0" fontId="27" fillId="0" borderId="2" xfId="21" applyFont="1" applyFill="1" applyBorder="1" applyAlignment="1">
      <alignment horizontal="left" vertical="center" wrapText="1"/>
    </xf>
    <xf numFmtId="0" fontId="27" fillId="0" borderId="30" xfId="21" applyFont="1" applyFill="1" applyBorder="1" applyAlignment="1">
      <alignment horizontal="left" vertical="center" wrapText="1"/>
    </xf>
    <xf numFmtId="0" fontId="25" fillId="0" borderId="0" xfId="17" applyFont="1" applyAlignment="1">
      <alignment horizontal="center" vertical="center" wrapText="1"/>
    </xf>
    <xf numFmtId="0" fontId="25" fillId="0" borderId="0" xfId="17" applyFont="1" applyBorder="1" applyAlignment="1">
      <alignment horizontal="right"/>
    </xf>
    <xf numFmtId="0" fontId="28" fillId="0" borderId="38" xfId="21" applyFont="1" applyBorder="1" applyAlignment="1">
      <alignment horizontal="center"/>
    </xf>
    <xf numFmtId="0" fontId="28" fillId="0" borderId="15" xfId="21" applyFont="1" applyBorder="1" applyAlignment="1">
      <alignment horizontal="center"/>
    </xf>
    <xf numFmtId="0" fontId="28" fillId="0" borderId="37" xfId="21" applyFont="1" applyBorder="1" applyAlignment="1">
      <alignment horizontal="center"/>
    </xf>
    <xf numFmtId="0" fontId="27" fillId="0" borderId="51" xfId="21" applyFont="1" applyBorder="1" applyAlignment="1">
      <alignment horizontal="left" vertical="center" wrapText="1"/>
    </xf>
    <xf numFmtId="0" fontId="27" fillId="0" borderId="12" xfId="21" applyFont="1" applyBorder="1" applyAlignment="1">
      <alignment horizontal="left" vertical="center" wrapText="1"/>
    </xf>
    <xf numFmtId="0" fontId="27" fillId="0" borderId="27" xfId="21" applyFont="1" applyBorder="1" applyAlignment="1">
      <alignment horizontal="left" vertical="center" wrapText="1"/>
    </xf>
    <xf numFmtId="0" fontId="25" fillId="0" borderId="0" xfId="2" applyFont="1" applyFill="1" applyAlignment="1">
      <alignment horizontal="right" vertical="center"/>
    </xf>
    <xf numFmtId="0" fontId="25" fillId="0" borderId="0" xfId="2" applyFont="1" applyFill="1" applyAlignment="1">
      <alignment horizontal="center" vertical="center" wrapText="1"/>
    </xf>
    <xf numFmtId="0" fontId="25" fillId="0" borderId="67" xfId="2" applyFont="1" applyBorder="1" applyAlignment="1">
      <alignment horizontal="center" vertical="center" wrapText="1"/>
    </xf>
    <xf numFmtId="0" fontId="25" fillId="0" borderId="76" xfId="2" applyFont="1" applyBorder="1" applyAlignment="1">
      <alignment horizontal="center" vertical="center" wrapText="1"/>
    </xf>
    <xf numFmtId="0" fontId="25" fillId="0" borderId="47" xfId="2" applyFont="1" applyBorder="1" applyAlignment="1">
      <alignment horizontal="center" vertical="center" wrapText="1"/>
    </xf>
    <xf numFmtId="0" fontId="25" fillId="0" borderId="41" xfId="2" applyFont="1" applyBorder="1" applyAlignment="1">
      <alignment horizontal="center" vertical="center" wrapText="1"/>
    </xf>
    <xf numFmtId="0" fontId="25" fillId="0" borderId="46" xfId="2" applyFont="1" applyBorder="1" applyAlignment="1">
      <alignment horizontal="center" vertical="center" wrapText="1"/>
    </xf>
    <xf numFmtId="0" fontId="25" fillId="0" borderId="0" xfId="2" applyFont="1" applyAlignment="1">
      <alignment horizontal="right" vertical="center"/>
    </xf>
    <xf numFmtId="0" fontId="25" fillId="0" borderId="0" xfId="2" applyFont="1" applyAlignment="1">
      <alignment horizontal="center"/>
    </xf>
    <xf numFmtId="0" fontId="25" fillId="0" borderId="67" xfId="2" applyFont="1" applyBorder="1" applyAlignment="1">
      <alignment horizontal="center"/>
    </xf>
    <xf numFmtId="0" fontId="25" fillId="0" borderId="76" xfId="2" applyFont="1" applyBorder="1" applyAlignment="1">
      <alignment horizontal="center"/>
    </xf>
    <xf numFmtId="0" fontId="25" fillId="0" borderId="47" xfId="2" applyFont="1" applyBorder="1" applyAlignment="1">
      <alignment horizontal="center"/>
    </xf>
    <xf numFmtId="0" fontId="25" fillId="0" borderId="41" xfId="2" applyFont="1" applyBorder="1" applyAlignment="1">
      <alignment horizontal="center"/>
    </xf>
    <xf numFmtId="0" fontId="25" fillId="0" borderId="42" xfId="2" applyFont="1" applyBorder="1" applyAlignment="1">
      <alignment horizontal="center"/>
    </xf>
    <xf numFmtId="0" fontId="25" fillId="0" borderId="45" xfId="2" applyFont="1" applyBorder="1" applyAlignment="1">
      <alignment horizontal="center"/>
    </xf>
    <xf numFmtId="0" fontId="25" fillId="0" borderId="46" xfId="2" applyFont="1" applyBorder="1" applyAlignment="1">
      <alignment horizontal="center"/>
    </xf>
    <xf numFmtId="3" fontId="25" fillId="0" borderId="0" xfId="2" applyNumberFormat="1" applyFont="1" applyAlignment="1">
      <alignment horizontal="center" vertical="center"/>
    </xf>
    <xf numFmtId="3" fontId="25" fillId="0" borderId="0" xfId="2" applyNumberFormat="1" applyFont="1" applyAlignment="1">
      <alignment horizontal="center" vertical="center" wrapText="1"/>
    </xf>
    <xf numFmtId="0" fontId="30" fillId="0" borderId="62" xfId="21" applyFont="1" applyBorder="1" applyAlignment="1">
      <alignment horizontal="center" wrapText="1"/>
    </xf>
    <xf numFmtId="0" fontId="30" fillId="0" borderId="57" xfId="21" applyFont="1" applyBorder="1" applyAlignment="1">
      <alignment horizontal="center" wrapText="1"/>
    </xf>
    <xf numFmtId="0" fontId="30" fillId="0" borderId="24" xfId="21" applyFont="1" applyBorder="1" applyAlignment="1">
      <alignment horizontal="center" wrapText="1"/>
    </xf>
    <xf numFmtId="0" fontId="28" fillId="0" borderId="45" xfId="3" applyFont="1" applyBorder="1" applyAlignment="1">
      <alignment horizontal="center" vertical="center" wrapText="1"/>
    </xf>
    <xf numFmtId="0" fontId="28" fillId="0" borderId="41" xfId="3" applyFont="1" applyBorder="1" applyAlignment="1">
      <alignment horizontal="center" vertical="center" wrapText="1"/>
    </xf>
    <xf numFmtId="0" fontId="28" fillId="0" borderId="46" xfId="3" applyFont="1" applyBorder="1" applyAlignment="1">
      <alignment horizontal="center" vertical="center" wrapText="1"/>
    </xf>
    <xf numFmtId="0" fontId="28" fillId="0" borderId="47" xfId="3" applyFont="1" applyBorder="1" applyAlignment="1">
      <alignment horizontal="center" vertical="center" wrapText="1"/>
    </xf>
    <xf numFmtId="0" fontId="28" fillId="0" borderId="29" xfId="3" applyFont="1" applyBorder="1" applyAlignment="1">
      <alignment horizontal="center" vertical="center" wrapText="1"/>
    </xf>
    <xf numFmtId="0" fontId="28" fillId="0" borderId="2" xfId="3" applyFont="1" applyBorder="1" applyAlignment="1">
      <alignment horizontal="center" vertical="center" wrapText="1"/>
    </xf>
    <xf numFmtId="0" fontId="28" fillId="0" borderId="30" xfId="3" applyFont="1" applyBorder="1" applyAlignment="1">
      <alignment horizontal="center" vertical="center" wrapText="1"/>
    </xf>
    <xf numFmtId="0" fontId="28" fillId="0" borderId="57" xfId="3" applyFont="1" applyBorder="1" applyAlignment="1">
      <alignment horizontal="center" vertical="center" wrapText="1"/>
    </xf>
    <xf numFmtId="0" fontId="28" fillId="0" borderId="28" xfId="3" applyFont="1" applyBorder="1" applyAlignment="1">
      <alignment horizontal="center" vertical="center" wrapText="1"/>
    </xf>
    <xf numFmtId="0" fontId="28" fillId="0" borderId="1" xfId="3" applyFont="1" applyBorder="1" applyAlignment="1">
      <alignment horizontal="center" vertical="center" wrapText="1"/>
    </xf>
    <xf numFmtId="0" fontId="28" fillId="0" borderId="62" xfId="3" applyFont="1" applyBorder="1" applyAlignment="1">
      <alignment horizontal="center" vertical="center" wrapText="1"/>
    </xf>
    <xf numFmtId="0" fontId="28" fillId="0" borderId="65" xfId="3" applyFont="1" applyBorder="1" applyAlignment="1">
      <alignment horizontal="center" vertical="center" wrapText="1"/>
    </xf>
    <xf numFmtId="0" fontId="28" fillId="0" borderId="43" xfId="3" applyFont="1" applyBorder="1" applyAlignment="1">
      <alignment horizontal="center" vertical="center" wrapText="1"/>
    </xf>
    <xf numFmtId="0" fontId="28" fillId="0" borderId="3" xfId="3" applyFont="1" applyBorder="1" applyAlignment="1">
      <alignment horizontal="center" vertical="center" wrapText="1"/>
    </xf>
    <xf numFmtId="0" fontId="28" fillId="0" borderId="8" xfId="3" applyFont="1" applyBorder="1" applyAlignment="1">
      <alignment horizontal="center" vertical="center" wrapText="1"/>
    </xf>
    <xf numFmtId="3" fontId="25" fillId="0" borderId="0" xfId="18" applyNumberFormat="1" applyFont="1" applyAlignment="1">
      <alignment horizontal="right" vertical="center"/>
    </xf>
    <xf numFmtId="0" fontId="30" fillId="0" borderId="67" xfId="21" applyFont="1" applyBorder="1" applyAlignment="1">
      <alignment horizontal="left" vertical="center" wrapText="1"/>
    </xf>
    <xf numFmtId="0" fontId="30" fillId="0" borderId="76" xfId="21" applyFont="1" applyBorder="1" applyAlignment="1">
      <alignment horizontal="left" vertical="center" wrapText="1"/>
    </xf>
    <xf numFmtId="0" fontId="7" fillId="2" borderId="0" xfId="2" applyFont="1" applyFill="1" applyAlignment="1">
      <alignment horizontal="center" vertical="center"/>
    </xf>
    <xf numFmtId="0" fontId="7" fillId="0" borderId="0" xfId="2" applyFont="1" applyFill="1" applyAlignment="1">
      <alignment horizontal="center" vertical="center"/>
    </xf>
    <xf numFmtId="0" fontId="33" fillId="0" borderId="0" xfId="26" applyFont="1" applyAlignment="1">
      <alignment horizontal="left" vertical="center" wrapText="1"/>
    </xf>
    <xf numFmtId="0" fontId="32" fillId="0" borderId="0" xfId="26" applyFont="1" applyAlignment="1">
      <alignment horizontal="center" vertical="center"/>
    </xf>
    <xf numFmtId="0" fontId="7" fillId="0" borderId="36" xfId="2" applyFont="1" applyBorder="1" applyAlignment="1">
      <alignment horizontal="center"/>
    </xf>
    <xf numFmtId="0" fontId="7" fillId="0" borderId="35" xfId="2" applyFont="1" applyBorder="1" applyAlignment="1">
      <alignment horizontal="center"/>
    </xf>
    <xf numFmtId="0" fontId="7" fillId="0" borderId="0" xfId="2" applyFont="1" applyAlignment="1">
      <alignment horizontal="center" vertical="center" wrapText="1"/>
    </xf>
    <xf numFmtId="0" fontId="6" fillId="0" borderId="0" xfId="2" applyFont="1" applyAlignment="1">
      <alignment horizontal="left" vertical="center"/>
    </xf>
    <xf numFmtId="0" fontId="7" fillId="0" borderId="0" xfId="29" applyFont="1" applyAlignment="1">
      <alignment horizontal="center" vertical="center"/>
    </xf>
    <xf numFmtId="0" fontId="7" fillId="0" borderId="0" xfId="29" applyFont="1" applyAlignment="1">
      <alignment horizontal="center" vertical="center" wrapText="1"/>
    </xf>
    <xf numFmtId="0" fontId="7" fillId="0" borderId="18" xfId="29" applyFont="1" applyBorder="1" applyAlignment="1">
      <alignment horizontal="center" vertical="center"/>
    </xf>
    <xf numFmtId="0" fontId="7" fillId="0" borderId="48" xfId="29" applyFont="1" applyBorder="1" applyAlignment="1">
      <alignment horizontal="center" vertical="center"/>
    </xf>
    <xf numFmtId="0" fontId="7" fillId="0" borderId="38" xfId="29" applyFont="1" applyBorder="1" applyAlignment="1">
      <alignment horizontal="center" vertical="center"/>
    </xf>
    <xf numFmtId="0" fontId="7" fillId="0" borderId="15" xfId="29" applyFont="1" applyBorder="1" applyAlignment="1">
      <alignment horizontal="center" vertical="center"/>
    </xf>
    <xf numFmtId="0" fontId="7" fillId="0" borderId="37" xfId="29" applyFont="1" applyBorder="1" applyAlignment="1">
      <alignment horizontal="center" vertical="center"/>
    </xf>
    <xf numFmtId="0" fontId="7" fillId="0" borderId="35" xfId="29" applyFont="1" applyBorder="1" applyAlignment="1">
      <alignment horizontal="center" vertical="center"/>
    </xf>
    <xf numFmtId="0" fontId="6" fillId="0" borderId="0" xfId="29" applyFont="1" applyAlignment="1">
      <alignment horizontal="left" vertical="center" wrapText="1"/>
    </xf>
    <xf numFmtId="0" fontId="7" fillId="0" borderId="0" xfId="29" applyFont="1" applyAlignment="1">
      <alignment horizontal="center" wrapText="1"/>
    </xf>
    <xf numFmtId="0" fontId="7" fillId="0" borderId="18" xfId="29" applyFont="1" applyBorder="1" applyAlignment="1">
      <alignment horizontal="center" vertical="center" wrapText="1"/>
    </xf>
    <xf numFmtId="0" fontId="7" fillId="0" borderId="48" xfId="29" applyFont="1" applyBorder="1" applyAlignment="1">
      <alignment horizontal="center" vertical="center" wrapText="1"/>
    </xf>
    <xf numFmtId="0" fontId="7" fillId="0" borderId="36" xfId="29" applyFont="1" applyBorder="1" applyAlignment="1">
      <alignment horizontal="center" vertical="center"/>
    </xf>
    <xf numFmtId="0" fontId="7" fillId="0" borderId="7" xfId="29" applyFont="1" applyBorder="1" applyAlignment="1">
      <alignment horizontal="center" vertical="center"/>
    </xf>
    <xf numFmtId="0" fontId="7" fillId="0" borderId="35" xfId="2" applyFont="1" applyBorder="1" applyAlignment="1">
      <alignment horizontal="center" vertical="center"/>
    </xf>
    <xf numFmtId="0" fontId="6" fillId="0" borderId="0" xfId="2" applyFont="1" applyAlignment="1">
      <alignment horizontal="left" vertical="center" wrapText="1"/>
    </xf>
    <xf numFmtId="0" fontId="25" fillId="0" borderId="36" xfId="25" applyFont="1" applyBorder="1" applyAlignment="1">
      <alignment horizontal="center" vertical="center" wrapText="1"/>
    </xf>
    <xf numFmtId="0" fontId="25" fillId="0" borderId="7" xfId="25" applyFont="1" applyBorder="1" applyAlignment="1">
      <alignment horizontal="center" vertical="center" wrapText="1"/>
    </xf>
    <xf numFmtId="164" fontId="25" fillId="0" borderId="36" xfId="23" applyNumberFormat="1" applyFont="1" applyBorder="1" applyAlignment="1">
      <alignment horizontal="center" vertical="center"/>
    </xf>
    <xf numFmtId="164" fontId="25" fillId="0" borderId="7" xfId="23" applyNumberFormat="1" applyFont="1" applyBorder="1" applyAlignment="1">
      <alignment horizontal="center" vertical="center"/>
    </xf>
    <xf numFmtId="0" fontId="25" fillId="0" borderId="0" xfId="25" applyFont="1" applyAlignment="1">
      <alignment horizontal="center" vertical="center" wrapText="1"/>
    </xf>
    <xf numFmtId="0" fontId="25" fillId="0" borderId="36" xfId="25" applyFont="1" applyBorder="1" applyAlignment="1">
      <alignment horizontal="center" vertical="center"/>
    </xf>
    <xf numFmtId="0" fontId="25" fillId="0" borderId="35" xfId="25" applyFont="1" applyBorder="1" applyAlignment="1">
      <alignment horizontal="center" vertical="center"/>
    </xf>
    <xf numFmtId="0" fontId="25" fillId="0" borderId="7" xfId="25" applyFont="1" applyBorder="1" applyAlignment="1">
      <alignment horizontal="center" vertical="center"/>
    </xf>
  </cellXfs>
  <cellStyles count="35">
    <cellStyle name="Comma 2" xfId="20"/>
    <cellStyle name="Normal" xfId="0" builtinId="0"/>
    <cellStyle name="Normal - Style1" xfId="27"/>
    <cellStyle name="Normal 10" xfId="3"/>
    <cellStyle name="Normal 104" xfId="25"/>
    <cellStyle name="Normal 16 2" xfId="21"/>
    <cellStyle name="Normal 16 2 6" xfId="22"/>
    <cellStyle name="Normal 17 4" xfId="24"/>
    <cellStyle name="Normal 2" xfId="2"/>
    <cellStyle name="Normal 2 2" xfId="31"/>
    <cellStyle name="Normal 29" xfId="28"/>
    <cellStyle name="Normal 3 3" xfId="17"/>
    <cellStyle name="Normal 3 3 2" xfId="18"/>
    <cellStyle name="Normal 30 3" xfId="26"/>
    <cellStyle name="Normal 31 4 2" xfId="29"/>
    <cellStyle name="Normal 32 2" xfId="33"/>
    <cellStyle name="Normal 36 2" xfId="30"/>
    <cellStyle name="Normal 81" xfId="6"/>
    <cellStyle name="Normal 82" xfId="7"/>
    <cellStyle name="Normal 84" xfId="8"/>
    <cellStyle name="Normal 85" xfId="9"/>
    <cellStyle name="Normal 86" xfId="10"/>
    <cellStyle name="Normal 87" xfId="11"/>
    <cellStyle name="Normal 88" xfId="12"/>
    <cellStyle name="Normal 89" xfId="13"/>
    <cellStyle name="Normal 90" xfId="14"/>
    <cellStyle name="Normal 91" xfId="15"/>
    <cellStyle name="Normal 92" xfId="16"/>
    <cellStyle name="Percent" xfId="1" builtinId="5"/>
    <cellStyle name="Percent 10" xfId="5"/>
    <cellStyle name="Percent 17" xfId="23"/>
    <cellStyle name="Percent 2" xfId="4"/>
    <cellStyle name="Percent 2 2" xfId="34"/>
    <cellStyle name="Percent 2 4" xfId="19"/>
    <cellStyle name="Percent 2 4 2"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63" Type="http://schemas.openxmlformats.org/officeDocument/2006/relationships/externalLink" Target="externalLinks/externalLink36.xml"/><Relationship Id="rId68" Type="http://schemas.openxmlformats.org/officeDocument/2006/relationships/externalLink" Target="externalLinks/externalLink41.xml"/><Relationship Id="rId84" Type="http://schemas.openxmlformats.org/officeDocument/2006/relationships/externalLink" Target="externalLinks/externalLink57.xml"/><Relationship Id="rId89" Type="http://schemas.openxmlformats.org/officeDocument/2006/relationships/externalLink" Target="externalLinks/externalLink6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53" Type="http://schemas.openxmlformats.org/officeDocument/2006/relationships/externalLink" Target="externalLinks/externalLink26.xml"/><Relationship Id="rId58" Type="http://schemas.openxmlformats.org/officeDocument/2006/relationships/externalLink" Target="externalLinks/externalLink31.xml"/><Relationship Id="rId74" Type="http://schemas.openxmlformats.org/officeDocument/2006/relationships/externalLink" Target="externalLinks/externalLink47.xml"/><Relationship Id="rId79" Type="http://schemas.openxmlformats.org/officeDocument/2006/relationships/externalLink" Target="externalLinks/externalLink52.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externalLink" Target="externalLinks/externalLink63.xml"/><Relationship Id="rId95" Type="http://schemas.openxmlformats.org/officeDocument/2006/relationships/externalLink" Target="externalLinks/externalLink68.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64" Type="http://schemas.openxmlformats.org/officeDocument/2006/relationships/externalLink" Target="externalLinks/externalLink37.xml"/><Relationship Id="rId69" Type="http://schemas.openxmlformats.org/officeDocument/2006/relationships/externalLink" Target="externalLinks/externalLink42.xml"/><Relationship Id="rId80" Type="http://schemas.openxmlformats.org/officeDocument/2006/relationships/externalLink" Target="externalLinks/externalLink53.xml"/><Relationship Id="rId85" Type="http://schemas.openxmlformats.org/officeDocument/2006/relationships/externalLink" Target="externalLinks/externalLink58.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externalLink" Target="externalLinks/externalLink32.xml"/><Relationship Id="rId67" Type="http://schemas.openxmlformats.org/officeDocument/2006/relationships/externalLink" Target="externalLinks/externalLink40.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62" Type="http://schemas.openxmlformats.org/officeDocument/2006/relationships/externalLink" Target="externalLinks/externalLink35.xml"/><Relationship Id="rId70" Type="http://schemas.openxmlformats.org/officeDocument/2006/relationships/externalLink" Target="externalLinks/externalLink43.xml"/><Relationship Id="rId75" Type="http://schemas.openxmlformats.org/officeDocument/2006/relationships/externalLink" Target="externalLinks/externalLink48.xml"/><Relationship Id="rId83" Type="http://schemas.openxmlformats.org/officeDocument/2006/relationships/externalLink" Target="externalLinks/externalLink56.xml"/><Relationship Id="rId88" Type="http://schemas.openxmlformats.org/officeDocument/2006/relationships/externalLink" Target="externalLinks/externalLink61.xml"/><Relationship Id="rId91" Type="http://schemas.openxmlformats.org/officeDocument/2006/relationships/externalLink" Target="externalLinks/externalLink64.xml"/><Relationship Id="rId96" Type="http://schemas.openxmlformats.org/officeDocument/2006/relationships/externalLink" Target="externalLinks/externalLink6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externalLink" Target="externalLinks/externalLink30.xml"/><Relationship Id="rId10" Type="http://schemas.openxmlformats.org/officeDocument/2006/relationships/worksheet" Target="worksheets/sheet10.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60" Type="http://schemas.openxmlformats.org/officeDocument/2006/relationships/externalLink" Target="externalLinks/externalLink33.xml"/><Relationship Id="rId65" Type="http://schemas.openxmlformats.org/officeDocument/2006/relationships/externalLink" Target="externalLinks/externalLink38.xml"/><Relationship Id="rId73" Type="http://schemas.openxmlformats.org/officeDocument/2006/relationships/externalLink" Target="externalLinks/externalLink46.xml"/><Relationship Id="rId78" Type="http://schemas.openxmlformats.org/officeDocument/2006/relationships/externalLink" Target="externalLinks/externalLink51.xml"/><Relationship Id="rId81" Type="http://schemas.openxmlformats.org/officeDocument/2006/relationships/externalLink" Target="externalLinks/externalLink54.xml"/><Relationship Id="rId86" Type="http://schemas.openxmlformats.org/officeDocument/2006/relationships/externalLink" Target="externalLinks/externalLink59.xml"/><Relationship Id="rId94" Type="http://schemas.openxmlformats.org/officeDocument/2006/relationships/externalLink" Target="externalLinks/externalLink67.xml"/><Relationship Id="rId99" Type="http://schemas.openxmlformats.org/officeDocument/2006/relationships/externalLink" Target="externalLinks/externalLink72.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2.xml"/><Relationship Id="rId34" Type="http://schemas.openxmlformats.org/officeDocument/2006/relationships/externalLink" Target="externalLinks/externalLink7.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76" Type="http://schemas.openxmlformats.org/officeDocument/2006/relationships/externalLink" Target="externalLinks/externalLink49.xml"/><Relationship Id="rId97" Type="http://schemas.openxmlformats.org/officeDocument/2006/relationships/externalLink" Target="externalLinks/externalLink70.xml"/><Relationship Id="rId7" Type="http://schemas.openxmlformats.org/officeDocument/2006/relationships/worksheet" Target="worksheets/sheet7.xml"/><Relationship Id="rId71" Type="http://schemas.openxmlformats.org/officeDocument/2006/relationships/externalLink" Target="externalLinks/externalLink44.xml"/><Relationship Id="rId92" Type="http://schemas.openxmlformats.org/officeDocument/2006/relationships/externalLink" Target="externalLinks/externalLink65.xml"/><Relationship Id="rId2" Type="http://schemas.openxmlformats.org/officeDocument/2006/relationships/worksheet" Target="worksheets/sheet2.xml"/><Relationship Id="rId29" Type="http://schemas.openxmlformats.org/officeDocument/2006/relationships/externalLink" Target="externalLinks/externalLink2.xml"/><Relationship Id="rId24" Type="http://schemas.openxmlformats.org/officeDocument/2006/relationships/worksheet" Target="worksheets/sheet24.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66" Type="http://schemas.openxmlformats.org/officeDocument/2006/relationships/externalLink" Target="externalLinks/externalLink39.xml"/><Relationship Id="rId87" Type="http://schemas.openxmlformats.org/officeDocument/2006/relationships/externalLink" Target="externalLinks/externalLink60.xml"/><Relationship Id="rId61" Type="http://schemas.openxmlformats.org/officeDocument/2006/relationships/externalLink" Target="externalLinks/externalLink34.xml"/><Relationship Id="rId82" Type="http://schemas.openxmlformats.org/officeDocument/2006/relationships/externalLink" Target="externalLinks/externalLink55.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56" Type="http://schemas.openxmlformats.org/officeDocument/2006/relationships/externalLink" Target="externalLinks/externalLink29.xml"/><Relationship Id="rId77" Type="http://schemas.openxmlformats.org/officeDocument/2006/relationships/externalLink" Target="externalLinks/externalLink50.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4.xml"/><Relationship Id="rId72" Type="http://schemas.openxmlformats.org/officeDocument/2006/relationships/externalLink" Target="externalLinks/externalLink45.xml"/><Relationship Id="rId93" Type="http://schemas.openxmlformats.org/officeDocument/2006/relationships/externalLink" Target="externalLinks/externalLink66.xml"/><Relationship Id="rId98" Type="http://schemas.openxmlformats.org/officeDocument/2006/relationships/externalLink" Target="externalLinks/externalLink7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_nbm\NetApps\DATA\KEN\current\External\KenBOP(current)base%20May%20mission%20rev.2%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My%20Documents\Sep_MNG\BOP\Mission%20Nov%2000%20-112300\Mongolia-BOP-v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eu1\Documents%20and%20Settings\ccheptea\Desktop\Svkreal%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ATA\US\ARM\REP\97ARMRED\TABLES\EDSSARMRED9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_nbm\NetApps\Istrazuvanje\PUBLIKACII\REALEN%20SEKTOR\budget\2012%20godina\izvorni%20tabeli\CG%20SRA%202012.0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_nbm\NetApps\Istrazuvanje\PUBLIKACII\Realen%20sektor\budget\2008%20godina\presmetki%20za%20kvartalni\REALEN_sektor\BUDGET\GG%20novo%20SRA%2001_20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_nbm\NetApps\BackUp\Istrazuvanje\PUBLIKACII\Realen%20sektor\budget\2008%20godina\presmetki%20za%20kvartalni\REALEN_sektor\BUDGET\GG%20novo%20SRA%2001_20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Q:\WIN\TEMP\MFLOW9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_nbm\BackUp\Statistika\Platen%20bilans%20i%20nadvoresen%20dolg\AleksandraD\Baranja\Korporativen%20sektor\2007(rev)-2008\SONJA-BAZ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Q:\Documents%20and%20Settings\LABREGO\My%20Local%20Documents\Ecuador\ecubopLates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Croatia\MNG_EX\BOP9703_st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US\GEO\MON\GEOINTE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ATA\OC\HIPC\e-files\e-files\Mozambique\BOP9703_stres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liverapan\bop\My%20documents-NOVO\BOP\PROEKCIJA\1Alvaro\Mexico\Venezuela\Bop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_nbm\BackUp\Users\stojankam\AppData\Local\Microsoft\Windows\Temporary%20Internet%20Files\Content.Outlook\00ECJIMV\SONJA-BAZ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ajab\public\MMF%20monthly%20submissions\MART\prihodi%20APR%2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liverapan\bop\My%20documents-NOVO\BOP\PROEKCIJA\DATA\ML\MEX\Other%20divisional%20data\REAL\amacr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OCUME~1\oliverap\LOCALS~1\Temp\MKD%20%20BOP%20Feb04%20mission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liverap\bop\DATA\O2\MKD\BOP\Mkbop%20Lates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_nbm\NetApps\Documents%20and%20Settings\ganir\Desktop\GI2010\Book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Oliverap\bop\DATA\C3\MKD\FISC\MKD-Fiscal-JZ-PROG-22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_nbm\BackUp\Statistika\Platen%20bilans%20i%20nadvoresen%20dolg\AleksandraD\Baranja\Korporativen%20sektor\SONJA-BAZ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MON\MISC\TURMRESV.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Documents%20and%20Settings\eribakova\Local%20Settings\Temp\ROMANIA%20MO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eur\DATA\O1\MKD\REAL\MKD%20GDP_Aug26_200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eur\Documents%20and%20Settings\cdieterich\Local%20Settings\Temporary%20Internet%20Files\OLK2D\MKD%20MONEY%20(New%20Projection%2020th%20December%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_nbm\NetApps\Istrazuvanje\PUBLIKACII\Realen%20sektor\budget\2008%20godina\presmetki%20za%20kvartalni\budget_2006_godishen_izvestaj.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_nbm\NetApps\Istrazuvanje\PUBLIKACII\Realen%20sektor\budget\2008%20godina\presmetki%20za%20kvartalni\budget_2006%20Fina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_nbm\NetApps\Istrazuvanje\PUBLIKACII\Realen%20sektor\budget\2009\izvorni%20tabeli%20MF\GG%20SRA%2031%2005%202009%20fina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_nbm\backup\Documents%20and%20Settings\majakv\My%20Documents\2007\REALEN_sektor\new_quarterly_2007\fiskalna_politika\Copy%20of%20GG%20SRA%2003_2007_new.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SOFFICE\EXCEL\ARM\MONREV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eur\DATA\O1\MKD\MON\MKD%20MONEY.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liverap\bop\WIN\Temporary%20Internet%20Files\OLK93A2\Macedonia\Missions\July2000\BriefingPaper\MacroframeworkJun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_nbm\NetApps\Istrazuvanje\PUBLIKACII\Realen%20sektor\Izvestai\Godisen%20izvestaj\2009\inflacija%20godisen%202009%20grafikoni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_nbm\NetApps\Documents%20and%20Settings\petare\My%20Documents\IMF%20Documents\2006\Fiscal%20tables\Central%20Government\06\03\02\Paket\Public\septemvri%20salda\salda%2010%20%2006%20petar.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_nbm\backup\Documents%20and%20Settings\petare\My%20Documents\IMF%20Documents\2006\Fiscal%20tables\Central%20Government\06\03\02\Paket\IZVRSUVANJE%20mesecno\IZVRSUVANJE%2001%2010%202001m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psswn05d\eur\IZVRSUVANJE%20mesecno\IZVRSUVANJE%2001%2010%202001m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Oliverap\bop\DATA\O2\MKD\REP\TABLES\red98\Mk-red9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DATA\O1\MKD\WEO\MKD%20WEO%20FULL%20200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_nbm\NetApps\Istrazuvanje\PUBLIKACII\REALEN%20SEKTOR\ceni\Serii_indeksi%20na%20ceni\PPI%20-%202010=10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Oliverap\bop\AC\MissionWork\SeptemberMission\Pre-mission\Memos\Brief\Final\Mkm10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S\BGR\1MIS9805\FIELD\MAC98EFF.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_nbm\BackUp\Documents%20and%20Settings\apivovarsky\Local%20Settings\Temporary%20Internet%20Files\OLK10A\200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DATA\DH\GEO\BOP\GeoBop.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Q:\DATA\DH\GEO\BOP\Data\FLOW2004a.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30.9.2018\KA-D%20po%20tip%20na%20KI\KA-D%20po%20tip%20na%20KI%209.2015.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Q:\DATA\S1\ECU\SECTORS\External\PERUMF9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_nbm\NetApps\windows\TEMP\30%20MART%202007%20od%2026%20septemvri%20200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_nbm\backup\Documents%20and%20Settings\petare\My%20Documents\IMF%20Documents\2006\Fiscal%20tables\Central%20Government\06\03\02\Paket\Public\septemvri%20salda\salda%2010%20%2006%20petar.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swn05d\eur\Public\septemvri%20salda\salda%2010%20%2006%20petar.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30.9.2018\KA-D%20po%20tip%20na%20KI\CRIS_KA_D_po_tip_2016_kv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ATA\O1\BGR\REAL\DATA\O1\BGR\MON\PROJ\MONwork.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Oliverap\bop\WIN\Temporary%20Internet%20Files\OLK81A4\MKD-Fiscal-SEPTBP%2315.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7%20juni\IZVRSUVANJE%2031%2001%200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Oliverap\bop\files\esaf\Miss499\esaf\mkdata\WORK\henry%20temp.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Oliverap\bop\DATA\O2\MKD\REP\TABLES\red98\MKMON%20march%20rev%20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WIN\TEMP\ROMDATA\ROM\MON\ROCOMBK.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Q:\DATA\S1\ECU\SECTORS\External\ecuredtab.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Users/majakv/AppData/Local/Microsoft/Windows/Temporary%20Internet%20Files/Content.Outlook/AMGICJ7H/Platen%20bilans%20i%20nadvoresen%20dolg/BiljanaS/podatoci_2010/proizvodi/uvoz/U_27_defin_2008_1-6_2010_USD.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_nbm\backup\Users\majakv\AppData\Local\Microsoft\Windows\Temporary%20Internet%20Files\Content.Outlook\AMGICJ7H\Platen%20bilans%20i%20nadvoresen%20dolg\BiljanaS\podatoci_2010\proizvodi\uvoz\U_27_defin_2008_1-6_2010_USD.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_nbm\NetApps\Info\Istrazuvanje_statisticki_serii\Vrabotenost%20i%20plati\kvartalni\Q1.2006\DOCUME~1\oliverap\LOCALS~1\Temp\HS\Hs_2004\uvoz_2004\nafta_2004\U_98_defin_2002_1-6_2004_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WIN\Temporary%20Internet%20Files\OLK312\GeoBop-July6(July11)-circulate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BackUp\DOCUME~1\oliverap\LOCALS~1\Temp\HS\Hs_2004\uvoz_2004\nafta_2004\U_98_defin_2002_1-6_2004_2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Mongolia\Post-June%2000\081700\Mongolia-BOPr.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ATA\OC\HIPC\e-files\e-files\Mozambique\BOP97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 Debt register"/>
      <sheetName val="UFR-SDR"/>
      <sheetName val="UFR-USD"/>
      <sheetName val="Exports"/>
      <sheetName val="Imports"/>
      <sheetName val="Trade Indicators"/>
      <sheetName val="Copper Exports"/>
      <sheetName val="Services"/>
      <sheetName val="Short-term Capital"/>
      <sheetName val="BOP"/>
      <sheetName val="New Money - Total"/>
      <sheetName val="As. New Money -Conc"/>
      <sheetName val="As. New Monew- NC"/>
      <sheetName val="Gap Fillers"/>
      <sheetName val="As. New Money Budg -Conc "/>
      <sheetName val="As. New Money N Budg -Conc "/>
      <sheetName val="Financial Requirements"/>
      <sheetName val="WEODEBTD"/>
      <sheetName val="Output to other sectors"/>
      <sheetName val="Out-WEO-Q6 (BOP5)"/>
      <sheetName val="Out-WEOQ7 (External Debt)"/>
      <sheetName val="Out-Fis -nEW"/>
      <sheetName val="Out-Fis-OLD"/>
      <sheetName val="Out-Fis-old-OLD"/>
      <sheetName val="Print Table"/>
      <sheetName val="Table - Debt Indic -Stock -NP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Q real"/>
      <sheetName val="Contents"/>
      <sheetName val="input"/>
      <sheetName val="output"/>
      <sheetName val="assum"/>
      <sheetName val="table"/>
      <sheetName val="work Q current"/>
      <sheetName val="Disp inc"/>
      <sheetName val="F1-reerproj"/>
      <sheetName val="Tab ann curr"/>
      <sheetName val="Tab ann cst"/>
      <sheetName val="tab quart"/>
      <sheetName val="ControlSheet"/>
      <sheetName val="tab Defl"/>
      <sheetName val="auth  inves"/>
      <sheetName val="auth inves 2"/>
      <sheetName val="auth curr"/>
      <sheetName val="auth  const"/>
      <sheetName val="auth disp inc"/>
      <sheetName val="J - GDPsec-real"/>
      <sheetName val="K-sect, Q-const."/>
      <sheetName val="K1-sect, Q-curr."/>
      <sheetName val="M- GDPsec-nom"/>
      <sheetName val="output for Qdata charts"/>
      <sheetName val="To WEO "/>
      <sheetName val="WEO Q1&amp;2"/>
      <sheetName val="WEO Q3"/>
      <sheetName val="unemploy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 Final"/>
      <sheetName val="CG_SRA"/>
      <sheetName val="CG core Input"/>
      <sheetName val="PF"/>
      <sheetName val="EF"/>
      <sheetName val="HF"/>
      <sheetName val="RF"/>
      <sheetName val="Proverka"/>
      <sheetName val="CG Mon"/>
      <sheetName val="GG _WEB_ ANG"/>
      <sheetName val="GG _WEB_ MK"/>
      <sheetName val="Tabela_GG _KOMP"/>
      <sheetName val="Mon_ Current"/>
      <sheetName val="Mon_ Consta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ap01"/>
      <sheetName val="CG Final"/>
      <sheetName val="CG_SRA"/>
      <sheetName val="CG core Input"/>
      <sheetName val="PF"/>
      <sheetName val="EF"/>
      <sheetName val="HF"/>
      <sheetName val="RF"/>
      <sheetName val="CG Mon"/>
      <sheetName val="Proverka"/>
      <sheetName val="GG _WEB_ ANG"/>
      <sheetName val="GG _WEB_ MK"/>
      <sheetName val="Mon_ Current"/>
      <sheetName val="Mon_ Constant"/>
    </sheetNames>
    <sheetDataSet>
      <sheetData sheetId="0"/>
      <sheetData sheetId="1"/>
      <sheetData sheetId="2"/>
      <sheetData sheetId="3"/>
      <sheetData sheetId="4"/>
      <sheetData sheetId="5"/>
      <sheetData sheetId="6"/>
      <sheetData sheetId="7"/>
      <sheetData sheetId="8">
        <row r="1">
          <cell r="B1" t="str">
            <v>Central Government Operations</v>
          </cell>
        </row>
        <row r="2">
          <cell r="B2" t="str">
            <v>(in millions of denars)</v>
          </cell>
        </row>
        <row r="5">
          <cell r="B5">
            <v>39167.667102777777</v>
          </cell>
          <cell r="D5" t="str">
            <v>1996</v>
          </cell>
          <cell r="E5" t="str">
            <v>1997</v>
          </cell>
          <cell r="F5" t="str">
            <v>1998</v>
          </cell>
          <cell r="I5" t="str">
            <v>1998</v>
          </cell>
          <cell r="J5" t="str">
            <v>1998</v>
          </cell>
          <cell r="M5" t="str">
            <v>1998</v>
          </cell>
          <cell r="N5" t="str">
            <v>1998</v>
          </cell>
          <cell r="Q5" t="str">
            <v>1998</v>
          </cell>
          <cell r="R5" t="str">
            <v>1998</v>
          </cell>
          <cell r="U5" t="str">
            <v>1998</v>
          </cell>
          <cell r="V5" t="str">
            <v>1998</v>
          </cell>
          <cell r="W5" t="str">
            <v>1999</v>
          </cell>
          <cell r="Z5" t="str">
            <v>1999</v>
          </cell>
          <cell r="AA5" t="str">
            <v>1999</v>
          </cell>
          <cell r="AD5" t="str">
            <v>1999</v>
          </cell>
          <cell r="AE5" t="str">
            <v>1999</v>
          </cell>
          <cell r="AH5" t="str">
            <v>1999</v>
          </cell>
          <cell r="AI5" t="str">
            <v>1999</v>
          </cell>
          <cell r="AL5" t="str">
            <v>1999</v>
          </cell>
          <cell r="AM5" t="str">
            <v>1999</v>
          </cell>
          <cell r="AN5" t="str">
            <v>2000</v>
          </cell>
          <cell r="AQ5" t="str">
            <v>2000</v>
          </cell>
          <cell r="AR5" t="str">
            <v>2000</v>
          </cell>
          <cell r="AU5" t="str">
            <v>2000</v>
          </cell>
          <cell r="AV5">
            <v>2000</v>
          </cell>
          <cell r="AY5">
            <v>2000</v>
          </cell>
          <cell r="BC5">
            <v>2000</v>
          </cell>
          <cell r="BD5">
            <v>2000</v>
          </cell>
          <cell r="BH5">
            <v>2001</v>
          </cell>
          <cell r="BL5">
            <v>2001</v>
          </cell>
          <cell r="BP5">
            <v>2001</v>
          </cell>
          <cell r="BT5">
            <v>2001</v>
          </cell>
          <cell r="BU5">
            <v>2001</v>
          </cell>
          <cell r="BY5">
            <v>2002</v>
          </cell>
          <cell r="CC5">
            <v>2002</v>
          </cell>
          <cell r="CG5">
            <v>2002</v>
          </cell>
          <cell r="CK5">
            <v>2002</v>
          </cell>
          <cell r="CL5">
            <v>2002</v>
          </cell>
          <cell r="CP5">
            <v>2003</v>
          </cell>
          <cell r="CT5">
            <v>2003</v>
          </cell>
          <cell r="CX5">
            <v>2003</v>
          </cell>
          <cell r="DB5">
            <v>2003</v>
          </cell>
          <cell r="DC5">
            <v>2003</v>
          </cell>
          <cell r="DD5">
            <v>2005</v>
          </cell>
          <cell r="DE5">
            <v>2005</v>
          </cell>
          <cell r="DF5">
            <v>2005</v>
          </cell>
          <cell r="DG5">
            <v>2005</v>
          </cell>
          <cell r="DH5">
            <v>2005</v>
          </cell>
          <cell r="DI5">
            <v>2005</v>
          </cell>
          <cell r="DJ5">
            <v>2005</v>
          </cell>
          <cell r="DK5">
            <v>2005</v>
          </cell>
          <cell r="DL5">
            <v>2005</v>
          </cell>
          <cell r="DM5">
            <v>2005</v>
          </cell>
          <cell r="DN5">
            <v>2005</v>
          </cell>
          <cell r="DO5">
            <v>2005</v>
          </cell>
          <cell r="DP5">
            <v>2005</v>
          </cell>
          <cell r="DQ5">
            <v>2005</v>
          </cell>
          <cell r="DR5">
            <v>2005</v>
          </cell>
          <cell r="DS5">
            <v>2005</v>
          </cell>
          <cell r="DT5">
            <v>2005</v>
          </cell>
          <cell r="DU5">
            <v>2005</v>
          </cell>
          <cell r="DV5">
            <v>2005</v>
          </cell>
          <cell r="DX5">
            <v>2006</v>
          </cell>
          <cell r="DZ5">
            <v>2006</v>
          </cell>
          <cell r="EA5">
            <v>2006</v>
          </cell>
          <cell r="EB5">
            <v>2006</v>
          </cell>
          <cell r="EC5">
            <v>2006</v>
          </cell>
          <cell r="ED5">
            <v>2006</v>
          </cell>
          <cell r="EE5">
            <v>2006</v>
          </cell>
          <cell r="EF5">
            <v>2006</v>
          </cell>
          <cell r="EG5">
            <v>2006</v>
          </cell>
          <cell r="EH5">
            <v>2006</v>
          </cell>
          <cell r="EI5">
            <v>2006</v>
          </cell>
          <cell r="EJ5">
            <v>2006</v>
          </cell>
          <cell r="EK5">
            <v>2006</v>
          </cell>
          <cell r="EL5">
            <v>2006</v>
          </cell>
          <cell r="EM5">
            <v>2006</v>
          </cell>
          <cell r="EN5">
            <v>2006</v>
          </cell>
          <cell r="EO5">
            <v>2006</v>
          </cell>
          <cell r="EP5">
            <v>2006</v>
          </cell>
          <cell r="EQ5">
            <v>2006</v>
          </cell>
          <cell r="ES5">
            <v>2007</v>
          </cell>
          <cell r="ET5">
            <v>2007</v>
          </cell>
          <cell r="EU5">
            <v>2007</v>
          </cell>
          <cell r="EV5">
            <v>2007</v>
          </cell>
          <cell r="EW5">
            <v>2007</v>
          </cell>
          <cell r="EX5">
            <v>2007</v>
          </cell>
          <cell r="EY5">
            <v>2007</v>
          </cell>
          <cell r="EZ5">
            <v>2007</v>
          </cell>
          <cell r="FA5">
            <v>2007</v>
          </cell>
          <cell r="FB5">
            <v>2007</v>
          </cell>
          <cell r="FC5">
            <v>2007</v>
          </cell>
          <cell r="FD5">
            <v>2007</v>
          </cell>
          <cell r="FE5">
            <v>2007</v>
          </cell>
          <cell r="FF5">
            <v>2007</v>
          </cell>
          <cell r="FG5">
            <v>2007</v>
          </cell>
          <cell r="FH5">
            <v>2007</v>
          </cell>
          <cell r="FI5">
            <v>2007</v>
          </cell>
          <cell r="FJ5">
            <v>2007</v>
          </cell>
          <cell r="FK5">
            <v>2007</v>
          </cell>
        </row>
        <row r="6">
          <cell r="B6">
            <v>39167.667102777777</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Jan</v>
          </cell>
          <cell r="X6" t="str">
            <v>Feb</v>
          </cell>
          <cell r="Y6" t="str">
            <v>Mar</v>
          </cell>
          <cell r="Z6" t="str">
            <v>Q-I</v>
          </cell>
          <cell r="AA6" t="str">
            <v>Apr</v>
          </cell>
          <cell r="AB6" t="str">
            <v>May</v>
          </cell>
          <cell r="AC6" t="str">
            <v>Jun</v>
          </cell>
          <cell r="AD6" t="str">
            <v>Q-II</v>
          </cell>
          <cell r="AE6" t="str">
            <v>Jul</v>
          </cell>
          <cell r="AF6" t="str">
            <v>Aug</v>
          </cell>
          <cell r="AG6" t="str">
            <v>Sep</v>
          </cell>
          <cell r="AH6" t="str">
            <v>Q-III</v>
          </cell>
          <cell r="AI6" t="str">
            <v>Oct</v>
          </cell>
          <cell r="AJ6" t="str">
            <v>Nov</v>
          </cell>
          <cell r="AK6" t="str">
            <v>Dec</v>
          </cell>
          <cell r="AL6" t="str">
            <v>Q-IV</v>
          </cell>
          <cell r="AM6" t="str">
            <v>Total</v>
          </cell>
          <cell r="AN6" t="str">
            <v>Jan</v>
          </cell>
          <cell r="AO6" t="str">
            <v>Feb</v>
          </cell>
          <cell r="AP6" t="str">
            <v>Mar</v>
          </cell>
          <cell r="AQ6" t="str">
            <v>Q-I</v>
          </cell>
          <cell r="AR6" t="str">
            <v>Apr</v>
          </cell>
          <cell r="AS6" t="str">
            <v>May</v>
          </cell>
          <cell r="AT6" t="str">
            <v>Jun</v>
          </cell>
          <cell r="AU6" t="str">
            <v>Q-II</v>
          </cell>
          <cell r="AV6" t="str">
            <v>Jul</v>
          </cell>
          <cell r="AW6" t="str">
            <v>Aug</v>
          </cell>
          <cell r="AX6" t="str">
            <v>Sep</v>
          </cell>
          <cell r="AY6" t="str">
            <v>Q-III</v>
          </cell>
          <cell r="AZ6" t="str">
            <v>Oct</v>
          </cell>
          <cell r="BA6" t="str">
            <v>Nov</v>
          </cell>
          <cell r="BB6" t="str">
            <v>Dec</v>
          </cell>
          <cell r="BC6" t="str">
            <v>Q-IV</v>
          </cell>
          <cell r="BD6" t="str">
            <v>Total</v>
          </cell>
          <cell r="BE6" t="str">
            <v>Jan</v>
          </cell>
          <cell r="BF6" t="str">
            <v>Feb</v>
          </cell>
          <cell r="BG6" t="str">
            <v>Mar</v>
          </cell>
          <cell r="BH6" t="str">
            <v>Q-I</v>
          </cell>
          <cell r="BI6" t="str">
            <v>Apr</v>
          </cell>
          <cell r="BJ6" t="str">
            <v>May</v>
          </cell>
          <cell r="BK6" t="str">
            <v>Jun</v>
          </cell>
          <cell r="BL6" t="str">
            <v>Q-II</v>
          </cell>
          <cell r="BM6" t="str">
            <v>Jul</v>
          </cell>
          <cell r="BN6" t="str">
            <v>Aug</v>
          </cell>
          <cell r="BO6" t="str">
            <v>Sep</v>
          </cell>
          <cell r="BP6" t="str">
            <v>Q-III</v>
          </cell>
          <cell r="BQ6" t="str">
            <v>Oct</v>
          </cell>
          <cell r="BR6" t="str">
            <v>Nov</v>
          </cell>
          <cell r="BS6" t="str">
            <v>Dec</v>
          </cell>
          <cell r="BT6" t="str">
            <v>Q-IV</v>
          </cell>
          <cell r="BU6" t="str">
            <v>Total</v>
          </cell>
          <cell r="BV6" t="str">
            <v>Jan</v>
          </cell>
          <cell r="BW6" t="str">
            <v>Feb</v>
          </cell>
          <cell r="BX6" t="str">
            <v>Mar</v>
          </cell>
          <cell r="BY6" t="str">
            <v>Q-I</v>
          </cell>
          <cell r="BZ6" t="str">
            <v>Apr</v>
          </cell>
          <cell r="CA6" t="str">
            <v>May</v>
          </cell>
          <cell r="CB6" t="str">
            <v>Jun</v>
          </cell>
          <cell r="CC6" t="str">
            <v>Q-II</v>
          </cell>
          <cell r="CD6" t="str">
            <v>Jul</v>
          </cell>
          <cell r="CE6" t="str">
            <v>Aug</v>
          </cell>
          <cell r="CF6" t="str">
            <v>Sep</v>
          </cell>
          <cell r="CG6" t="str">
            <v>Q-III</v>
          </cell>
          <cell r="CH6" t="str">
            <v>Oct</v>
          </cell>
          <cell r="CI6" t="str">
            <v>Nov</v>
          </cell>
          <cell r="CJ6" t="str">
            <v>Dec</v>
          </cell>
          <cell r="CK6" t="str">
            <v>Q-IV</v>
          </cell>
          <cell r="CL6" t="str">
            <v>Staff</v>
          </cell>
          <cell r="CM6" t="str">
            <v>Jan</v>
          </cell>
          <cell r="CN6" t="str">
            <v>Feb</v>
          </cell>
          <cell r="CO6" t="str">
            <v>Mar</v>
          </cell>
          <cell r="CP6" t="str">
            <v>Q-I</v>
          </cell>
          <cell r="CQ6" t="str">
            <v>Apr</v>
          </cell>
          <cell r="CR6" t="str">
            <v>May</v>
          </cell>
          <cell r="CS6" t="str">
            <v>Jun</v>
          </cell>
          <cell r="CT6" t="str">
            <v>Q-II</v>
          </cell>
          <cell r="CU6" t="str">
            <v>Jul</v>
          </cell>
          <cell r="CV6" t="str">
            <v>Aug</v>
          </cell>
          <cell r="CW6" t="str">
            <v>Sep</v>
          </cell>
          <cell r="CX6" t="str">
            <v>Q-III</v>
          </cell>
          <cell r="CY6" t="str">
            <v>Oct</v>
          </cell>
          <cell r="CZ6" t="str">
            <v>Nov</v>
          </cell>
          <cell r="DA6" t="str">
            <v>Dec</v>
          </cell>
          <cell r="DB6" t="str">
            <v>Q-IV</v>
          </cell>
          <cell r="DC6" t="str">
            <v>Staff</v>
          </cell>
          <cell r="DD6" t="str">
            <v>Budget</v>
          </cell>
          <cell r="DE6" t="str">
            <v>Revised Budget</v>
          </cell>
          <cell r="DF6" t="str">
            <v>Jan</v>
          </cell>
          <cell r="DG6" t="str">
            <v>Feb</v>
          </cell>
          <cell r="DH6" t="str">
            <v>Mar</v>
          </cell>
          <cell r="DI6" t="str">
            <v>Q-I</v>
          </cell>
          <cell r="DJ6" t="str">
            <v>Apr</v>
          </cell>
          <cell r="DK6" t="str">
            <v>May</v>
          </cell>
          <cell r="DL6" t="str">
            <v>Jun</v>
          </cell>
          <cell r="DM6" t="str">
            <v>Q-II</v>
          </cell>
          <cell r="DN6" t="str">
            <v>Jul</v>
          </cell>
          <cell r="DO6" t="str">
            <v>Aug</v>
          </cell>
          <cell r="DP6" t="str">
            <v>Sep</v>
          </cell>
          <cell r="DQ6" t="str">
            <v>Q-III</v>
          </cell>
          <cell r="DR6" t="str">
            <v>Oct</v>
          </cell>
          <cell r="DS6" t="str">
            <v>Nov</v>
          </cell>
          <cell r="DT6" t="str">
            <v>Dec</v>
          </cell>
          <cell r="DU6" t="str">
            <v>Q-IV</v>
          </cell>
          <cell r="DV6" t="str">
            <v>Staff</v>
          </cell>
          <cell r="DX6" t="str">
            <v>Budget</v>
          </cell>
          <cell r="DZ6" t="str">
            <v>Revised Budget</v>
          </cell>
          <cell r="EA6" t="str">
            <v>Jan</v>
          </cell>
          <cell r="EB6" t="str">
            <v>Feb</v>
          </cell>
          <cell r="EC6" t="str">
            <v>Mar</v>
          </cell>
          <cell r="ED6" t="str">
            <v>Q-I</v>
          </cell>
          <cell r="EE6" t="str">
            <v>Apr</v>
          </cell>
          <cell r="EF6" t="str">
            <v>May</v>
          </cell>
          <cell r="EG6" t="str">
            <v>Jun</v>
          </cell>
          <cell r="EH6" t="str">
            <v>Q-II</v>
          </cell>
          <cell r="EI6" t="str">
            <v>Jul</v>
          </cell>
          <cell r="EJ6" t="str">
            <v>Aug</v>
          </cell>
          <cell r="EK6" t="str">
            <v>Sep</v>
          </cell>
          <cell r="EL6" t="str">
            <v>Q-III</v>
          </cell>
          <cell r="EM6" t="str">
            <v>Oct</v>
          </cell>
          <cell r="EN6" t="str">
            <v>Nov</v>
          </cell>
          <cell r="EO6" t="str">
            <v>Dec</v>
          </cell>
          <cell r="EP6" t="str">
            <v>Q-IV</v>
          </cell>
          <cell r="EQ6" t="str">
            <v>Staff</v>
          </cell>
          <cell r="ES6" t="str">
            <v>Budget</v>
          </cell>
          <cell r="ET6" t="str">
            <v>Proj.</v>
          </cell>
          <cell r="EU6" t="str">
            <v>Jan</v>
          </cell>
          <cell r="EV6" t="str">
            <v>Feb</v>
          </cell>
          <cell r="EW6" t="str">
            <v>Mar</v>
          </cell>
          <cell r="EX6" t="str">
            <v>Q-I</v>
          </cell>
          <cell r="EY6" t="str">
            <v>Apr</v>
          </cell>
          <cell r="EZ6" t="str">
            <v>May</v>
          </cell>
          <cell r="FA6" t="str">
            <v>Jun</v>
          </cell>
          <cell r="FB6" t="str">
            <v>Q-II</v>
          </cell>
          <cell r="FC6" t="str">
            <v>Jul</v>
          </cell>
          <cell r="FD6" t="str">
            <v>Aug</v>
          </cell>
          <cell r="FE6" t="str">
            <v>Sep</v>
          </cell>
          <cell r="FF6" t="str">
            <v>Q-III</v>
          </cell>
          <cell r="FG6" t="str">
            <v>Oct</v>
          </cell>
          <cell r="FH6" t="str">
            <v>Nov</v>
          </cell>
          <cell r="FI6" t="str">
            <v>Dec</v>
          </cell>
          <cell r="FJ6" t="str">
            <v>Q-IV</v>
          </cell>
          <cell r="FK6" t="str">
            <v>Staff</v>
          </cell>
        </row>
        <row r="7">
          <cell r="D7" t="str">
            <v>act.</v>
          </cell>
          <cell r="E7" t="str">
            <v>act.</v>
          </cell>
          <cell r="F7" t="str">
            <v>act.</v>
          </cell>
          <cell r="G7" t="str">
            <v>act.</v>
          </cell>
          <cell r="H7" t="str">
            <v>act.</v>
          </cell>
          <cell r="I7" t="str">
            <v>act.</v>
          </cell>
          <cell r="J7" t="str">
            <v>act.</v>
          </cell>
          <cell r="K7" t="str">
            <v>act.</v>
          </cell>
          <cell r="L7" t="str">
            <v>act.</v>
          </cell>
          <cell r="M7" t="str">
            <v>act.</v>
          </cell>
          <cell r="N7" t="str">
            <v>act.</v>
          </cell>
          <cell r="O7" t="str">
            <v>act.</v>
          </cell>
          <cell r="P7" t="str">
            <v>act.</v>
          </cell>
          <cell r="Q7" t="str">
            <v>act.</v>
          </cell>
          <cell r="R7" t="str">
            <v>act.</v>
          </cell>
          <cell r="S7" t="str">
            <v>act.</v>
          </cell>
          <cell r="T7" t="str">
            <v>act.</v>
          </cell>
          <cell r="U7" t="str">
            <v>act.</v>
          </cell>
          <cell r="V7" t="str">
            <v>act.</v>
          </cell>
          <cell r="W7" t="str">
            <v>act.</v>
          </cell>
          <cell r="X7" t="str">
            <v>act.</v>
          </cell>
          <cell r="Y7" t="str">
            <v>act.</v>
          </cell>
          <cell r="Z7" t="str">
            <v>act.</v>
          </cell>
          <cell r="AA7" t="str">
            <v>act.</v>
          </cell>
          <cell r="AB7" t="str">
            <v>act.</v>
          </cell>
          <cell r="AC7" t="str">
            <v>act.</v>
          </cell>
          <cell r="AD7" t="str">
            <v>act.</v>
          </cell>
          <cell r="AE7" t="str">
            <v>act.</v>
          </cell>
          <cell r="AF7" t="str">
            <v>act.</v>
          </cell>
          <cell r="AG7" t="str">
            <v>act.</v>
          </cell>
          <cell r="AH7" t="str">
            <v>act.</v>
          </cell>
          <cell r="AI7" t="str">
            <v>act.</v>
          </cell>
          <cell r="AJ7" t="str">
            <v>act.</v>
          </cell>
          <cell r="AK7" t="str">
            <v>act.</v>
          </cell>
          <cell r="AL7" t="str">
            <v>act.</v>
          </cell>
          <cell r="AM7" t="str">
            <v>act.</v>
          </cell>
          <cell r="AN7" t="str">
            <v>act.</v>
          </cell>
          <cell r="AO7" t="str">
            <v>act.</v>
          </cell>
          <cell r="AP7" t="str">
            <v>act.</v>
          </cell>
          <cell r="AQ7" t="str">
            <v>act.</v>
          </cell>
          <cell r="AR7" t="str">
            <v>act.</v>
          </cell>
          <cell r="AS7" t="str">
            <v>act.</v>
          </cell>
          <cell r="AT7" t="str">
            <v>act.</v>
          </cell>
          <cell r="AU7" t="str">
            <v>act.</v>
          </cell>
          <cell r="AV7" t="str">
            <v>act.</v>
          </cell>
          <cell r="AW7" t="str">
            <v>act.</v>
          </cell>
          <cell r="AX7" t="str">
            <v>act.</v>
          </cell>
          <cell r="AY7" t="str">
            <v>act.</v>
          </cell>
          <cell r="AZ7" t="str">
            <v>act.</v>
          </cell>
          <cell r="BA7" t="str">
            <v>act.</v>
          </cell>
          <cell r="BB7" t="str">
            <v>act.</v>
          </cell>
          <cell r="BC7" t="str">
            <v>act.</v>
          </cell>
          <cell r="BD7" t="str">
            <v>act.</v>
          </cell>
          <cell r="BE7" t="str">
            <v>act.</v>
          </cell>
          <cell r="BF7" t="str">
            <v>act.</v>
          </cell>
          <cell r="BG7" t="str">
            <v>act.</v>
          </cell>
          <cell r="BH7" t="str">
            <v>act.</v>
          </cell>
          <cell r="BI7" t="str">
            <v>act.</v>
          </cell>
          <cell r="BJ7" t="str">
            <v>act.</v>
          </cell>
          <cell r="BK7" t="str">
            <v>act.</v>
          </cell>
          <cell r="BL7" t="str">
            <v>act.</v>
          </cell>
          <cell r="BM7" t="str">
            <v>act.</v>
          </cell>
          <cell r="BN7" t="str">
            <v>act.</v>
          </cell>
          <cell r="BO7" t="str">
            <v>act.</v>
          </cell>
          <cell r="BP7" t="str">
            <v>act.</v>
          </cell>
          <cell r="BQ7" t="str">
            <v>act.</v>
          </cell>
          <cell r="BR7" t="str">
            <v>act.</v>
          </cell>
          <cell r="BS7" t="str">
            <v>act.</v>
          </cell>
          <cell r="BT7" t="str">
            <v>act.</v>
          </cell>
          <cell r="BU7" t="str">
            <v>act.</v>
          </cell>
          <cell r="BV7" t="str">
            <v>act.</v>
          </cell>
          <cell r="BW7" t="str">
            <v>act.</v>
          </cell>
          <cell r="BX7" t="str">
            <v>act.</v>
          </cell>
          <cell r="BY7" t="str">
            <v>act.</v>
          </cell>
          <cell r="BZ7" t="str">
            <v>proj.</v>
          </cell>
          <cell r="CA7" t="str">
            <v>proj.</v>
          </cell>
          <cell r="CB7" t="str">
            <v>proj.</v>
          </cell>
          <cell r="CC7" t="str">
            <v>act.</v>
          </cell>
          <cell r="CD7" t="str">
            <v>act.</v>
          </cell>
          <cell r="CE7" t="str">
            <v>act.</v>
          </cell>
          <cell r="CF7" t="str">
            <v>act.</v>
          </cell>
          <cell r="CG7" t="str">
            <v>act.</v>
          </cell>
          <cell r="CH7" t="str">
            <v>act.</v>
          </cell>
          <cell r="CI7" t="str">
            <v>act.</v>
          </cell>
          <cell r="CJ7" t="str">
            <v>act.</v>
          </cell>
          <cell r="CK7" t="str">
            <v>act.</v>
          </cell>
          <cell r="CL7" t="str">
            <v>act.</v>
          </cell>
          <cell r="CM7" t="str">
            <v>act.</v>
          </cell>
          <cell r="CN7" t="str">
            <v>act.</v>
          </cell>
          <cell r="CO7" t="str">
            <v>act.</v>
          </cell>
          <cell r="CP7" t="str">
            <v>act.</v>
          </cell>
          <cell r="CQ7" t="str">
            <v>act.</v>
          </cell>
          <cell r="CR7" t="str">
            <v>act.</v>
          </cell>
          <cell r="CS7" t="str">
            <v>act.</v>
          </cell>
          <cell r="CT7" t="str">
            <v>act.</v>
          </cell>
          <cell r="CU7" t="str">
            <v>act.</v>
          </cell>
          <cell r="CV7" t="str">
            <v>act.</v>
          </cell>
          <cell r="CW7" t="str">
            <v>act.</v>
          </cell>
          <cell r="CX7" t="str">
            <v>act.</v>
          </cell>
          <cell r="CY7" t="str">
            <v>act.</v>
          </cell>
          <cell r="CZ7" t="str">
            <v>act.</v>
          </cell>
          <cell r="DA7" t="str">
            <v>act.</v>
          </cell>
          <cell r="DB7" t="str">
            <v>act.</v>
          </cell>
          <cell r="DC7" t="str">
            <v>act.</v>
          </cell>
        </row>
        <row r="8">
          <cell r="B8" t="str">
            <v>(in millions of denars)</v>
          </cell>
        </row>
        <row r="11">
          <cell r="B11" t="str">
            <v>Total revenues and grants</v>
          </cell>
        </row>
        <row r="12">
          <cell r="B12" t="str">
            <v xml:space="preserve">  Tax revenues</v>
          </cell>
        </row>
        <row r="13">
          <cell r="B13" t="str">
            <v>Taxes on income and profits</v>
          </cell>
        </row>
        <row r="14">
          <cell r="B14" t="str">
            <v>Individual income tax</v>
          </cell>
        </row>
        <row r="15">
          <cell r="B15" t="str">
            <v>Enterprise profits tax</v>
          </cell>
        </row>
        <row r="16">
          <cell r="B16" t="str">
            <v>Domestic taxes on goods and services</v>
          </cell>
        </row>
        <row r="17">
          <cell r="B17" t="str">
            <v>VAT &amp; Sales tax</v>
          </cell>
        </row>
        <row r="18">
          <cell r="B18" t="str">
            <v>Excises</v>
          </cell>
        </row>
        <row r="19">
          <cell r="B19" t="str">
            <v>Oil</v>
          </cell>
        </row>
        <row r="20">
          <cell r="B20" t="str">
            <v>Nonoil</v>
          </cell>
        </row>
        <row r="21">
          <cell r="B21" t="str">
            <v>Import duties</v>
          </cell>
        </row>
        <row r="22">
          <cell r="B22" t="str">
            <v>Other  taxes (Other taxes&amp;Tax on Sp.Serv.&amp;Tax for Lic.Work.)</v>
          </cell>
        </row>
        <row r="23">
          <cell r="B23" t="str">
            <v>Contributions</v>
          </cell>
        </row>
        <row r="24">
          <cell r="B24" t="str">
            <v xml:space="preserve">  Nontax revenues</v>
          </cell>
        </row>
        <row r="25">
          <cell r="B25" t="str">
            <v xml:space="preserve">  Capital revenues</v>
          </cell>
        </row>
        <row r="26">
          <cell r="B26" t="str">
            <v xml:space="preserve">  Grants</v>
          </cell>
        </row>
        <row r="28">
          <cell r="B28" t="str">
            <v xml:space="preserve">Total expenditure </v>
          </cell>
        </row>
        <row r="29">
          <cell r="B29" t="str">
            <v>Total expenditure w/o errors and omissions</v>
          </cell>
        </row>
        <row r="30">
          <cell r="B30" t="str">
            <v>Current expenditure</v>
          </cell>
        </row>
        <row r="31">
          <cell r="B31" t="str">
            <v>Goods and services</v>
          </cell>
        </row>
        <row r="32">
          <cell r="B32" t="str">
            <v>Wages and salaries</v>
          </cell>
        </row>
        <row r="33">
          <cell r="B33" t="str">
            <v>Goods and nonlabor services</v>
          </cell>
        </row>
        <row r="34">
          <cell r="B34" t="str">
            <v>Reserves / Unalllocated</v>
          </cell>
        </row>
        <row r="35">
          <cell r="B35" t="str">
            <v>Transfers</v>
          </cell>
        </row>
        <row r="36">
          <cell r="B36" t="str">
            <v>Pension Fund (w/o SR, w/o PAR, w/o PR)</v>
          </cell>
        </row>
        <row r="37">
          <cell r="B37" t="str">
            <v>Employment Fund (Severance pay and retraining)</v>
          </cell>
        </row>
        <row r="38">
          <cell r="B38" t="str">
            <v>o/w Program for Employment</v>
          </cell>
        </row>
        <row r="39">
          <cell r="B39" t="str">
            <v>Health Fund</v>
          </cell>
        </row>
        <row r="40">
          <cell r="B40" t="str">
            <v>Social programs</v>
          </cell>
        </row>
        <row r="41">
          <cell r="B41" t="str">
            <v>Subsidies</v>
          </cell>
        </row>
        <row r="42">
          <cell r="B42" t="str">
            <v>Structural reforms</v>
          </cell>
        </row>
        <row r="43">
          <cell r="B43" t="str">
            <v>Administrative reforms</v>
          </cell>
        </row>
        <row r="44">
          <cell r="B44" t="str">
            <v>Other Transfers</v>
          </cell>
        </row>
        <row r="45">
          <cell r="B45" t="str">
            <v>Interest</v>
          </cell>
        </row>
        <row r="46">
          <cell r="B46" t="str">
            <v>Domestic</v>
          </cell>
        </row>
        <row r="47">
          <cell r="B47" t="str">
            <v>Foreign</v>
          </cell>
        </row>
        <row r="48">
          <cell r="B48" t="str">
            <v>Capital expenditure</v>
          </cell>
        </row>
        <row r="49">
          <cell r="B49" t="str">
            <v xml:space="preserve">Arrears </v>
          </cell>
        </row>
        <row r="50">
          <cell r="B50" t="str">
            <v>Unidentified Measures/Contingent liabilities</v>
          </cell>
        </row>
        <row r="51">
          <cell r="B51" t="str">
            <v xml:space="preserve">  Errors &amp; Omissions (includes SRA expenses)</v>
          </cell>
        </row>
        <row r="52">
          <cell r="B52" t="str">
            <v>Discrepancy analysis</v>
          </cell>
        </row>
        <row r="53">
          <cell r="B53" t="str">
            <v xml:space="preserve">     SRA</v>
          </cell>
        </row>
        <row r="54">
          <cell r="B54" t="str">
            <v xml:space="preserve">     Other Government Acc.</v>
          </cell>
        </row>
        <row r="55">
          <cell r="B55" t="str">
            <v xml:space="preserve">     Other Foreign Currency Acc.</v>
          </cell>
        </row>
        <row r="56">
          <cell r="B56" t="str">
            <v xml:space="preserve">     Min. of Finance Foreign Curr. Acc. </v>
          </cell>
        </row>
        <row r="57">
          <cell r="B57" t="str">
            <v>Disrepancy explained</v>
          </cell>
        </row>
        <row r="58">
          <cell r="B58" t="str">
            <v xml:space="preserve">Unexplained discrepancy </v>
          </cell>
        </row>
        <row r="60">
          <cell r="B60" t="str">
            <v>Balance with grants</v>
          </cell>
        </row>
        <row r="62">
          <cell r="B62" t="str">
            <v>Balance without grants</v>
          </cell>
        </row>
        <row r="64">
          <cell r="B64" t="str">
            <v>General Government balance</v>
          </cell>
        </row>
        <row r="66">
          <cell r="B66" t="str">
            <v>Financing</v>
          </cell>
        </row>
        <row r="67">
          <cell r="B67" t="str">
            <v>Domestic</v>
          </cell>
        </row>
        <row r="68">
          <cell r="B68" t="str">
            <v>Central bank</v>
          </cell>
        </row>
        <row r="69">
          <cell r="B69" t="str">
            <v>Central bank</v>
          </cell>
        </row>
        <row r="70">
          <cell r="B70" t="str">
            <v>Commercial banking system (incl. Agr.Fund)</v>
          </cell>
        </row>
        <row r="71">
          <cell r="B71" t="str">
            <v>o.w. T-bills issue (starting 2004)</v>
          </cell>
        </row>
        <row r="72">
          <cell r="B72" t="str">
            <v>Other domestic financing</v>
          </cell>
        </row>
        <row r="73">
          <cell r="B73" t="str">
            <v>Arrears</v>
          </cell>
        </row>
        <row r="74">
          <cell r="B74" t="str">
            <v>TAT bonds/CDs</v>
          </cell>
        </row>
        <row r="75">
          <cell r="B75" t="str">
            <v xml:space="preserve">Other </v>
          </cell>
        </row>
        <row r="76">
          <cell r="B76" t="str">
            <v>State bonds</v>
          </cell>
        </row>
        <row r="77">
          <cell r="B77" t="str">
            <v>T-bills</v>
          </cell>
        </row>
        <row r="78">
          <cell r="B78" t="str">
            <v>Privatization receipts</v>
          </cell>
        </row>
        <row r="79">
          <cell r="B79" t="str">
            <v>Foreign</v>
          </cell>
        </row>
        <row r="80">
          <cell r="B80" t="str">
            <v>Disbursements</v>
          </cell>
        </row>
        <row r="81">
          <cell r="B81" t="str">
            <v>Budgetary Support</v>
          </cell>
        </row>
        <row r="82">
          <cell r="B82" t="str">
            <v>Other</v>
          </cell>
        </row>
        <row r="83">
          <cell r="B83" t="str">
            <v>Amortization (-)</v>
          </cell>
        </row>
        <row r="84">
          <cell r="B84" t="str">
            <v>Repayment of Arrears (-)</v>
          </cell>
        </row>
        <row r="85">
          <cell r="B85" t="str">
            <v>New Arrears</v>
          </cell>
        </row>
        <row r="86">
          <cell r="B86" t="str">
            <v>Rescheduling &amp; other financing</v>
          </cell>
        </row>
        <row r="87">
          <cell r="B87" t="str">
            <v>UNHCR (direct)</v>
          </cell>
        </row>
        <row r="88">
          <cell r="B88" t="str">
            <v>Unidentified financing, 2004Y links only</v>
          </cell>
        </row>
        <row r="89">
          <cell r="B89" t="str">
            <v>Concession fees</v>
          </cell>
        </row>
        <row r="91">
          <cell r="B91" t="str">
            <v>Nominal GDP</v>
          </cell>
        </row>
        <row r="92">
          <cell r="B92" t="str">
            <v>% GDP</v>
          </cell>
        </row>
        <row r="93">
          <cell r="B93" t="str">
            <v>Source data: MoF, NBM and IMF staff estimates.</v>
          </cell>
        </row>
        <row r="95">
          <cell r="B95" t="str">
            <v>RECONCILIATION</v>
          </cell>
        </row>
        <row r="96">
          <cell r="B96" t="str">
            <v>Errors &amp; Omissions (includes SRA expenses)</v>
          </cell>
        </row>
        <row r="97">
          <cell r="B97" t="str">
            <v>MEMO:  SRA balance</v>
          </cell>
        </row>
        <row r="98">
          <cell r="B98" t="str">
            <v>Errors &amp; Omissions w/o SRA account balances</v>
          </cell>
        </row>
        <row r="103">
          <cell r="B103" t="str">
            <v>CHECKS</v>
          </cell>
        </row>
        <row r="104">
          <cell r="B104" t="str">
            <v>Transfer from CGRev</v>
          </cell>
        </row>
        <row r="105">
          <cell r="B105" t="str">
            <v>Transfer from CGExp</v>
          </cell>
        </row>
        <row r="106">
          <cell r="B106" t="str">
            <v>Transfer from CGExt Fin</v>
          </cell>
        </row>
        <row r="107">
          <cell r="B107" t="str">
            <v>Net foreign financing</v>
          </cell>
        </row>
        <row r="108">
          <cell r="B108" t="str">
            <v>Interest</v>
          </cell>
        </row>
        <row r="110">
          <cell r="B110" t="str">
            <v>Balance/financing check</v>
          </cell>
        </row>
        <row r="113">
          <cell r="B113" t="str">
            <v>CHECK INPUT</v>
          </cell>
        </row>
        <row r="114">
          <cell r="B114" t="str">
            <v>Total revenue</v>
          </cell>
        </row>
        <row r="115">
          <cell r="B115" t="str">
            <v>Total expenditure</v>
          </cell>
        </row>
        <row r="116">
          <cell r="B116" t="str">
            <v xml:space="preserve">Total balance - discrepancy </v>
          </cell>
        </row>
      </sheetData>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ap01"/>
      <sheetName val="CG Final"/>
      <sheetName val="CG_SRA"/>
      <sheetName val="CG core Input"/>
      <sheetName val="PF"/>
      <sheetName val="EF"/>
      <sheetName val="HF"/>
      <sheetName val="RF"/>
      <sheetName val="CG Mon"/>
      <sheetName val="Proverka"/>
      <sheetName val="GG _WEB_ ANG"/>
      <sheetName val="GG _WEB_ MK"/>
      <sheetName val="Mon_ Current"/>
      <sheetName val="Mon_ Constant"/>
    </sheetNames>
    <sheetDataSet>
      <sheetData sheetId="0"/>
      <sheetData sheetId="1"/>
      <sheetData sheetId="2"/>
      <sheetData sheetId="3"/>
      <sheetData sheetId="4"/>
      <sheetData sheetId="5"/>
      <sheetData sheetId="6"/>
      <sheetData sheetId="7"/>
      <sheetData sheetId="8">
        <row r="1">
          <cell r="B1" t="str">
            <v>Central Government Operations</v>
          </cell>
        </row>
        <row r="2">
          <cell r="B2" t="str">
            <v>(in millions of denars)</v>
          </cell>
        </row>
        <row r="5">
          <cell r="B5">
            <v>39167.667102777777</v>
          </cell>
          <cell r="D5" t="str">
            <v>1996</v>
          </cell>
          <cell r="E5" t="str">
            <v>1997</v>
          </cell>
          <cell r="F5" t="str">
            <v>1998</v>
          </cell>
          <cell r="I5" t="str">
            <v>1998</v>
          </cell>
          <cell r="J5" t="str">
            <v>1998</v>
          </cell>
          <cell r="M5" t="str">
            <v>1998</v>
          </cell>
          <cell r="N5" t="str">
            <v>1998</v>
          </cell>
          <cell r="Q5" t="str">
            <v>1998</v>
          </cell>
          <cell r="R5" t="str">
            <v>1998</v>
          </cell>
          <cell r="U5" t="str">
            <v>1998</v>
          </cell>
          <cell r="V5" t="str">
            <v>1998</v>
          </cell>
          <cell r="W5" t="str">
            <v>1999</v>
          </cell>
          <cell r="Z5" t="str">
            <v>1999</v>
          </cell>
          <cell r="AA5" t="str">
            <v>1999</v>
          </cell>
          <cell r="AD5" t="str">
            <v>1999</v>
          </cell>
          <cell r="AE5" t="str">
            <v>1999</v>
          </cell>
          <cell r="AH5" t="str">
            <v>1999</v>
          </cell>
          <cell r="AI5" t="str">
            <v>1999</v>
          </cell>
          <cell r="AL5" t="str">
            <v>1999</v>
          </cell>
          <cell r="AM5" t="str">
            <v>1999</v>
          </cell>
          <cell r="AN5" t="str">
            <v>2000</v>
          </cell>
          <cell r="AQ5" t="str">
            <v>2000</v>
          </cell>
          <cell r="AR5" t="str">
            <v>2000</v>
          </cell>
          <cell r="AU5" t="str">
            <v>2000</v>
          </cell>
          <cell r="AV5">
            <v>2000</v>
          </cell>
          <cell r="AY5">
            <v>2000</v>
          </cell>
          <cell r="BC5">
            <v>2000</v>
          </cell>
          <cell r="BD5">
            <v>2000</v>
          </cell>
          <cell r="BH5">
            <v>2001</v>
          </cell>
          <cell r="BL5">
            <v>2001</v>
          </cell>
          <cell r="BP5">
            <v>2001</v>
          </cell>
          <cell r="BT5">
            <v>2001</v>
          </cell>
          <cell r="BU5">
            <v>2001</v>
          </cell>
          <cell r="BY5">
            <v>2002</v>
          </cell>
          <cell r="CC5">
            <v>2002</v>
          </cell>
          <cell r="CG5">
            <v>2002</v>
          </cell>
          <cell r="CK5">
            <v>2002</v>
          </cell>
          <cell r="CL5">
            <v>2002</v>
          </cell>
          <cell r="CP5">
            <v>2003</v>
          </cell>
          <cell r="CT5">
            <v>2003</v>
          </cell>
          <cell r="CX5">
            <v>2003</v>
          </cell>
          <cell r="DB5">
            <v>2003</v>
          </cell>
          <cell r="DC5">
            <v>2003</v>
          </cell>
          <cell r="DD5">
            <v>2005</v>
          </cell>
          <cell r="DE5">
            <v>2005</v>
          </cell>
          <cell r="DF5">
            <v>2005</v>
          </cell>
          <cell r="DG5">
            <v>2005</v>
          </cell>
          <cell r="DH5">
            <v>2005</v>
          </cell>
          <cell r="DI5">
            <v>2005</v>
          </cell>
          <cell r="DJ5">
            <v>2005</v>
          </cell>
          <cell r="DK5">
            <v>2005</v>
          </cell>
          <cell r="DL5">
            <v>2005</v>
          </cell>
          <cell r="DM5">
            <v>2005</v>
          </cell>
          <cell r="DN5">
            <v>2005</v>
          </cell>
          <cell r="DO5">
            <v>2005</v>
          </cell>
          <cell r="DP5">
            <v>2005</v>
          </cell>
          <cell r="DQ5">
            <v>2005</v>
          </cell>
          <cell r="DR5">
            <v>2005</v>
          </cell>
          <cell r="DS5">
            <v>2005</v>
          </cell>
          <cell r="DT5">
            <v>2005</v>
          </cell>
          <cell r="DU5">
            <v>2005</v>
          </cell>
          <cell r="DV5">
            <v>2005</v>
          </cell>
          <cell r="DX5">
            <v>2006</v>
          </cell>
          <cell r="DZ5">
            <v>2006</v>
          </cell>
          <cell r="EA5">
            <v>2006</v>
          </cell>
          <cell r="EB5">
            <v>2006</v>
          </cell>
          <cell r="EC5">
            <v>2006</v>
          </cell>
          <cell r="ED5">
            <v>2006</v>
          </cell>
          <cell r="EE5">
            <v>2006</v>
          </cell>
          <cell r="EF5">
            <v>2006</v>
          </cell>
          <cell r="EG5">
            <v>2006</v>
          </cell>
          <cell r="EH5">
            <v>2006</v>
          </cell>
          <cell r="EI5">
            <v>2006</v>
          </cell>
          <cell r="EJ5">
            <v>2006</v>
          </cell>
          <cell r="EK5">
            <v>2006</v>
          </cell>
          <cell r="EL5">
            <v>2006</v>
          </cell>
          <cell r="EM5">
            <v>2006</v>
          </cell>
          <cell r="EN5">
            <v>2006</v>
          </cell>
          <cell r="EO5">
            <v>2006</v>
          </cell>
          <cell r="EP5">
            <v>2006</v>
          </cell>
          <cell r="EQ5">
            <v>2006</v>
          </cell>
          <cell r="ES5">
            <v>2007</v>
          </cell>
          <cell r="ET5">
            <v>2007</v>
          </cell>
          <cell r="EU5">
            <v>2007</v>
          </cell>
          <cell r="EV5">
            <v>2007</v>
          </cell>
          <cell r="EW5">
            <v>2007</v>
          </cell>
          <cell r="EX5">
            <v>2007</v>
          </cell>
          <cell r="EY5">
            <v>2007</v>
          </cell>
          <cell r="EZ5">
            <v>2007</v>
          </cell>
          <cell r="FA5">
            <v>2007</v>
          </cell>
          <cell r="FB5">
            <v>2007</v>
          </cell>
          <cell r="FC5">
            <v>2007</v>
          </cell>
          <cell r="FD5">
            <v>2007</v>
          </cell>
          <cell r="FE5">
            <v>2007</v>
          </cell>
          <cell r="FF5">
            <v>2007</v>
          </cell>
          <cell r="FG5">
            <v>2007</v>
          </cell>
          <cell r="FH5">
            <v>2007</v>
          </cell>
          <cell r="FI5">
            <v>2007</v>
          </cell>
          <cell r="FJ5">
            <v>2007</v>
          </cell>
          <cell r="FK5">
            <v>2007</v>
          </cell>
        </row>
        <row r="6">
          <cell r="B6">
            <v>39167.667102777777</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Jan</v>
          </cell>
          <cell r="X6" t="str">
            <v>Feb</v>
          </cell>
          <cell r="Y6" t="str">
            <v>Mar</v>
          </cell>
          <cell r="Z6" t="str">
            <v>Q-I</v>
          </cell>
          <cell r="AA6" t="str">
            <v>Apr</v>
          </cell>
          <cell r="AB6" t="str">
            <v>May</v>
          </cell>
          <cell r="AC6" t="str">
            <v>Jun</v>
          </cell>
          <cell r="AD6" t="str">
            <v>Q-II</v>
          </cell>
          <cell r="AE6" t="str">
            <v>Jul</v>
          </cell>
          <cell r="AF6" t="str">
            <v>Aug</v>
          </cell>
          <cell r="AG6" t="str">
            <v>Sep</v>
          </cell>
          <cell r="AH6" t="str">
            <v>Q-III</v>
          </cell>
          <cell r="AI6" t="str">
            <v>Oct</v>
          </cell>
          <cell r="AJ6" t="str">
            <v>Nov</v>
          </cell>
          <cell r="AK6" t="str">
            <v>Dec</v>
          </cell>
          <cell r="AL6" t="str">
            <v>Q-IV</v>
          </cell>
          <cell r="AM6" t="str">
            <v>Total</v>
          </cell>
          <cell r="AN6" t="str">
            <v>Jan</v>
          </cell>
          <cell r="AO6" t="str">
            <v>Feb</v>
          </cell>
          <cell r="AP6" t="str">
            <v>Mar</v>
          </cell>
          <cell r="AQ6" t="str">
            <v>Q-I</v>
          </cell>
          <cell r="AR6" t="str">
            <v>Apr</v>
          </cell>
          <cell r="AS6" t="str">
            <v>May</v>
          </cell>
          <cell r="AT6" t="str">
            <v>Jun</v>
          </cell>
          <cell r="AU6" t="str">
            <v>Q-II</v>
          </cell>
          <cell r="AV6" t="str">
            <v>Jul</v>
          </cell>
          <cell r="AW6" t="str">
            <v>Aug</v>
          </cell>
          <cell r="AX6" t="str">
            <v>Sep</v>
          </cell>
          <cell r="AY6" t="str">
            <v>Q-III</v>
          </cell>
          <cell r="AZ6" t="str">
            <v>Oct</v>
          </cell>
          <cell r="BA6" t="str">
            <v>Nov</v>
          </cell>
          <cell r="BB6" t="str">
            <v>Dec</v>
          </cell>
          <cell r="BC6" t="str">
            <v>Q-IV</v>
          </cell>
          <cell r="BD6" t="str">
            <v>Total</v>
          </cell>
          <cell r="BE6" t="str">
            <v>Jan</v>
          </cell>
          <cell r="BF6" t="str">
            <v>Feb</v>
          </cell>
          <cell r="BG6" t="str">
            <v>Mar</v>
          </cell>
          <cell r="BH6" t="str">
            <v>Q-I</v>
          </cell>
          <cell r="BI6" t="str">
            <v>Apr</v>
          </cell>
          <cell r="BJ6" t="str">
            <v>May</v>
          </cell>
          <cell r="BK6" t="str">
            <v>Jun</v>
          </cell>
          <cell r="BL6" t="str">
            <v>Q-II</v>
          </cell>
          <cell r="BM6" t="str">
            <v>Jul</v>
          </cell>
          <cell r="BN6" t="str">
            <v>Aug</v>
          </cell>
          <cell r="BO6" t="str">
            <v>Sep</v>
          </cell>
          <cell r="BP6" t="str">
            <v>Q-III</v>
          </cell>
          <cell r="BQ6" t="str">
            <v>Oct</v>
          </cell>
          <cell r="BR6" t="str">
            <v>Nov</v>
          </cell>
          <cell r="BS6" t="str">
            <v>Dec</v>
          </cell>
          <cell r="BT6" t="str">
            <v>Q-IV</v>
          </cell>
          <cell r="BU6" t="str">
            <v>Total</v>
          </cell>
          <cell r="BV6" t="str">
            <v>Jan</v>
          </cell>
          <cell r="BW6" t="str">
            <v>Feb</v>
          </cell>
          <cell r="BX6" t="str">
            <v>Mar</v>
          </cell>
          <cell r="BY6" t="str">
            <v>Q-I</v>
          </cell>
          <cell r="BZ6" t="str">
            <v>Apr</v>
          </cell>
          <cell r="CA6" t="str">
            <v>May</v>
          </cell>
          <cell r="CB6" t="str">
            <v>Jun</v>
          </cell>
          <cell r="CC6" t="str">
            <v>Q-II</v>
          </cell>
          <cell r="CD6" t="str">
            <v>Jul</v>
          </cell>
          <cell r="CE6" t="str">
            <v>Aug</v>
          </cell>
          <cell r="CF6" t="str">
            <v>Sep</v>
          </cell>
          <cell r="CG6" t="str">
            <v>Q-III</v>
          </cell>
          <cell r="CH6" t="str">
            <v>Oct</v>
          </cell>
          <cell r="CI6" t="str">
            <v>Nov</v>
          </cell>
          <cell r="CJ6" t="str">
            <v>Dec</v>
          </cell>
          <cell r="CK6" t="str">
            <v>Q-IV</v>
          </cell>
          <cell r="CL6" t="str">
            <v>Staff</v>
          </cell>
          <cell r="CM6" t="str">
            <v>Jan</v>
          </cell>
          <cell r="CN6" t="str">
            <v>Feb</v>
          </cell>
          <cell r="CO6" t="str">
            <v>Mar</v>
          </cell>
          <cell r="CP6" t="str">
            <v>Q-I</v>
          </cell>
          <cell r="CQ6" t="str">
            <v>Apr</v>
          </cell>
          <cell r="CR6" t="str">
            <v>May</v>
          </cell>
          <cell r="CS6" t="str">
            <v>Jun</v>
          </cell>
          <cell r="CT6" t="str">
            <v>Q-II</v>
          </cell>
          <cell r="CU6" t="str">
            <v>Jul</v>
          </cell>
          <cell r="CV6" t="str">
            <v>Aug</v>
          </cell>
          <cell r="CW6" t="str">
            <v>Sep</v>
          </cell>
          <cell r="CX6" t="str">
            <v>Q-III</v>
          </cell>
          <cell r="CY6" t="str">
            <v>Oct</v>
          </cell>
          <cell r="CZ6" t="str">
            <v>Nov</v>
          </cell>
          <cell r="DA6" t="str">
            <v>Dec</v>
          </cell>
          <cell r="DB6" t="str">
            <v>Q-IV</v>
          </cell>
          <cell r="DC6" t="str">
            <v>Staff</v>
          </cell>
          <cell r="DD6" t="str">
            <v>Budget</v>
          </cell>
          <cell r="DE6" t="str">
            <v>Revised Budget</v>
          </cell>
          <cell r="DF6" t="str">
            <v>Jan</v>
          </cell>
          <cell r="DG6" t="str">
            <v>Feb</v>
          </cell>
          <cell r="DH6" t="str">
            <v>Mar</v>
          </cell>
          <cell r="DI6" t="str">
            <v>Q-I</v>
          </cell>
          <cell r="DJ6" t="str">
            <v>Apr</v>
          </cell>
          <cell r="DK6" t="str">
            <v>May</v>
          </cell>
          <cell r="DL6" t="str">
            <v>Jun</v>
          </cell>
          <cell r="DM6" t="str">
            <v>Q-II</v>
          </cell>
          <cell r="DN6" t="str">
            <v>Jul</v>
          </cell>
          <cell r="DO6" t="str">
            <v>Aug</v>
          </cell>
          <cell r="DP6" t="str">
            <v>Sep</v>
          </cell>
          <cell r="DQ6" t="str">
            <v>Q-III</v>
          </cell>
          <cell r="DR6" t="str">
            <v>Oct</v>
          </cell>
          <cell r="DS6" t="str">
            <v>Nov</v>
          </cell>
          <cell r="DT6" t="str">
            <v>Dec</v>
          </cell>
          <cell r="DU6" t="str">
            <v>Q-IV</v>
          </cell>
          <cell r="DV6" t="str">
            <v>Staff</v>
          </cell>
          <cell r="DX6" t="str">
            <v>Budget</v>
          </cell>
          <cell r="DZ6" t="str">
            <v>Revised Budget</v>
          </cell>
          <cell r="EA6" t="str">
            <v>Jan</v>
          </cell>
          <cell r="EB6" t="str">
            <v>Feb</v>
          </cell>
          <cell r="EC6" t="str">
            <v>Mar</v>
          </cell>
          <cell r="ED6" t="str">
            <v>Q-I</v>
          </cell>
          <cell r="EE6" t="str">
            <v>Apr</v>
          </cell>
          <cell r="EF6" t="str">
            <v>May</v>
          </cell>
          <cell r="EG6" t="str">
            <v>Jun</v>
          </cell>
          <cell r="EH6" t="str">
            <v>Q-II</v>
          </cell>
          <cell r="EI6" t="str">
            <v>Jul</v>
          </cell>
          <cell r="EJ6" t="str">
            <v>Aug</v>
          </cell>
          <cell r="EK6" t="str">
            <v>Sep</v>
          </cell>
          <cell r="EL6" t="str">
            <v>Q-III</v>
          </cell>
          <cell r="EM6" t="str">
            <v>Oct</v>
          </cell>
          <cell r="EN6" t="str">
            <v>Nov</v>
          </cell>
          <cell r="EO6" t="str">
            <v>Dec</v>
          </cell>
          <cell r="EP6" t="str">
            <v>Q-IV</v>
          </cell>
          <cell r="EQ6" t="str">
            <v>Staff</v>
          </cell>
          <cell r="ES6" t="str">
            <v>Budget</v>
          </cell>
          <cell r="ET6" t="str">
            <v>Proj.</v>
          </cell>
          <cell r="EU6" t="str">
            <v>Jan</v>
          </cell>
          <cell r="EV6" t="str">
            <v>Feb</v>
          </cell>
          <cell r="EW6" t="str">
            <v>Mar</v>
          </cell>
          <cell r="EX6" t="str">
            <v>Q-I</v>
          </cell>
          <cell r="EY6" t="str">
            <v>Apr</v>
          </cell>
          <cell r="EZ6" t="str">
            <v>May</v>
          </cell>
          <cell r="FA6" t="str">
            <v>Jun</v>
          </cell>
          <cell r="FB6" t="str">
            <v>Q-II</v>
          </cell>
          <cell r="FC6" t="str">
            <v>Jul</v>
          </cell>
          <cell r="FD6" t="str">
            <v>Aug</v>
          </cell>
          <cell r="FE6" t="str">
            <v>Sep</v>
          </cell>
          <cell r="FF6" t="str">
            <v>Q-III</v>
          </cell>
          <cell r="FG6" t="str">
            <v>Oct</v>
          </cell>
          <cell r="FH6" t="str">
            <v>Nov</v>
          </cell>
          <cell r="FI6" t="str">
            <v>Dec</v>
          </cell>
          <cell r="FJ6" t="str">
            <v>Q-IV</v>
          </cell>
          <cell r="FK6" t="str">
            <v>Staff</v>
          </cell>
        </row>
        <row r="7">
          <cell r="D7" t="str">
            <v>act.</v>
          </cell>
          <cell r="E7" t="str">
            <v>act.</v>
          </cell>
          <cell r="F7" t="str">
            <v>act.</v>
          </cell>
          <cell r="G7" t="str">
            <v>act.</v>
          </cell>
          <cell r="H7" t="str">
            <v>act.</v>
          </cell>
          <cell r="I7" t="str">
            <v>act.</v>
          </cell>
          <cell r="J7" t="str">
            <v>act.</v>
          </cell>
          <cell r="K7" t="str">
            <v>act.</v>
          </cell>
          <cell r="L7" t="str">
            <v>act.</v>
          </cell>
          <cell r="M7" t="str">
            <v>act.</v>
          </cell>
          <cell r="N7" t="str">
            <v>act.</v>
          </cell>
          <cell r="O7" t="str">
            <v>act.</v>
          </cell>
          <cell r="P7" t="str">
            <v>act.</v>
          </cell>
          <cell r="Q7" t="str">
            <v>act.</v>
          </cell>
          <cell r="R7" t="str">
            <v>act.</v>
          </cell>
          <cell r="S7" t="str">
            <v>act.</v>
          </cell>
          <cell r="T7" t="str">
            <v>act.</v>
          </cell>
          <cell r="U7" t="str">
            <v>act.</v>
          </cell>
          <cell r="V7" t="str">
            <v>act.</v>
          </cell>
          <cell r="W7" t="str">
            <v>act.</v>
          </cell>
          <cell r="X7" t="str">
            <v>act.</v>
          </cell>
          <cell r="Y7" t="str">
            <v>act.</v>
          </cell>
          <cell r="Z7" t="str">
            <v>act.</v>
          </cell>
          <cell r="AA7" t="str">
            <v>act.</v>
          </cell>
          <cell r="AB7" t="str">
            <v>act.</v>
          </cell>
          <cell r="AC7" t="str">
            <v>act.</v>
          </cell>
          <cell r="AD7" t="str">
            <v>act.</v>
          </cell>
          <cell r="AE7" t="str">
            <v>act.</v>
          </cell>
          <cell r="AF7" t="str">
            <v>act.</v>
          </cell>
          <cell r="AG7" t="str">
            <v>act.</v>
          </cell>
          <cell r="AH7" t="str">
            <v>act.</v>
          </cell>
          <cell r="AI7" t="str">
            <v>act.</v>
          </cell>
          <cell r="AJ7" t="str">
            <v>act.</v>
          </cell>
          <cell r="AK7" t="str">
            <v>act.</v>
          </cell>
          <cell r="AL7" t="str">
            <v>act.</v>
          </cell>
          <cell r="AM7" t="str">
            <v>act.</v>
          </cell>
          <cell r="AN7" t="str">
            <v>act.</v>
          </cell>
          <cell r="AO7" t="str">
            <v>act.</v>
          </cell>
          <cell r="AP7" t="str">
            <v>act.</v>
          </cell>
          <cell r="AQ7" t="str">
            <v>act.</v>
          </cell>
          <cell r="AR7" t="str">
            <v>act.</v>
          </cell>
          <cell r="AS7" t="str">
            <v>act.</v>
          </cell>
          <cell r="AT7" t="str">
            <v>act.</v>
          </cell>
          <cell r="AU7" t="str">
            <v>act.</v>
          </cell>
          <cell r="AV7" t="str">
            <v>act.</v>
          </cell>
          <cell r="AW7" t="str">
            <v>act.</v>
          </cell>
          <cell r="AX7" t="str">
            <v>act.</v>
          </cell>
          <cell r="AY7" t="str">
            <v>act.</v>
          </cell>
          <cell r="AZ7" t="str">
            <v>act.</v>
          </cell>
          <cell r="BA7" t="str">
            <v>act.</v>
          </cell>
          <cell r="BB7" t="str">
            <v>act.</v>
          </cell>
          <cell r="BC7" t="str">
            <v>act.</v>
          </cell>
          <cell r="BD7" t="str">
            <v>act.</v>
          </cell>
          <cell r="BE7" t="str">
            <v>act.</v>
          </cell>
          <cell r="BF7" t="str">
            <v>act.</v>
          </cell>
          <cell r="BG7" t="str">
            <v>act.</v>
          </cell>
          <cell r="BH7" t="str">
            <v>act.</v>
          </cell>
          <cell r="BI7" t="str">
            <v>act.</v>
          </cell>
          <cell r="BJ7" t="str">
            <v>act.</v>
          </cell>
          <cell r="BK7" t="str">
            <v>act.</v>
          </cell>
          <cell r="BL7" t="str">
            <v>act.</v>
          </cell>
          <cell r="BM7" t="str">
            <v>act.</v>
          </cell>
          <cell r="BN7" t="str">
            <v>act.</v>
          </cell>
          <cell r="BO7" t="str">
            <v>act.</v>
          </cell>
          <cell r="BP7" t="str">
            <v>act.</v>
          </cell>
          <cell r="BQ7" t="str">
            <v>act.</v>
          </cell>
          <cell r="BR7" t="str">
            <v>act.</v>
          </cell>
          <cell r="BS7" t="str">
            <v>act.</v>
          </cell>
          <cell r="BT7" t="str">
            <v>act.</v>
          </cell>
          <cell r="BU7" t="str">
            <v>act.</v>
          </cell>
          <cell r="BV7" t="str">
            <v>act.</v>
          </cell>
          <cell r="BW7" t="str">
            <v>act.</v>
          </cell>
          <cell r="BX7" t="str">
            <v>act.</v>
          </cell>
          <cell r="BY7" t="str">
            <v>act.</v>
          </cell>
          <cell r="BZ7" t="str">
            <v>proj.</v>
          </cell>
          <cell r="CA7" t="str">
            <v>proj.</v>
          </cell>
          <cell r="CB7" t="str">
            <v>proj.</v>
          </cell>
          <cell r="CC7" t="str">
            <v>act.</v>
          </cell>
          <cell r="CD7" t="str">
            <v>act.</v>
          </cell>
          <cell r="CE7" t="str">
            <v>act.</v>
          </cell>
          <cell r="CF7" t="str">
            <v>act.</v>
          </cell>
          <cell r="CG7" t="str">
            <v>act.</v>
          </cell>
          <cell r="CH7" t="str">
            <v>act.</v>
          </cell>
          <cell r="CI7" t="str">
            <v>act.</v>
          </cell>
          <cell r="CJ7" t="str">
            <v>act.</v>
          </cell>
          <cell r="CK7" t="str">
            <v>act.</v>
          </cell>
          <cell r="CL7" t="str">
            <v>act.</v>
          </cell>
          <cell r="CM7" t="str">
            <v>act.</v>
          </cell>
          <cell r="CN7" t="str">
            <v>act.</v>
          </cell>
          <cell r="CO7" t="str">
            <v>act.</v>
          </cell>
          <cell r="CP7" t="str">
            <v>act.</v>
          </cell>
          <cell r="CQ7" t="str">
            <v>act.</v>
          </cell>
          <cell r="CR7" t="str">
            <v>act.</v>
          </cell>
          <cell r="CS7" t="str">
            <v>act.</v>
          </cell>
          <cell r="CT7" t="str">
            <v>act.</v>
          </cell>
          <cell r="CU7" t="str">
            <v>act.</v>
          </cell>
          <cell r="CV7" t="str">
            <v>act.</v>
          </cell>
          <cell r="CW7" t="str">
            <v>act.</v>
          </cell>
          <cell r="CX7" t="str">
            <v>act.</v>
          </cell>
          <cell r="CY7" t="str">
            <v>act.</v>
          </cell>
          <cell r="CZ7" t="str">
            <v>act.</v>
          </cell>
          <cell r="DA7" t="str">
            <v>act.</v>
          </cell>
          <cell r="DB7" t="str">
            <v>act.</v>
          </cell>
          <cell r="DC7" t="str">
            <v>act.</v>
          </cell>
        </row>
        <row r="8">
          <cell r="B8" t="str">
            <v>(in millions of denars)</v>
          </cell>
        </row>
        <row r="11">
          <cell r="B11" t="str">
            <v>Total revenues and grants</v>
          </cell>
        </row>
        <row r="12">
          <cell r="B12" t="str">
            <v xml:space="preserve">  Tax revenues</v>
          </cell>
        </row>
        <row r="13">
          <cell r="B13" t="str">
            <v>Taxes on income and profits</v>
          </cell>
        </row>
        <row r="14">
          <cell r="B14" t="str">
            <v>Individual income tax</v>
          </cell>
        </row>
        <row r="15">
          <cell r="B15" t="str">
            <v>Enterprise profits tax</v>
          </cell>
        </row>
        <row r="16">
          <cell r="B16" t="str">
            <v>Domestic taxes on goods and services</v>
          </cell>
        </row>
        <row r="17">
          <cell r="B17" t="str">
            <v>VAT &amp; Sales tax</v>
          </cell>
        </row>
        <row r="18">
          <cell r="B18" t="str">
            <v>Excises</v>
          </cell>
        </row>
        <row r="19">
          <cell r="B19" t="str">
            <v>Oil</v>
          </cell>
        </row>
        <row r="20">
          <cell r="B20" t="str">
            <v>Nonoil</v>
          </cell>
        </row>
        <row r="21">
          <cell r="B21" t="str">
            <v>Import duties</v>
          </cell>
        </row>
        <row r="22">
          <cell r="B22" t="str">
            <v>Other  taxes (Other taxes&amp;Tax on Sp.Serv.&amp;Tax for Lic.Work.)</v>
          </cell>
        </row>
        <row r="23">
          <cell r="B23" t="str">
            <v>Contributions</v>
          </cell>
        </row>
        <row r="24">
          <cell r="B24" t="str">
            <v xml:space="preserve">  Nontax revenues</v>
          </cell>
        </row>
        <row r="25">
          <cell r="B25" t="str">
            <v xml:space="preserve">  Capital revenues</v>
          </cell>
        </row>
        <row r="26">
          <cell r="B26" t="str">
            <v xml:space="preserve">  Grants</v>
          </cell>
        </row>
        <row r="28">
          <cell r="B28" t="str">
            <v xml:space="preserve">Total expenditure </v>
          </cell>
        </row>
        <row r="29">
          <cell r="B29" t="str">
            <v>Total expenditure w/o errors and omissions</v>
          </cell>
        </row>
        <row r="30">
          <cell r="B30" t="str">
            <v>Current expenditure</v>
          </cell>
        </row>
        <row r="31">
          <cell r="B31" t="str">
            <v>Goods and services</v>
          </cell>
        </row>
        <row r="32">
          <cell r="B32" t="str">
            <v>Wages and salaries</v>
          </cell>
        </row>
        <row r="33">
          <cell r="B33" t="str">
            <v>Goods and nonlabor services</v>
          </cell>
        </row>
        <row r="34">
          <cell r="B34" t="str">
            <v>Reserves / Unalllocated</v>
          </cell>
        </row>
        <row r="35">
          <cell r="B35" t="str">
            <v>Transfers</v>
          </cell>
        </row>
        <row r="36">
          <cell r="B36" t="str">
            <v>Pension Fund (w/o SR, w/o PAR, w/o PR)</v>
          </cell>
        </row>
        <row r="37">
          <cell r="B37" t="str">
            <v>Employment Fund (Severance pay and retraining)</v>
          </cell>
        </row>
        <row r="38">
          <cell r="B38" t="str">
            <v>o/w Program for Employment</v>
          </cell>
        </row>
        <row r="39">
          <cell r="B39" t="str">
            <v>Health Fund</v>
          </cell>
        </row>
        <row r="40">
          <cell r="B40" t="str">
            <v>Social programs</v>
          </cell>
        </row>
        <row r="41">
          <cell r="B41" t="str">
            <v>Subsidies</v>
          </cell>
        </row>
        <row r="42">
          <cell r="B42" t="str">
            <v>Structural reforms</v>
          </cell>
        </row>
        <row r="43">
          <cell r="B43" t="str">
            <v>Administrative reforms</v>
          </cell>
        </row>
        <row r="44">
          <cell r="B44" t="str">
            <v>Other Transfers</v>
          </cell>
        </row>
        <row r="45">
          <cell r="B45" t="str">
            <v>Interest</v>
          </cell>
        </row>
        <row r="46">
          <cell r="B46" t="str">
            <v>Domestic</v>
          </cell>
        </row>
        <row r="47">
          <cell r="B47" t="str">
            <v>Foreign</v>
          </cell>
        </row>
        <row r="48">
          <cell r="B48" t="str">
            <v>Capital expenditure</v>
          </cell>
        </row>
        <row r="49">
          <cell r="B49" t="str">
            <v xml:space="preserve">Arrears </v>
          </cell>
        </row>
        <row r="50">
          <cell r="B50" t="str">
            <v>Unidentified Measures/Contingent liabilities</v>
          </cell>
        </row>
        <row r="51">
          <cell r="B51" t="str">
            <v xml:space="preserve">  Errors &amp; Omissions (includes SRA expenses)</v>
          </cell>
        </row>
        <row r="52">
          <cell r="B52" t="str">
            <v>Discrepancy analysis</v>
          </cell>
        </row>
        <row r="53">
          <cell r="B53" t="str">
            <v xml:space="preserve">     SRA</v>
          </cell>
        </row>
        <row r="54">
          <cell r="B54" t="str">
            <v xml:space="preserve">     Other Government Acc.</v>
          </cell>
        </row>
        <row r="55">
          <cell r="B55" t="str">
            <v xml:space="preserve">     Other Foreign Currency Acc.</v>
          </cell>
        </row>
        <row r="56">
          <cell r="B56" t="str">
            <v xml:space="preserve">     Min. of Finance Foreign Curr. Acc. </v>
          </cell>
        </row>
        <row r="57">
          <cell r="B57" t="str">
            <v>Disrepancy explained</v>
          </cell>
        </row>
        <row r="58">
          <cell r="B58" t="str">
            <v xml:space="preserve">Unexplained discrepancy </v>
          </cell>
        </row>
        <row r="60">
          <cell r="B60" t="str">
            <v>Balance with grants</v>
          </cell>
        </row>
        <row r="62">
          <cell r="B62" t="str">
            <v>Balance without grants</v>
          </cell>
        </row>
        <row r="64">
          <cell r="B64" t="str">
            <v>General Government balance</v>
          </cell>
        </row>
        <row r="66">
          <cell r="B66" t="str">
            <v>Financing</v>
          </cell>
        </row>
        <row r="67">
          <cell r="B67" t="str">
            <v>Domestic</v>
          </cell>
        </row>
        <row r="68">
          <cell r="B68" t="str">
            <v>Central bank</v>
          </cell>
        </row>
        <row r="69">
          <cell r="B69" t="str">
            <v>Central bank</v>
          </cell>
        </row>
        <row r="70">
          <cell r="B70" t="str">
            <v>Commercial banking system (incl. Agr.Fund)</v>
          </cell>
        </row>
        <row r="71">
          <cell r="B71" t="str">
            <v>o.w. T-bills issue (starting 2004)</v>
          </cell>
        </row>
        <row r="72">
          <cell r="B72" t="str">
            <v>Other domestic financing</v>
          </cell>
        </row>
        <row r="73">
          <cell r="B73" t="str">
            <v>Arrears</v>
          </cell>
        </row>
        <row r="74">
          <cell r="B74" t="str">
            <v>TAT bonds/CDs</v>
          </cell>
        </row>
        <row r="75">
          <cell r="B75" t="str">
            <v xml:space="preserve">Other </v>
          </cell>
        </row>
        <row r="76">
          <cell r="B76" t="str">
            <v>State bonds</v>
          </cell>
        </row>
        <row r="77">
          <cell r="B77" t="str">
            <v>T-bills</v>
          </cell>
        </row>
        <row r="78">
          <cell r="B78" t="str">
            <v>Privatization receipts</v>
          </cell>
        </row>
        <row r="79">
          <cell r="B79" t="str">
            <v>Foreign</v>
          </cell>
        </row>
        <row r="80">
          <cell r="B80" t="str">
            <v>Disbursements</v>
          </cell>
        </row>
        <row r="81">
          <cell r="B81" t="str">
            <v>Budgetary Support</v>
          </cell>
        </row>
        <row r="82">
          <cell r="B82" t="str">
            <v>Other</v>
          </cell>
        </row>
        <row r="83">
          <cell r="B83" t="str">
            <v>Amortization (-)</v>
          </cell>
        </row>
        <row r="84">
          <cell r="B84" t="str">
            <v>Repayment of Arrears (-)</v>
          </cell>
        </row>
        <row r="85">
          <cell r="B85" t="str">
            <v>New Arrears</v>
          </cell>
        </row>
        <row r="86">
          <cell r="B86" t="str">
            <v>Rescheduling &amp; other financing</v>
          </cell>
        </row>
        <row r="87">
          <cell r="B87" t="str">
            <v>UNHCR (direct)</v>
          </cell>
        </row>
        <row r="88">
          <cell r="B88" t="str">
            <v>Unidentified financing, 2004Y links only</v>
          </cell>
        </row>
        <row r="89">
          <cell r="B89" t="str">
            <v>Concession fees</v>
          </cell>
        </row>
        <row r="91">
          <cell r="B91" t="str">
            <v>Nominal GDP</v>
          </cell>
        </row>
        <row r="92">
          <cell r="B92" t="str">
            <v>% GDP</v>
          </cell>
        </row>
        <row r="93">
          <cell r="B93" t="str">
            <v>Source data: MoF, NBM and IMF staff estimates.</v>
          </cell>
        </row>
        <row r="95">
          <cell r="B95" t="str">
            <v>RECONCILIATION</v>
          </cell>
        </row>
        <row r="96">
          <cell r="B96" t="str">
            <v>Errors &amp; Omissions (includes SRA expenses)</v>
          </cell>
        </row>
        <row r="97">
          <cell r="B97" t="str">
            <v>MEMO:  SRA balance</v>
          </cell>
        </row>
        <row r="98">
          <cell r="B98" t="str">
            <v>Errors &amp; Omissions w/o SRA account balances</v>
          </cell>
        </row>
        <row r="103">
          <cell r="B103" t="str">
            <v>CHECKS</v>
          </cell>
        </row>
        <row r="104">
          <cell r="B104" t="str">
            <v>Transfer from CGRev</v>
          </cell>
        </row>
        <row r="105">
          <cell r="B105" t="str">
            <v>Transfer from CGExp</v>
          </cell>
        </row>
        <row r="106">
          <cell r="B106" t="str">
            <v>Transfer from CGExt Fin</v>
          </cell>
        </row>
        <row r="107">
          <cell r="B107" t="str">
            <v>Net foreign financing</v>
          </cell>
        </row>
        <row r="108">
          <cell r="B108" t="str">
            <v>Interest</v>
          </cell>
        </row>
        <row r="110">
          <cell r="B110" t="str">
            <v>Balance/financing check</v>
          </cell>
        </row>
        <row r="113">
          <cell r="B113" t="str">
            <v>CHECK INPUT</v>
          </cell>
        </row>
        <row r="114">
          <cell r="B114" t="str">
            <v>Total revenue</v>
          </cell>
        </row>
        <row r="115">
          <cell r="B115" t="str">
            <v>Total expenditure</v>
          </cell>
        </row>
        <row r="116">
          <cell r="B116" t="str">
            <v xml:space="preserve">Total balance - discrepancy </v>
          </cell>
        </row>
      </sheetData>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A 11"/>
      <sheetName val="MFLOW96.XLS"/>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TOCK"/>
      <sheetName val="DEBT SERVICE"/>
      <sheetName val="DISBURSEMENT"/>
      <sheetName val="PRIVATE DEBT-PROJECTION"/>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A Table consens (2)"/>
      <sheetName val="Stress 0322"/>
      <sheetName val="Stress analysis"/>
      <sheetName val="IMF Assistance Old"/>
      <sheetName val="Key Ratios"/>
      <sheetName val="Debt Service  Long"/>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RED"/>
      <sheetName val="SUMMARY TABLE"/>
      <sheetName val="TTLVOL-MONTH"/>
      <sheetName val="AUCTION-DAILY"/>
      <sheetName val="Fig_CreditAuct"/>
      <sheetName val="FIG_TTLVOL7"/>
      <sheetName val="FIG_TTLVOL30"/>
      <sheetName val="FIG_TTLVOL90"/>
      <sheetName val="auct_intrate_graph"/>
      <sheetName val="AUCT_FIG"/>
      <sheetName val="NC_DEP3"/>
      <sheetName val="FORCUR_DEP3"/>
      <sheetName val="NC_LOAN3"/>
      <sheetName val="FORCUR_LOAN3"/>
      <sheetName val="INTER_FIG"/>
      <sheetName val="Sheet9"/>
      <sheetName val="Sheet10"/>
      <sheetName val="Sheet11"/>
      <sheetName val="Sheet12"/>
      <sheetName val="Sheet13"/>
      <sheetName val="Shares"/>
      <sheetName val="Sheet14"/>
      <sheetName val="Sheet15"/>
      <sheetName val="Sheet16"/>
      <sheetName val="Module1"/>
    </sheetNames>
    <sheetDataSet>
      <sheetData sheetId="0"/>
      <sheetData sheetId="1"/>
      <sheetData sheetId="2" refreshError="1">
        <row r="5">
          <cell r="C5">
            <v>34759</v>
          </cell>
          <cell r="D5">
            <v>34790</v>
          </cell>
          <cell r="E5">
            <v>34820</v>
          </cell>
          <cell r="F5">
            <v>34851</v>
          </cell>
          <cell r="G5">
            <v>34881</v>
          </cell>
          <cell r="H5">
            <v>34912</v>
          </cell>
          <cell r="I5">
            <v>34943</v>
          </cell>
          <cell r="J5">
            <v>34973</v>
          </cell>
          <cell r="K5">
            <v>35004</v>
          </cell>
          <cell r="L5">
            <v>35034</v>
          </cell>
          <cell r="M5">
            <v>35065</v>
          </cell>
          <cell r="N5">
            <v>35096</v>
          </cell>
          <cell r="O5">
            <v>35125</v>
          </cell>
          <cell r="P5">
            <v>35156</v>
          </cell>
          <cell r="Q5">
            <v>35186</v>
          </cell>
          <cell r="R5">
            <v>35217</v>
          </cell>
          <cell r="S5">
            <v>35247</v>
          </cell>
        </row>
        <row r="8">
          <cell r="C8">
            <v>37.24285714285714</v>
          </cell>
          <cell r="D8">
            <v>35.128571428571426</v>
          </cell>
          <cell r="E8">
            <v>32.200000000000003</v>
          </cell>
          <cell r="F8">
            <v>27.357142857142858</v>
          </cell>
          <cell r="G8">
            <v>25.428571428571431</v>
          </cell>
          <cell r="H8">
            <v>20.160714285714285</v>
          </cell>
          <cell r="I8">
            <v>17.626984126984127</v>
          </cell>
          <cell r="J8">
            <v>21.134920634920636</v>
          </cell>
          <cell r="K8">
            <v>17.580357142857142</v>
          </cell>
          <cell r="L8">
            <v>17.875</v>
          </cell>
          <cell r="M8">
            <v>16.883928571428569</v>
          </cell>
          <cell r="N8">
            <v>14.160714285714285</v>
          </cell>
          <cell r="O8">
            <v>17.258928571428569</v>
          </cell>
          <cell r="P8">
            <v>15.634920634920636</v>
          </cell>
          <cell r="Q8">
            <v>14.730158730158731</v>
          </cell>
        </row>
        <row r="16">
          <cell r="C16">
            <v>111.2</v>
          </cell>
          <cell r="D16">
            <v>108.05714285714285</v>
          </cell>
          <cell r="E16">
            <v>99.228571428571428</v>
          </cell>
          <cell r="F16">
            <v>94.1</v>
          </cell>
          <cell r="G16">
            <v>88.142857142857139</v>
          </cell>
          <cell r="H16">
            <v>86.385714285714286</v>
          </cell>
          <cell r="I16">
            <v>79.228571428571428</v>
          </cell>
          <cell r="J16">
            <v>70.657142857142844</v>
          </cell>
          <cell r="K16">
            <v>65.728571428571428</v>
          </cell>
          <cell r="L16">
            <v>69.771428571428572</v>
          </cell>
          <cell r="M16">
            <v>67.128571428571433</v>
          </cell>
          <cell r="N16">
            <v>74.371428571428567</v>
          </cell>
          <cell r="O16">
            <v>75.457142857142856</v>
          </cell>
          <cell r="P16">
            <v>64.283333333333331</v>
          </cell>
          <cell r="Q16">
            <v>60.166666666666671</v>
          </cell>
        </row>
        <row r="25">
          <cell r="C25" t="str">
            <v>--</v>
          </cell>
          <cell r="D25" t="str">
            <v>--</v>
          </cell>
          <cell r="E25">
            <v>70.666666666666671</v>
          </cell>
          <cell r="F25">
            <v>65.5</v>
          </cell>
          <cell r="G25">
            <v>37.5</v>
          </cell>
          <cell r="H25">
            <v>42.5</v>
          </cell>
          <cell r="I25">
            <v>42.666666666666664</v>
          </cell>
          <cell r="J25">
            <v>41.75</v>
          </cell>
          <cell r="K25">
            <v>50.25</v>
          </cell>
          <cell r="L25">
            <v>36.5</v>
          </cell>
          <cell r="M25">
            <v>28</v>
          </cell>
          <cell r="N25">
            <v>33.666666666666664</v>
          </cell>
          <cell r="O25">
            <v>44</v>
          </cell>
          <cell r="P25">
            <v>43.2</v>
          </cell>
          <cell r="Q25">
            <v>42</v>
          </cell>
          <cell r="R25">
            <v>30</v>
          </cell>
          <cell r="S25">
            <v>16.399999999999999</v>
          </cell>
        </row>
      </sheetData>
      <sheetData sheetId="3"/>
      <sheetData sheetId="4"/>
      <sheetData sheetId="5" refreshError="1"/>
      <sheetData sheetId="6" refreshError="1"/>
      <sheetData sheetId="7" refreshError="1"/>
      <sheetData sheetId="8" refreshError="1"/>
      <sheetData sheetId="9"/>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A Table consens (2)"/>
    </sheetNames>
    <sheetDataSet>
      <sheetData sheetId="0">
        <row r="428">
          <cell r="P428">
            <v>1998</v>
          </cell>
        </row>
      </sheetData>
      <sheetData sheetId="1" refreshError="1">
        <row r="428">
          <cell r="P428">
            <v>1998</v>
          </cell>
          <cell r="Q428">
            <v>1999</v>
          </cell>
          <cell r="R428">
            <v>1999</v>
          </cell>
          <cell r="S428">
            <v>2000</v>
          </cell>
          <cell r="T428">
            <v>2001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1"/>
      <sheetName val="Sum2"/>
      <sheetName val="BCV"/>
      <sheetName val="Macro"/>
      <sheetName val="Projections"/>
      <sheetName val="Debt"/>
      <sheetName val="PDVSA"/>
      <sheetName val="CashFlow"/>
      <sheetName val="Trade Ind"/>
      <sheetName val="Indicators"/>
      <sheetName val="WEO"/>
      <sheetName val="Berne Union"/>
    </sheetNames>
    <sheetDataSet>
      <sheetData sheetId="0" refreshError="1"/>
      <sheetData sheetId="1" refreshError="1"/>
      <sheetData sheetId="2" refreshError="1"/>
      <sheetData sheetId="3" refreshError="1"/>
      <sheetData sheetId="4" refreshError="1"/>
      <sheetData sheetId="5" refreshError="1">
        <row r="2">
          <cell r="B2">
            <v>1987</v>
          </cell>
          <cell r="C2">
            <v>1988</v>
          </cell>
          <cell r="D2">
            <v>1989</v>
          </cell>
          <cell r="E2">
            <v>1990</v>
          </cell>
          <cell r="F2">
            <v>1991</v>
          </cell>
          <cell r="G2">
            <v>1992</v>
          </cell>
          <cell r="H2">
            <v>1993</v>
          </cell>
          <cell r="I2">
            <v>1994</v>
          </cell>
          <cell r="J2" t="str">
            <v>1995</v>
          </cell>
          <cell r="K2" t="str">
            <v>1995</v>
          </cell>
          <cell r="L2" t="str">
            <v>1995</v>
          </cell>
          <cell r="M2" t="str">
            <v>1995</v>
          </cell>
          <cell r="N2">
            <v>1995</v>
          </cell>
          <cell r="O2">
            <v>1996</v>
          </cell>
          <cell r="P2">
            <v>1996</v>
          </cell>
          <cell r="Q2">
            <v>1996</v>
          </cell>
          <cell r="R2">
            <v>1996</v>
          </cell>
          <cell r="S2">
            <v>1996</v>
          </cell>
          <cell r="T2">
            <v>1997</v>
          </cell>
          <cell r="U2">
            <v>1997</v>
          </cell>
          <cell r="V2">
            <v>1997</v>
          </cell>
          <cell r="W2">
            <v>1997</v>
          </cell>
          <cell r="X2">
            <v>1997</v>
          </cell>
          <cell r="Y2">
            <v>1998</v>
          </cell>
          <cell r="Z2">
            <v>1998</v>
          </cell>
          <cell r="AA2">
            <v>1998</v>
          </cell>
          <cell r="AB2">
            <v>1998</v>
          </cell>
          <cell r="AC2">
            <v>1998</v>
          </cell>
          <cell r="AD2">
            <v>1998</v>
          </cell>
          <cell r="AE2">
            <v>1998</v>
          </cell>
          <cell r="AF2">
            <v>1998</v>
          </cell>
          <cell r="AG2">
            <v>1998</v>
          </cell>
          <cell r="AH2">
            <v>1998</v>
          </cell>
          <cell r="AI2">
            <v>1998</v>
          </cell>
          <cell r="AJ2">
            <v>1998</v>
          </cell>
          <cell r="AK2">
            <v>1998</v>
          </cell>
          <cell r="AL2">
            <v>1998</v>
          </cell>
          <cell r="AM2">
            <v>1998</v>
          </cell>
          <cell r="AN2">
            <v>1999</v>
          </cell>
          <cell r="AO2">
            <v>1999</v>
          </cell>
          <cell r="AP2">
            <v>2000</v>
          </cell>
          <cell r="AQ2">
            <v>2001</v>
          </cell>
          <cell r="AR2">
            <v>2002</v>
          </cell>
          <cell r="AS2">
            <v>2003</v>
          </cell>
          <cell r="AT2">
            <v>2004</v>
          </cell>
        </row>
        <row r="3">
          <cell r="J3" t="str">
            <v>Q1</v>
          </cell>
          <cell r="K3" t="str">
            <v>Q2</v>
          </cell>
          <cell r="L3" t="str">
            <v>Q3</v>
          </cell>
          <cell r="M3" t="str">
            <v>Q4</v>
          </cell>
          <cell r="O3" t="str">
            <v>Q1</v>
          </cell>
          <cell r="P3" t="str">
            <v>Q2</v>
          </cell>
          <cell r="Q3" t="str">
            <v>Q3</v>
          </cell>
          <cell r="R3" t="str">
            <v>Q4</v>
          </cell>
          <cell r="T3" t="str">
            <v>Q1</v>
          </cell>
          <cell r="U3" t="str">
            <v>Q2</v>
          </cell>
          <cell r="V3" t="str">
            <v>Q3</v>
          </cell>
          <cell r="W3" t="str">
            <v>Q4</v>
          </cell>
          <cell r="Y3" t="str">
            <v>Q1</v>
          </cell>
          <cell r="Z3" t="str">
            <v>Q2</v>
          </cell>
          <cell r="AA3" t="str">
            <v>Q3</v>
          </cell>
          <cell r="AB3" t="str">
            <v>Q4</v>
          </cell>
          <cell r="AC3" t="str">
            <v>Rev-3</v>
          </cell>
          <cell r="AD3" t="str">
            <v>Q1</v>
          </cell>
          <cell r="AE3" t="str">
            <v>Q2</v>
          </cell>
          <cell r="AF3" t="str">
            <v>Q3</v>
          </cell>
          <cell r="AG3" t="str">
            <v>Q4</v>
          </cell>
          <cell r="AH3" t="str">
            <v>Rev-3</v>
          </cell>
          <cell r="AI3" t="str">
            <v>Q1</v>
          </cell>
          <cell r="AJ3" t="str">
            <v>Q2</v>
          </cell>
          <cell r="AK3" t="str">
            <v>Q3</v>
          </cell>
          <cell r="AL3" t="str">
            <v>Q4</v>
          </cell>
          <cell r="AM3" t="str">
            <v>Yr.</v>
          </cell>
          <cell r="AN3" t="str">
            <v>Auth</v>
          </cell>
          <cell r="AO3" t="str">
            <v>Staff</v>
          </cell>
        </row>
        <row r="4">
          <cell r="O4" t="str">
            <v>Prel.</v>
          </cell>
          <cell r="P4" t="str">
            <v>Prel.</v>
          </cell>
          <cell r="Q4" t="str">
            <v>Prel.</v>
          </cell>
          <cell r="R4" t="str">
            <v>Prel.</v>
          </cell>
          <cell r="S4" t="str">
            <v>Prel.</v>
          </cell>
          <cell r="T4" t="str">
            <v>Prel.</v>
          </cell>
          <cell r="U4" t="str">
            <v>Prel.</v>
          </cell>
          <cell r="V4" t="str">
            <v>Prel.</v>
          </cell>
          <cell r="W4" t="str">
            <v>Prel.</v>
          </cell>
          <cell r="X4" t="str">
            <v>Prel.</v>
          </cell>
          <cell r="Y4" t="str">
            <v>Prog.</v>
          </cell>
          <cell r="Z4" t="str">
            <v>Prog.</v>
          </cell>
          <cell r="AA4" t="str">
            <v>Prog.</v>
          </cell>
          <cell r="AB4" t="str">
            <v>Prog.</v>
          </cell>
          <cell r="AC4" t="str">
            <v>Prog.</v>
          </cell>
          <cell r="AD4" t="str">
            <v>Prog.</v>
          </cell>
          <cell r="AE4" t="str">
            <v>Prog.</v>
          </cell>
          <cell r="AF4" t="str">
            <v>Prog.</v>
          </cell>
          <cell r="AG4" t="str">
            <v>Prog.</v>
          </cell>
          <cell r="AH4" t="str">
            <v>Prog.</v>
          </cell>
          <cell r="AI4" t="str">
            <v>Prel.</v>
          </cell>
          <cell r="AJ4" t="str">
            <v>Prel.</v>
          </cell>
          <cell r="AK4" t="str">
            <v>Prel.</v>
          </cell>
          <cell r="AL4" t="str">
            <v>Prel.</v>
          </cell>
          <cell r="AM4" t="str">
            <v>Prel.</v>
          </cell>
          <cell r="AN4" t="str">
            <v>Proj.</v>
          </cell>
          <cell r="AO4" t="str">
            <v>Proj.</v>
          </cell>
          <cell r="AP4" t="str">
            <v>Proj.</v>
          </cell>
          <cell r="AQ4" t="str">
            <v>Proj.</v>
          </cell>
          <cell r="AR4" t="str">
            <v>Proj.</v>
          </cell>
          <cell r="AS4" t="str">
            <v>Proj.</v>
          </cell>
          <cell r="AT4" t="str">
            <v>Proj.</v>
          </cell>
        </row>
        <row r="6">
          <cell r="B6">
            <v>-2921.846</v>
          </cell>
          <cell r="C6">
            <v>-5953.9814000000006</v>
          </cell>
          <cell r="D6">
            <v>2175.7862000000005</v>
          </cell>
          <cell r="E6">
            <v>8452</v>
          </cell>
          <cell r="F6">
            <v>1924</v>
          </cell>
          <cell r="G6">
            <v>-3753</v>
          </cell>
          <cell r="H6">
            <v>-1992.7672000000002</v>
          </cell>
          <cell r="I6">
            <v>2541</v>
          </cell>
          <cell r="J6">
            <v>1057.586</v>
          </cell>
          <cell r="K6">
            <v>508.68799999999999</v>
          </cell>
          <cell r="L6">
            <v>-113.79999999999995</v>
          </cell>
          <cell r="M6">
            <v>565.73299999999995</v>
          </cell>
          <cell r="N6">
            <v>2018.2069999999999</v>
          </cell>
          <cell r="O6">
            <v>1942.16</v>
          </cell>
          <cell r="P6">
            <v>1189.05</v>
          </cell>
          <cell r="Q6">
            <v>2376</v>
          </cell>
          <cell r="R6">
            <v>3317</v>
          </cell>
          <cell r="S6">
            <v>8824.27</v>
          </cell>
          <cell r="T6">
            <v>2024.37</v>
          </cell>
          <cell r="U6">
            <v>1102.54</v>
          </cell>
          <cell r="V6">
            <v>549.63</v>
          </cell>
          <cell r="W6">
            <v>1008.1599999999999</v>
          </cell>
          <cell r="X6">
            <v>4684.7</v>
          </cell>
          <cell r="Y6">
            <v>244.7659014869362</v>
          </cell>
          <cell r="Z6">
            <v>-111.05554753685104</v>
          </cell>
          <cell r="AA6">
            <v>-464.34658760663842</v>
          </cell>
          <cell r="AB6">
            <v>501.33117648661573</v>
          </cell>
          <cell r="AC6">
            <v>170.69494283006665</v>
          </cell>
          <cell r="AD6">
            <v>299.43484632237369</v>
          </cell>
          <cell r="AE6">
            <v>-279.47940708625174</v>
          </cell>
          <cell r="AF6">
            <v>-338.90370090463983</v>
          </cell>
          <cell r="AG6">
            <v>-479.3342512642858</v>
          </cell>
          <cell r="AH6">
            <v>-790.78251293280459</v>
          </cell>
          <cell r="AI6">
            <v>-284.50711999999999</v>
          </cell>
          <cell r="AJ6">
            <v>-691.35270300000025</v>
          </cell>
          <cell r="AK6">
            <v>-365.12059999999951</v>
          </cell>
          <cell r="AL6">
            <v>-142.19319999999971</v>
          </cell>
          <cell r="AM6">
            <v>-1483.173622999997</v>
          </cell>
          <cell r="AN6">
            <v>-3119.1132356658786</v>
          </cell>
          <cell r="AO6">
            <v>-4422.7923318088333</v>
          </cell>
          <cell r="AP6">
            <v>-4581.7563565312812</v>
          </cell>
          <cell r="AQ6">
            <v>-6908.233072595719</v>
          </cell>
          <cell r="AR6">
            <v>-7882.8903497072452</v>
          </cell>
          <cell r="AS6">
            <v>-9137.4223165277072</v>
          </cell>
          <cell r="AT6">
            <v>-10191.551803354865</v>
          </cell>
        </row>
        <row r="9">
          <cell r="B9">
            <v>10564</v>
          </cell>
          <cell r="C9">
            <v>10195</v>
          </cell>
          <cell r="D9">
            <v>13054</v>
          </cell>
          <cell r="E9">
            <v>17617</v>
          </cell>
          <cell r="F9">
            <v>15156</v>
          </cell>
          <cell r="G9">
            <v>13988</v>
          </cell>
          <cell r="H9">
            <v>14586</v>
          </cell>
          <cell r="I9">
            <v>15905</v>
          </cell>
          <cell r="J9">
            <v>4395</v>
          </cell>
          <cell r="K9">
            <v>5065</v>
          </cell>
          <cell r="L9">
            <v>4585</v>
          </cell>
          <cell r="M9">
            <v>4797</v>
          </cell>
          <cell r="N9">
            <v>18842</v>
          </cell>
          <cell r="O9">
            <v>4847</v>
          </cell>
          <cell r="P9">
            <v>5551</v>
          </cell>
          <cell r="Q9">
            <v>5924</v>
          </cell>
          <cell r="R9">
            <v>7078</v>
          </cell>
          <cell r="S9">
            <v>23400</v>
          </cell>
          <cell r="T9">
            <v>5696</v>
          </cell>
          <cell r="U9">
            <v>5820</v>
          </cell>
          <cell r="V9">
            <v>5997</v>
          </cell>
          <cell r="W9">
            <v>5932</v>
          </cell>
          <cell r="X9">
            <v>23445</v>
          </cell>
          <cell r="Y9">
            <v>4455.0976000000001</v>
          </cell>
          <cell r="Z9">
            <v>4702.9871200000007</v>
          </cell>
          <cell r="AA9">
            <v>4948.6144240000003</v>
          </cell>
          <cell r="AB9">
            <v>5900.9577600000002</v>
          </cell>
          <cell r="AC9">
            <v>20007.656904000003</v>
          </cell>
          <cell r="AD9">
            <v>4477.5828799999999</v>
          </cell>
          <cell r="AE9">
            <v>4341.9072969999997</v>
          </cell>
          <cell r="AF9">
            <v>4406.0554120000006</v>
          </cell>
          <cell r="AG9">
            <v>4200.0706640000008</v>
          </cell>
          <cell r="AH9">
            <v>17425.616253</v>
          </cell>
          <cell r="AI9">
            <v>4528.5828799999999</v>
          </cell>
          <cell r="AJ9">
            <v>4396.9072969999997</v>
          </cell>
          <cell r="AK9">
            <v>4296.1994000000004</v>
          </cell>
          <cell r="AL9">
            <v>4189.8068000000003</v>
          </cell>
          <cell r="AM9">
            <v>17411.496377000003</v>
          </cell>
          <cell r="AN9">
            <v>15628.692369</v>
          </cell>
          <cell r="AO9">
            <v>15312.054368999999</v>
          </cell>
          <cell r="AP9">
            <v>17040.937447743341</v>
          </cell>
          <cell r="AQ9">
            <v>19913.26766326799</v>
          </cell>
          <cell r="AR9">
            <v>21501.884945067617</v>
          </cell>
          <cell r="AS9">
            <v>23039.872295464811</v>
          </cell>
          <cell r="AT9">
            <v>24262.637114675206</v>
          </cell>
        </row>
        <row r="10">
          <cell r="C10">
            <v>-3.4929950776221075E-2</v>
          </cell>
          <cell r="D10">
            <v>0.28043158410985769</v>
          </cell>
          <cell r="E10">
            <v>0.34954803125478784</v>
          </cell>
          <cell r="F10">
            <v>-0.13969461315774534</v>
          </cell>
          <cell r="G10">
            <v>-7.7065188704143583E-2</v>
          </cell>
          <cell r="H10">
            <v>4.2750929368029711E-2</v>
          </cell>
          <cell r="I10">
            <v>9.0429178664472865E-2</v>
          </cell>
          <cell r="N10">
            <v>0.18465891229173215</v>
          </cell>
          <cell r="O10">
            <v>0.10284414106939699</v>
          </cell>
          <cell r="P10">
            <v>9.5952615992102697E-2</v>
          </cell>
          <cell r="Q10">
            <v>0.29203925845147216</v>
          </cell>
          <cell r="R10">
            <v>0.475505524286012</v>
          </cell>
          <cell r="S10">
            <v>0.24190637936524784</v>
          </cell>
          <cell r="T10">
            <v>0.17515989271714472</v>
          </cell>
          <cell r="U10">
            <v>4.8459736984327151E-2</v>
          </cell>
          <cell r="V10">
            <v>1.232275489534107E-2</v>
          </cell>
          <cell r="W10">
            <v>-0.16191014410850524</v>
          </cell>
          <cell r="X10">
            <v>1.9230769230769162E-3</v>
          </cell>
          <cell r="Y10">
            <v>-0.21605510990374466</v>
          </cell>
          <cell r="Z10">
            <v>-0.19051154352220634</v>
          </cell>
          <cell r="AA10">
            <v>-0.17321940632251376</v>
          </cell>
          <cell r="AB10">
            <v>-1.8277413065105885E-2</v>
          </cell>
          <cell r="AC10">
            <v>-0.14821055499609026</v>
          </cell>
          <cell r="AD10">
            <v>-0.21390750000000003</v>
          </cell>
          <cell r="AE10">
            <v>-0.25396781838487981</v>
          </cell>
          <cell r="AF10">
            <v>-0.26529007637151902</v>
          </cell>
          <cell r="AG10">
            <v>-0.29196381254214421</v>
          </cell>
          <cell r="AH10">
            <v>-0.25674488150991681</v>
          </cell>
          <cell r="AI10">
            <v>-0.20495384831460672</v>
          </cell>
          <cell r="AJ10">
            <v>-2.9076553634809543E-2</v>
          </cell>
          <cell r="AK10">
            <v>-2.2904257514983817E-2</v>
          </cell>
          <cell r="AL10">
            <v>-2.4764353349148616E-2</v>
          </cell>
          <cell r="AM10">
            <v>-0.25734713683088062</v>
          </cell>
          <cell r="AN10">
            <v>-0.10311967496074292</v>
          </cell>
          <cell r="AO10">
            <v>-0.12129051009235492</v>
          </cell>
          <cell r="AP10">
            <v>0.11290993599418964</v>
          </cell>
          <cell r="AQ10">
            <v>0.16855470682483031</v>
          </cell>
          <cell r="AR10">
            <v>7.9776825615114344E-2</v>
          </cell>
          <cell r="AS10">
            <v>7.1528024372114363E-2</v>
          </cell>
          <cell r="AT10">
            <v>5.3071683884770682E-2</v>
          </cell>
        </row>
        <row r="12">
          <cell r="B12">
            <v>9054</v>
          </cell>
          <cell r="C12">
            <v>8136</v>
          </cell>
          <cell r="D12">
            <v>10001</v>
          </cell>
          <cell r="E12">
            <v>14085</v>
          </cell>
          <cell r="F12">
            <v>12307</v>
          </cell>
          <cell r="G12">
            <v>11014</v>
          </cell>
          <cell r="H12">
            <v>10855</v>
          </cell>
          <cell r="I12">
            <v>11351</v>
          </cell>
          <cell r="J12">
            <v>3054</v>
          </cell>
          <cell r="K12">
            <v>3671</v>
          </cell>
          <cell r="L12">
            <v>3306</v>
          </cell>
          <cell r="M12">
            <v>3599</v>
          </cell>
          <cell r="N12">
            <v>13630</v>
          </cell>
          <cell r="O12">
            <v>3733</v>
          </cell>
          <cell r="P12">
            <v>4341</v>
          </cell>
          <cell r="Q12">
            <v>4669</v>
          </cell>
          <cell r="R12">
            <v>5642</v>
          </cell>
          <cell r="S12">
            <v>18385</v>
          </cell>
          <cell r="T12">
            <v>4480</v>
          </cell>
          <cell r="U12">
            <v>4373</v>
          </cell>
          <cell r="V12">
            <v>4651</v>
          </cell>
          <cell r="W12">
            <v>4537</v>
          </cell>
          <cell r="X12">
            <v>18041</v>
          </cell>
          <cell r="Y12">
            <v>3137.0976000000001</v>
          </cell>
          <cell r="Z12">
            <v>3324.9871200000007</v>
          </cell>
          <cell r="AA12">
            <v>3557.6144240000003</v>
          </cell>
          <cell r="AB12">
            <v>4348.9577600000002</v>
          </cell>
          <cell r="AC12">
            <v>14368.656904000001</v>
          </cell>
          <cell r="AD12">
            <v>3180.5828800000004</v>
          </cell>
          <cell r="AE12">
            <v>3032.9072970000002</v>
          </cell>
          <cell r="AF12">
            <v>2947.0554120000006</v>
          </cell>
          <cell r="AG12">
            <v>2682.0706640000003</v>
          </cell>
          <cell r="AH12">
            <v>11842.616253000002</v>
          </cell>
          <cell r="AI12">
            <v>3234.5828800000004</v>
          </cell>
          <cell r="AJ12">
            <v>3087.9072970000002</v>
          </cell>
          <cell r="AK12">
            <v>3032.1994000000004</v>
          </cell>
          <cell r="AL12">
            <v>2764.8068000000003</v>
          </cell>
          <cell r="AM12">
            <v>12119.496377000001</v>
          </cell>
          <cell r="AN12">
            <v>9508.494369</v>
          </cell>
          <cell r="AO12">
            <v>10020.054368999999</v>
          </cell>
          <cell r="AP12">
            <v>11643.097447743341</v>
          </cell>
          <cell r="AQ12">
            <v>14191.55726326799</v>
          </cell>
          <cell r="AR12">
            <v>15436.871921067617</v>
          </cell>
          <cell r="AS12">
            <v>16610.958490024812</v>
          </cell>
          <cell r="AT12">
            <v>17447.988480908807</v>
          </cell>
        </row>
        <row r="13">
          <cell r="C13">
            <v>-0.10139165009940354</v>
          </cell>
          <cell r="D13">
            <v>0.22922812192723696</v>
          </cell>
          <cell r="E13">
            <v>0.40835916408359174</v>
          </cell>
          <cell r="F13">
            <v>-0.12623358182463618</v>
          </cell>
          <cell r="G13">
            <v>-0.10506215974648569</v>
          </cell>
          <cell r="H13">
            <v>-1.4436172144543291E-2</v>
          </cell>
          <cell r="I13">
            <v>4.5693228926761753E-2</v>
          </cell>
          <cell r="N13">
            <v>0.20077526209144558</v>
          </cell>
          <cell r="O13">
            <v>0.22233136869679115</v>
          </cell>
          <cell r="P13">
            <v>0.18251157722691369</v>
          </cell>
          <cell r="Q13">
            <v>0.41228070175438591</v>
          </cell>
          <cell r="R13">
            <v>0.56765768268963601</v>
          </cell>
          <cell r="S13">
            <v>0.34886280264123259</v>
          </cell>
          <cell r="T13">
            <v>0.20010715242432364</v>
          </cell>
          <cell r="U13">
            <v>7.3715733701911201E-3</v>
          </cell>
          <cell r="V13">
            <v>-3.8552152495181513E-3</v>
          </cell>
          <cell r="W13">
            <v>-0.19585253456221197</v>
          </cell>
          <cell r="X13">
            <v>-1.8710905629589325E-2</v>
          </cell>
          <cell r="Y13">
            <v>-0.2995864504822624</v>
          </cell>
          <cell r="Z13">
            <v>-0.24032002105284489</v>
          </cell>
          <cell r="AA13">
            <v>-0.23564525916755252</v>
          </cell>
          <cell r="AB13">
            <v>-5.4331815552685181E-2</v>
          </cell>
          <cell r="AC13">
            <v>-0.20654478235848439</v>
          </cell>
          <cell r="AD13">
            <v>-0.29004846428571418</v>
          </cell>
          <cell r="AE13">
            <v>-0.30644699359707295</v>
          </cell>
          <cell r="AF13">
            <v>-0.36636090905181673</v>
          </cell>
          <cell r="AG13">
            <v>-0.40884490544412599</v>
          </cell>
          <cell r="AH13">
            <v>-0.34357207178094329</v>
          </cell>
          <cell r="AI13">
            <v>-0.27799489285714274</v>
          </cell>
          <cell r="AJ13">
            <v>-4.5346058036392023E-2</v>
          </cell>
          <cell r="AK13">
            <v>-1.8040663673459911E-2</v>
          </cell>
          <cell r="AL13">
            <v>-8.8184372043606407E-2</v>
          </cell>
          <cell r="AM13">
            <v>-0.32822480034366164</v>
          </cell>
          <cell r="AN13">
            <v>-0.19709512105559579</v>
          </cell>
          <cell r="AO13">
            <v>-0.15389858499706988</v>
          </cell>
          <cell r="AP13">
            <v>0.1619794682716198</v>
          </cell>
          <cell r="AQ13">
            <v>0.21888160147784297</v>
          </cell>
          <cell r="AR13">
            <v>8.775038811440905E-2</v>
          </cell>
          <cell r="AS13">
            <v>7.6057285113239059E-2</v>
          </cell>
          <cell r="AT13">
            <v>5.039022831744755E-2</v>
          </cell>
        </row>
        <row r="15">
          <cell r="B15">
            <v>9054</v>
          </cell>
          <cell r="C15">
            <v>8136</v>
          </cell>
          <cell r="D15">
            <v>10001</v>
          </cell>
          <cell r="E15">
            <v>14085</v>
          </cell>
          <cell r="F15">
            <v>12307</v>
          </cell>
          <cell r="G15">
            <v>11014</v>
          </cell>
          <cell r="H15">
            <v>10855</v>
          </cell>
          <cell r="I15">
            <v>11351</v>
          </cell>
          <cell r="J15">
            <v>3033</v>
          </cell>
          <cell r="K15">
            <v>3638</v>
          </cell>
          <cell r="L15">
            <v>3276</v>
          </cell>
          <cell r="M15">
            <v>3570</v>
          </cell>
          <cell r="N15">
            <v>13517</v>
          </cell>
          <cell r="O15">
            <v>3707</v>
          </cell>
          <cell r="P15">
            <v>4295</v>
          </cell>
          <cell r="Q15">
            <v>4640</v>
          </cell>
          <cell r="R15">
            <v>5603</v>
          </cell>
          <cell r="S15">
            <v>18245</v>
          </cell>
          <cell r="T15">
            <v>4455</v>
          </cell>
          <cell r="U15">
            <v>4352</v>
          </cell>
          <cell r="V15">
            <v>4621</v>
          </cell>
          <cell r="W15">
            <v>4510</v>
          </cell>
          <cell r="X15">
            <v>17938</v>
          </cell>
          <cell r="Y15">
            <v>3201.12</v>
          </cell>
          <cell r="Z15">
            <v>3392.8440000000005</v>
          </cell>
          <cell r="AA15">
            <v>3630.2188000000001</v>
          </cell>
          <cell r="AB15">
            <v>4437.7120000000004</v>
          </cell>
          <cell r="AC15">
            <v>14661.894800000002</v>
          </cell>
          <cell r="AD15">
            <v>3209.5828800000004</v>
          </cell>
          <cell r="AE15">
            <v>3067.9072970000002</v>
          </cell>
          <cell r="AF15">
            <v>3007.1994000000004</v>
          </cell>
          <cell r="AG15">
            <v>2736.8068000000003</v>
          </cell>
          <cell r="AH15">
            <v>12021.496377000001</v>
          </cell>
          <cell r="AI15">
            <v>3209.5828800000004</v>
          </cell>
          <cell r="AJ15">
            <v>3067.9072970000002</v>
          </cell>
          <cell r="AK15">
            <v>3007.1994000000004</v>
          </cell>
          <cell r="AL15">
            <v>2736.8068000000003</v>
          </cell>
          <cell r="AM15">
            <v>12021.496377000001</v>
          </cell>
          <cell r="AN15">
            <v>9334.0840499999995</v>
          </cell>
          <cell r="AO15">
            <v>9856.0840499999995</v>
          </cell>
          <cell r="AP15">
            <v>11488.982011302729</v>
          </cell>
          <cell r="AQ15">
            <v>13300.934758436724</v>
          </cell>
          <cell r="AR15">
            <v>14055.654562313895</v>
          </cell>
          <cell r="AS15">
            <v>14845.620908188585</v>
          </cell>
          <cell r="AT15">
            <v>15679.248449906947</v>
          </cell>
        </row>
        <row r="16">
          <cell r="C16">
            <v>-0.10139165009940354</v>
          </cell>
          <cell r="D16">
            <v>0.22922812192723696</v>
          </cell>
          <cell r="E16">
            <v>0.40835916408359174</v>
          </cell>
          <cell r="F16">
            <v>-0.12623358182463618</v>
          </cell>
          <cell r="G16">
            <v>-0.10506215974648569</v>
          </cell>
          <cell r="H16">
            <v>-1.4436172144543291E-2</v>
          </cell>
          <cell r="I16">
            <v>4.5693228926761753E-2</v>
          </cell>
          <cell r="N16">
            <v>0.19082019205356349</v>
          </cell>
          <cell r="O16">
            <v>0.22222222222222232</v>
          </cell>
          <cell r="P16">
            <v>0.18059373282023095</v>
          </cell>
          <cell r="Q16">
            <v>0.41636141636141644</v>
          </cell>
          <cell r="R16">
            <v>0.56946778711484591</v>
          </cell>
          <cell r="S16">
            <v>0.3497817563068728</v>
          </cell>
          <cell r="T16">
            <v>0.20178041543026715</v>
          </cell>
          <cell r="U16">
            <v>1.3271245634458584E-2</v>
          </cell>
          <cell r="V16">
            <v>-4.0948275862069394E-3</v>
          </cell>
          <cell r="W16">
            <v>-0.19507406746385869</v>
          </cell>
          <cell r="X16">
            <v>-1.6826527815839931E-2</v>
          </cell>
          <cell r="Y16">
            <v>-0.28128062020449607</v>
          </cell>
          <cell r="Z16">
            <v>-0.22107908749986893</v>
          </cell>
          <cell r="AA16">
            <v>-0.21515608689607735</v>
          </cell>
          <cell r="AB16">
            <v>-2.4211160512069396E-2</v>
          </cell>
          <cell r="AC16">
            <v>-0.18467891433447037</v>
          </cell>
          <cell r="AD16">
            <v>-0.27955490909090897</v>
          </cell>
          <cell r="AE16">
            <v>-0.29505806594669115</v>
          </cell>
          <cell r="AF16">
            <v>-0.34923189785760644</v>
          </cell>
          <cell r="AG16">
            <v>-0.39316922394678488</v>
          </cell>
          <cell r="AH16">
            <v>-0.32983072934552338</v>
          </cell>
          <cell r="AI16">
            <v>-0.27955490909090897</v>
          </cell>
          <cell r="AJ16">
            <v>-4.4141431549510335E-2</v>
          </cell>
          <cell r="AK16">
            <v>-1.9788048048050233E-2</v>
          </cell>
          <cell r="AL16">
            <v>-8.9915088437434565E-2</v>
          </cell>
          <cell r="AM16">
            <v>-0.32983072934552338</v>
          </cell>
          <cell r="AN16">
            <v>-0.22355056664506967</v>
          </cell>
          <cell r="AO16">
            <v>-0.18012835167034225</v>
          </cell>
          <cell r="AP16">
            <v>0.16567411083540118</v>
          </cell>
          <cell r="AQ16">
            <v>0.15771221030300309</v>
          </cell>
          <cell r="AR16">
            <v>5.6741861950601269E-2</v>
          </cell>
          <cell r="AS16">
            <v>5.6202743342366412E-2</v>
          </cell>
          <cell r="AT16">
            <v>5.6153093688290801E-2</v>
          </cell>
        </row>
        <row r="18">
          <cell r="B18">
            <v>16.32</v>
          </cell>
          <cell r="C18">
            <v>13.51</v>
          </cell>
          <cell r="D18">
            <v>16.87</v>
          </cell>
          <cell r="E18">
            <v>20.52</v>
          </cell>
          <cell r="F18">
            <v>15.92</v>
          </cell>
          <cell r="G18">
            <v>14.91</v>
          </cell>
          <cell r="H18">
            <v>13.34</v>
          </cell>
          <cell r="I18">
            <v>13.324999999999999</v>
          </cell>
          <cell r="J18">
            <v>14.18</v>
          </cell>
          <cell r="K18">
            <v>16.41</v>
          </cell>
          <cell r="L18">
            <v>14.13</v>
          </cell>
          <cell r="M18">
            <v>14.64</v>
          </cell>
          <cell r="N18">
            <v>14.8475</v>
          </cell>
          <cell r="O18">
            <v>16.29</v>
          </cell>
          <cell r="P18">
            <v>17.46</v>
          </cell>
          <cell r="Q18">
            <v>18.22</v>
          </cell>
          <cell r="R18">
            <v>21.24</v>
          </cell>
          <cell r="S18">
            <v>18.36</v>
          </cell>
          <cell r="T18">
            <v>17.72</v>
          </cell>
          <cell r="U18">
            <v>15.663</v>
          </cell>
          <cell r="V18">
            <v>16.27</v>
          </cell>
          <cell r="W18">
            <v>15.733176405427859</v>
          </cell>
          <cell r="X18">
            <v>16.308610946691381</v>
          </cell>
          <cell r="Y18">
            <v>11.7</v>
          </cell>
          <cell r="Z18">
            <v>12</v>
          </cell>
          <cell r="AA18">
            <v>12.7</v>
          </cell>
          <cell r="AB18">
            <v>15.5</v>
          </cell>
          <cell r="AC18">
            <v>12.975</v>
          </cell>
          <cell r="AD18">
            <v>11.34</v>
          </cell>
          <cell r="AE18">
            <v>11.095000000000001</v>
          </cell>
          <cell r="AF18">
            <v>10.77</v>
          </cell>
          <cell r="AG18">
            <v>9.1</v>
          </cell>
          <cell r="AH18">
            <v>10.57625</v>
          </cell>
          <cell r="AI18">
            <v>11.34</v>
          </cell>
          <cell r="AJ18">
            <v>11.095000000000001</v>
          </cell>
          <cell r="AK18">
            <v>10.77</v>
          </cell>
          <cell r="AL18">
            <v>9.1</v>
          </cell>
          <cell r="AM18">
            <v>10.57625</v>
          </cell>
          <cell r="AN18">
            <v>9.01</v>
          </cell>
          <cell r="AO18">
            <v>9.01</v>
          </cell>
          <cell r="AP18">
            <v>10.211333333333332</v>
          </cell>
          <cell r="AQ18">
            <v>11.08</v>
          </cell>
          <cell r="AR18">
            <v>11.19</v>
          </cell>
          <cell r="AS18">
            <v>11.3</v>
          </cell>
          <cell r="AT18">
            <v>11.41</v>
          </cell>
        </row>
        <row r="19">
          <cell r="B19">
            <v>0.28503937007874036</v>
          </cell>
          <cell r="C19">
            <v>-0.17218137254901966</v>
          </cell>
          <cell r="D19">
            <v>0.24870466321243523</v>
          </cell>
          <cell r="E19">
            <v>0.21636040308239468</v>
          </cell>
          <cell r="F19">
            <v>-0.22417153996101358</v>
          </cell>
          <cell r="G19">
            <v>-6.3442211055276365E-2</v>
          </cell>
          <cell r="H19">
            <v>-0.10529845741113353</v>
          </cell>
          <cell r="I19">
            <v>-1.1244377811094886E-3</v>
          </cell>
          <cell r="J19">
            <v>6.4165103189493422E-2</v>
          </cell>
          <cell r="K19">
            <v>0.15726375176304663</v>
          </cell>
          <cell r="L19">
            <v>-0.13893967093235826</v>
          </cell>
          <cell r="M19">
            <v>3.6093418259023347E-2</v>
          </cell>
          <cell r="N19">
            <v>0.11425891181988757</v>
          </cell>
          <cell r="O19">
            <v>0.14880112834978831</v>
          </cell>
          <cell r="P19">
            <v>6.3985374771480918E-2</v>
          </cell>
          <cell r="Q19">
            <v>0.28945506015569689</v>
          </cell>
          <cell r="R19">
            <v>0.45081967213114749</v>
          </cell>
          <cell r="S19">
            <v>0.23657181343660549</v>
          </cell>
          <cell r="T19">
            <v>8.7783916513198168E-2</v>
          </cell>
          <cell r="U19">
            <v>-0.10292096219931279</v>
          </cell>
          <cell r="V19">
            <v>-0.10702524698133919</v>
          </cell>
          <cell r="W19">
            <v>-0.25926664757872597</v>
          </cell>
          <cell r="X19">
            <v>-0.11173142991877005</v>
          </cell>
          <cell r="Y19">
            <v>-0.33972911963882624</v>
          </cell>
          <cell r="Z19">
            <v>-0.23371647509578541</v>
          </cell>
          <cell r="AA19">
            <v>-0.22419059254734275</v>
          </cell>
          <cell r="AB19">
            <v>-2.515723270440251E-2</v>
          </cell>
          <cell r="AC19">
            <v>-0.20771042782975158</v>
          </cell>
          <cell r="AD19">
            <v>-0.36004514672686228</v>
          </cell>
          <cell r="AE19">
            <v>-0.29164272489306009</v>
          </cell>
          <cell r="AF19">
            <v>-0.33804548248309774</v>
          </cell>
          <cell r="AG19">
            <v>-0.42160440044004399</v>
          </cell>
          <cell r="AH19">
            <v>-0.35149289939094031</v>
          </cell>
          <cell r="AI19">
            <v>-0.36004514672686228</v>
          </cell>
          <cell r="AJ19">
            <v>-2.1604938271604923E-2</v>
          </cell>
          <cell r="AK19">
            <v>-2.9292474087426856E-2</v>
          </cell>
          <cell r="AL19">
            <v>-0.15506035283194053</v>
          </cell>
          <cell r="AM19">
            <v>-0.35149289939094031</v>
          </cell>
          <cell r="AN19">
            <v>-0.14809124216995628</v>
          </cell>
          <cell r="AO19">
            <v>-0.14809124216995628</v>
          </cell>
          <cell r="AP19">
            <v>0.1333333333333333</v>
          </cell>
          <cell r="AQ19">
            <v>8.5068877717568769E-2</v>
          </cell>
          <cell r="AR19">
            <v>9.9277978339349371E-3</v>
          </cell>
          <cell r="AS19">
            <v>9.8302055406613853E-3</v>
          </cell>
          <cell r="AT19">
            <v>9.7345132743362761E-3</v>
          </cell>
        </row>
        <row r="20">
          <cell r="B20">
            <v>1.5199435938759065</v>
          </cell>
          <cell r="C20">
            <v>1.6499193900003044</v>
          </cell>
          <cell r="D20">
            <v>1.6241849436870184</v>
          </cell>
          <cell r="E20">
            <v>1.8805575582792597</v>
          </cell>
          <cell r="F20">
            <v>2.117952777586563</v>
          </cell>
          <cell r="G20">
            <v>2.0238324926729327</v>
          </cell>
          <cell r="H20">
            <v>2.2293647696699592</v>
          </cell>
          <cell r="I20">
            <v>2.3338559202241127</v>
          </cell>
          <cell r="J20">
            <v>2.376586741889986</v>
          </cell>
          <cell r="K20">
            <v>2.43619877989165</v>
          </cell>
          <cell r="L20">
            <v>2.5200775408474105</v>
          </cell>
          <cell r="M20">
            <v>2.6505702066999284</v>
          </cell>
          <cell r="N20">
            <v>2.4942163133408837</v>
          </cell>
          <cell r="O20">
            <v>2.5462110360821226</v>
          </cell>
          <cell r="P20">
            <v>2.7321475775084019</v>
          </cell>
          <cell r="Q20">
            <v>2.7854006586169047</v>
          </cell>
          <cell r="R20">
            <v>2.8872922295914192</v>
          </cell>
          <cell r="S20">
            <v>2.7434565911600561</v>
          </cell>
          <cell r="T20">
            <v>2.8304</v>
          </cell>
          <cell r="U20">
            <v>3.1008</v>
          </cell>
          <cell r="V20">
            <v>3.1322000000000001</v>
          </cell>
          <cell r="W20">
            <v>3.14</v>
          </cell>
          <cell r="X20">
            <v>3.0508500000000005</v>
          </cell>
          <cell r="Y20">
            <v>3.04</v>
          </cell>
          <cell r="Z20">
            <v>3.1070000000000002</v>
          </cell>
          <cell r="AA20">
            <v>3.1070000000000002</v>
          </cell>
          <cell r="AB20">
            <v>3.1120000000000001</v>
          </cell>
          <cell r="AC20">
            <v>3.0915000000000004</v>
          </cell>
          <cell r="AD20">
            <v>3.1448</v>
          </cell>
          <cell r="AE20">
            <v>3.0386000000000002</v>
          </cell>
          <cell r="AF20">
            <v>3.0350000000000001</v>
          </cell>
          <cell r="AG20">
            <v>3.2690000000000001</v>
          </cell>
          <cell r="AH20">
            <v>3.1218500000000002</v>
          </cell>
          <cell r="AI20">
            <v>3.1448</v>
          </cell>
          <cell r="AJ20">
            <v>3.0386000000000002</v>
          </cell>
          <cell r="AK20">
            <v>3.0350000000000001</v>
          </cell>
          <cell r="AL20">
            <v>3.2690000000000001</v>
          </cell>
          <cell r="AM20">
            <v>3.1218500000000002</v>
          </cell>
          <cell r="AN20">
            <v>2.9969999999999999</v>
          </cell>
          <cell r="AO20">
            <v>2.9969999999999999</v>
          </cell>
          <cell r="AP20">
            <v>3.0825223325062039</v>
          </cell>
          <cell r="AQ20">
            <v>3.2888914392059556</v>
          </cell>
          <cell r="AR20">
            <v>3.4413442928039699</v>
          </cell>
          <cell r="AS20">
            <v>3.5993746898263024</v>
          </cell>
          <cell r="AT20">
            <v>3.7648418114143918</v>
          </cell>
        </row>
        <row r="21">
          <cell r="B21">
            <v>-1.0999999999999999E-2</v>
          </cell>
          <cell r="C21">
            <v>8.5513565534991454E-2</v>
          </cell>
          <cell r="D21">
            <v>-1.559739613295974E-2</v>
          </cell>
          <cell r="E21">
            <v>0.15784693460478505</v>
          </cell>
          <cell r="F21">
            <v>0.12623661438181322</v>
          </cell>
          <cell r="G21">
            <v>-4.4439274524751937E-2</v>
          </cell>
          <cell r="H21">
            <v>0.10155597251310766</v>
          </cell>
          <cell r="I21">
            <v>4.6870369522176825E-2</v>
          </cell>
          <cell r="N21">
            <v>6.8710493962871544E-2</v>
          </cell>
          <cell r="O21">
            <v>7.1373070968679508E-2</v>
          </cell>
          <cell r="P21">
            <v>0.12147974133289496</v>
          </cell>
          <cell r="Q21">
            <v>0.10528371189732355</v>
          </cell>
          <cell r="R21">
            <v>8.9309848233078748E-2</v>
          </cell>
          <cell r="S21">
            <v>9.9927290382175071E-2</v>
          </cell>
          <cell r="T21">
            <v>0.11161249397267614</v>
          </cell>
          <cell r="U21">
            <v>0.13493137249481713</v>
          </cell>
          <cell r="V21">
            <v>0.12450608866995072</v>
          </cell>
          <cell r="W21">
            <v>8.7524140375753179E-2</v>
          </cell>
          <cell r="X21">
            <v>0.11204602610824055</v>
          </cell>
          <cell r="Y21">
            <v>7.4053137365743371E-2</v>
          </cell>
          <cell r="Z21">
            <v>1.9994840041279716E-3</v>
          </cell>
          <cell r="AA21">
            <v>-8.0454632526658632E-3</v>
          </cell>
          <cell r="AB21">
            <v>-1.2063492063491998E-2</v>
          </cell>
          <cell r="AC21">
            <v>1.2494473283442664E-2</v>
          </cell>
          <cell r="AD21">
            <v>0.11107970604861506</v>
          </cell>
          <cell r="AE21">
            <v>-2.0059339525283715E-2</v>
          </cell>
          <cell r="AF21">
            <v>-3.1032501117425393E-2</v>
          </cell>
          <cell r="AG21">
            <v>4.1082802547770747E-2</v>
          </cell>
          <cell r="AH21">
            <v>2.3272202828719779E-2</v>
          </cell>
          <cell r="AI21">
            <v>0.11107970604861506</v>
          </cell>
          <cell r="AJ21">
            <v>-3.3770033070465444E-2</v>
          </cell>
          <cell r="AK21">
            <v>-1.1847561376949756E-3</v>
          </cell>
          <cell r="AL21">
            <v>7.7100494233937278E-2</v>
          </cell>
          <cell r="AM21">
            <v>2.3272202828719779E-2</v>
          </cell>
          <cell r="AN21">
            <v>-3.999231225074884E-2</v>
          </cell>
          <cell r="AO21">
            <v>-3.999231225074884E-2</v>
          </cell>
          <cell r="AP21">
            <v>2.8535980148883588E-2</v>
          </cell>
          <cell r="AQ21">
            <v>6.6948130277442619E-2</v>
          </cell>
          <cell r="AR21">
            <v>4.6353872244205618E-2</v>
          </cell>
          <cell r="AS21">
            <v>4.5921123716909706E-2</v>
          </cell>
          <cell r="AT21">
            <v>4.5971074380165344E-2</v>
          </cell>
        </row>
        <row r="23">
          <cell r="B23">
            <v>127</v>
          </cell>
          <cell r="C23">
            <v>135</v>
          </cell>
          <cell r="D23">
            <v>139</v>
          </cell>
          <cell r="E23">
            <v>174</v>
          </cell>
          <cell r="F23">
            <v>184</v>
          </cell>
          <cell r="G23">
            <v>195</v>
          </cell>
          <cell r="H23">
            <v>175</v>
          </cell>
          <cell r="I23">
            <v>187</v>
          </cell>
          <cell r="J23">
            <v>54</v>
          </cell>
          <cell r="K23">
            <v>58</v>
          </cell>
          <cell r="L23">
            <v>52</v>
          </cell>
          <cell r="M23">
            <v>58</v>
          </cell>
          <cell r="N23">
            <v>222</v>
          </cell>
          <cell r="O23">
            <v>63</v>
          </cell>
          <cell r="P23">
            <v>71</v>
          </cell>
          <cell r="Q23">
            <v>61</v>
          </cell>
          <cell r="R23">
            <v>79</v>
          </cell>
          <cell r="S23">
            <v>274</v>
          </cell>
          <cell r="T23">
            <v>60</v>
          </cell>
          <cell r="U23">
            <v>58</v>
          </cell>
          <cell r="V23">
            <v>66</v>
          </cell>
          <cell r="W23">
            <v>64</v>
          </cell>
          <cell r="X23">
            <v>248</v>
          </cell>
          <cell r="Y23">
            <v>64.022400000000005</v>
          </cell>
          <cell r="Z23">
            <v>67.856880000000018</v>
          </cell>
          <cell r="AA23">
            <v>72.604376000000002</v>
          </cell>
          <cell r="AB23">
            <v>88.75424000000001</v>
          </cell>
          <cell r="AC23">
            <v>293.23789600000003</v>
          </cell>
          <cell r="AD23">
            <v>55</v>
          </cell>
          <cell r="AE23">
            <v>54</v>
          </cell>
          <cell r="AF23">
            <v>60.143988000000007</v>
          </cell>
          <cell r="AG23">
            <v>54.736136000000009</v>
          </cell>
          <cell r="AH23">
            <v>223.88012400000002</v>
          </cell>
          <cell r="AI23">
            <v>55</v>
          </cell>
          <cell r="AJ23">
            <v>49</v>
          </cell>
          <cell r="AK23">
            <v>48</v>
          </cell>
          <cell r="AL23">
            <v>48</v>
          </cell>
          <cell r="AM23">
            <v>200</v>
          </cell>
          <cell r="AN23">
            <v>186.681681</v>
          </cell>
          <cell r="AO23">
            <v>197.121681</v>
          </cell>
          <cell r="AP23">
            <v>229.7796402260546</v>
          </cell>
          <cell r="AQ23">
            <v>266.0186951687345</v>
          </cell>
          <cell r="AR23">
            <v>281.11309124627792</v>
          </cell>
          <cell r="AS23">
            <v>296.91241816377169</v>
          </cell>
          <cell r="AT23">
            <v>313.58496899813895</v>
          </cell>
        </row>
        <row r="25">
          <cell r="J25">
            <v>21</v>
          </cell>
          <cell r="K25">
            <v>33</v>
          </cell>
          <cell r="L25">
            <v>30</v>
          </cell>
          <cell r="M25">
            <v>29</v>
          </cell>
          <cell r="N25">
            <v>113</v>
          </cell>
          <cell r="O25">
            <v>26</v>
          </cell>
          <cell r="P25">
            <v>46</v>
          </cell>
          <cell r="Q25">
            <v>29</v>
          </cell>
          <cell r="R25">
            <v>39</v>
          </cell>
          <cell r="S25">
            <v>140</v>
          </cell>
          <cell r="T25">
            <v>25</v>
          </cell>
          <cell r="U25">
            <v>21</v>
          </cell>
          <cell r="V25">
            <v>30</v>
          </cell>
          <cell r="W25">
            <v>27</v>
          </cell>
          <cell r="X25">
            <v>103</v>
          </cell>
          <cell r="Y25">
            <v>0</v>
          </cell>
          <cell r="Z25">
            <v>0</v>
          </cell>
          <cell r="AA25">
            <v>0</v>
          </cell>
          <cell r="AB25">
            <v>0</v>
          </cell>
          <cell r="AC25">
            <v>0</v>
          </cell>
          <cell r="AD25">
            <v>26</v>
          </cell>
          <cell r="AE25">
            <v>19</v>
          </cell>
          <cell r="AF25">
            <v>0</v>
          </cell>
          <cell r="AG25">
            <v>0</v>
          </cell>
          <cell r="AH25">
            <v>45</v>
          </cell>
          <cell r="AI25">
            <v>25</v>
          </cell>
          <cell r="AJ25">
            <v>20</v>
          </cell>
          <cell r="AK25">
            <v>25</v>
          </cell>
          <cell r="AL25">
            <v>28</v>
          </cell>
          <cell r="AM25">
            <v>98</v>
          </cell>
          <cell r="AN25">
            <v>361.09199999999998</v>
          </cell>
          <cell r="AO25">
            <v>361.09199999999998</v>
          </cell>
          <cell r="AP25">
            <v>383.89507666666663</v>
          </cell>
          <cell r="AQ25">
            <v>1156.6411999999998</v>
          </cell>
          <cell r="AR25">
            <v>1662.3304499999997</v>
          </cell>
          <cell r="AS25">
            <v>2062.25</v>
          </cell>
          <cell r="AT25">
            <v>2082.3249999999998</v>
          </cell>
        </row>
        <row r="26">
          <cell r="AP26">
            <v>6.3150323647897633E-2</v>
          </cell>
          <cell r="AQ26">
            <v>2.0129096992934432</v>
          </cell>
          <cell r="AR26">
            <v>0.43720494307136915</v>
          </cell>
          <cell r="AS26">
            <v>0.24057764808435067</v>
          </cell>
          <cell r="AT26">
            <v>9.7345132743362761E-3</v>
          </cell>
        </row>
        <row r="28">
          <cell r="AC28">
            <v>-0.20771042782975158</v>
          </cell>
          <cell r="AH28">
            <v>-0.35149289939094031</v>
          </cell>
          <cell r="AN28">
            <v>-0.14809124216995628</v>
          </cell>
          <cell r="AO28">
            <v>-0.14809124216995628</v>
          </cell>
          <cell r="AP28">
            <v>0.1333333333333333</v>
          </cell>
          <cell r="AQ28">
            <v>8.5068877717568769E-2</v>
          </cell>
          <cell r="AR28">
            <v>9.9277978339349371E-3</v>
          </cell>
          <cell r="AS28">
            <v>9.8302055406613853E-3</v>
          </cell>
          <cell r="AT28">
            <v>9.7345132743362761E-3</v>
          </cell>
        </row>
        <row r="29">
          <cell r="AQ29">
            <v>1.7766990291262132</v>
          </cell>
          <cell r="AR29">
            <v>0.42307692307692335</v>
          </cell>
          <cell r="AS29">
            <v>0.22850122850122867</v>
          </cell>
          <cell r="AT29">
            <v>0</v>
          </cell>
        </row>
        <row r="31">
          <cell r="B31">
            <v>1510</v>
          </cell>
          <cell r="C31">
            <v>2059</v>
          </cell>
          <cell r="D31">
            <v>3053</v>
          </cell>
          <cell r="E31">
            <v>3532</v>
          </cell>
          <cell r="F31">
            <v>2849</v>
          </cell>
          <cell r="G31">
            <v>2974</v>
          </cell>
          <cell r="H31">
            <v>3731</v>
          </cell>
          <cell r="I31">
            <v>4554</v>
          </cell>
          <cell r="J31">
            <v>1341</v>
          </cell>
          <cell r="K31">
            <v>1394</v>
          </cell>
          <cell r="L31">
            <v>1279</v>
          </cell>
          <cell r="M31">
            <v>1198</v>
          </cell>
          <cell r="N31">
            <v>5212</v>
          </cell>
          <cell r="O31">
            <v>1114</v>
          </cell>
          <cell r="P31">
            <v>1210</v>
          </cell>
          <cell r="Q31">
            <v>1255</v>
          </cell>
          <cell r="R31">
            <v>1436</v>
          </cell>
          <cell r="S31">
            <v>5015</v>
          </cell>
          <cell r="T31">
            <v>1216</v>
          </cell>
          <cell r="U31">
            <v>1447</v>
          </cell>
          <cell r="V31">
            <v>1346</v>
          </cell>
          <cell r="W31">
            <v>1395</v>
          </cell>
          <cell r="X31">
            <v>5404</v>
          </cell>
          <cell r="Y31">
            <v>1318</v>
          </cell>
          <cell r="Z31">
            <v>1378</v>
          </cell>
          <cell r="AA31">
            <v>1391</v>
          </cell>
          <cell r="AB31">
            <v>1552</v>
          </cell>
          <cell r="AC31">
            <v>5639</v>
          </cell>
          <cell r="AD31">
            <v>1297</v>
          </cell>
          <cell r="AE31">
            <v>1309</v>
          </cell>
          <cell r="AF31">
            <v>1459</v>
          </cell>
          <cell r="AG31">
            <v>1518</v>
          </cell>
          <cell r="AH31">
            <v>5583</v>
          </cell>
          <cell r="AI31">
            <v>1294</v>
          </cell>
          <cell r="AJ31">
            <v>1309</v>
          </cell>
          <cell r="AK31">
            <v>1264</v>
          </cell>
          <cell r="AL31">
            <v>1425</v>
          </cell>
          <cell r="AM31">
            <v>5292</v>
          </cell>
          <cell r="AN31">
            <v>6120.1980000000003</v>
          </cell>
          <cell r="AO31">
            <v>5292</v>
          </cell>
          <cell r="AP31">
            <v>5397.84</v>
          </cell>
          <cell r="AQ31">
            <v>5721.7104000000008</v>
          </cell>
          <cell r="AR31">
            <v>6065.0130240000008</v>
          </cell>
          <cell r="AS31">
            <v>6428.9138054400009</v>
          </cell>
          <cell r="AT31">
            <v>6814.648633766401</v>
          </cell>
        </row>
        <row r="32">
          <cell r="C32">
            <v>0.36357615894039741</v>
          </cell>
          <cell r="D32">
            <v>0.48275862068965525</v>
          </cell>
          <cell r="E32">
            <v>0.15689485751719623</v>
          </cell>
          <cell r="F32">
            <v>-0.19337485843714608</v>
          </cell>
          <cell r="G32">
            <v>4.3875043875043929E-2</v>
          </cell>
          <cell r="H32">
            <v>0.25453934095494279</v>
          </cell>
          <cell r="I32">
            <v>0.22058429375502553</v>
          </cell>
          <cell r="N32">
            <v>0.14448836187966618</v>
          </cell>
          <cell r="O32">
            <v>-0.16927665920954515</v>
          </cell>
          <cell r="P32">
            <v>-0.13199426111908175</v>
          </cell>
          <cell r="Q32">
            <v>-1.8764659890539437E-2</v>
          </cell>
          <cell r="R32">
            <v>0.19866444073455769</v>
          </cell>
          <cell r="S32">
            <v>-3.7797390636991612E-2</v>
          </cell>
          <cell r="T32">
            <v>9.1561938958707456E-2</v>
          </cell>
          <cell r="U32">
            <v>0.1958677685950414</v>
          </cell>
          <cell r="V32">
            <v>7.2509960159362619E-2</v>
          </cell>
          <cell r="W32">
            <v>-2.8551532033426197E-2</v>
          </cell>
          <cell r="X32">
            <v>7.7567298105682969E-2</v>
          </cell>
          <cell r="Y32">
            <v>9.468438538205981E-2</v>
          </cell>
          <cell r="Z32">
            <v>-3.8381018841591064E-2</v>
          </cell>
          <cell r="AA32">
            <v>4.5078888054094657E-2</v>
          </cell>
          <cell r="AB32">
            <v>9.9150141643059575E-2</v>
          </cell>
          <cell r="AC32">
            <v>4.814126394052054E-2</v>
          </cell>
          <cell r="AD32">
            <v>6.6611842105263053E-2</v>
          </cell>
          <cell r="AE32">
            <v>-9.5369730476848602E-2</v>
          </cell>
          <cell r="AF32">
            <v>8.395245170876664E-2</v>
          </cell>
          <cell r="AG32">
            <v>8.8172043010752654E-2</v>
          </cell>
          <cell r="AH32">
            <v>3.3123612139156267E-2</v>
          </cell>
          <cell r="AI32">
            <v>6.414473684210531E-2</v>
          </cell>
          <cell r="AJ32">
            <v>1.1591962905718622E-2</v>
          </cell>
          <cell r="AK32">
            <v>-3.4377387318563768E-2</v>
          </cell>
          <cell r="AL32">
            <v>0.12737341772151889</v>
          </cell>
          <cell r="AM32">
            <v>-2.0725388601036232E-2</v>
          </cell>
          <cell r="AN32">
            <v>0.1565</v>
          </cell>
          <cell r="AO32">
            <v>0</v>
          </cell>
          <cell r="AP32">
            <v>0.02</v>
          </cell>
          <cell r="AQ32">
            <v>0.06</v>
          </cell>
          <cell r="AR32">
            <v>0.06</v>
          </cell>
          <cell r="AS32">
            <v>0.06</v>
          </cell>
          <cell r="AT32">
            <v>0.06</v>
          </cell>
        </row>
        <row r="34">
          <cell r="B34">
            <v>161</v>
          </cell>
          <cell r="C34">
            <v>155.80000000000001</v>
          </cell>
          <cell r="D34">
            <v>206</v>
          </cell>
          <cell r="E34">
            <v>241</v>
          </cell>
          <cell r="F34">
            <v>250</v>
          </cell>
          <cell r="G34">
            <v>280.5</v>
          </cell>
          <cell r="H34">
            <v>279.7</v>
          </cell>
          <cell r="I34">
            <v>235.60000000000002</v>
          </cell>
          <cell r="N34">
            <v>253.29999999999998</v>
          </cell>
          <cell r="S34">
            <v>279</v>
          </cell>
          <cell r="X34">
            <v>250.39999999999998</v>
          </cell>
          <cell r="AC34">
            <v>256.95632467532465</v>
          </cell>
          <cell r="AH34">
            <v>260.06477168007586</v>
          </cell>
          <cell r="AN34">
            <v>264.90072702982104</v>
          </cell>
          <cell r="AP34">
            <v>269.02683232472305</v>
          </cell>
          <cell r="AQ34">
            <v>273.86058238656443</v>
          </cell>
          <cell r="AR34">
            <v>279.2592830300344</v>
          </cell>
          <cell r="AS34">
            <v>284.64428010500058</v>
          </cell>
          <cell r="AT34">
            <v>290.13379672591594</v>
          </cell>
        </row>
        <row r="35">
          <cell r="C35">
            <v>-3.2298136645962705E-2</v>
          </cell>
          <cell r="D35">
            <v>0.3222079589216944</v>
          </cell>
          <cell r="E35">
            <v>0.16990291262135915</v>
          </cell>
          <cell r="F35">
            <v>3.7344398340249052E-2</v>
          </cell>
          <cell r="G35">
            <v>0.12200000000000011</v>
          </cell>
          <cell r="H35">
            <v>-2.8520499108735109E-3</v>
          </cell>
          <cell r="I35">
            <v>-0.15766893099749724</v>
          </cell>
          <cell r="N35">
            <v>7.5127334465195039E-2</v>
          </cell>
          <cell r="S35">
            <v>0.10146071851559424</v>
          </cell>
          <cell r="X35">
            <v>-0.1025089605734768</v>
          </cell>
          <cell r="AC35">
            <v>2.6183405252893976E-2</v>
          </cell>
          <cell r="AH35">
            <v>3.8597330990718381E-2</v>
          </cell>
          <cell r="AN35">
            <v>1.8595195798738251E-2</v>
          </cell>
          <cell r="AP35">
            <v>1.5576043679327078E-2</v>
          </cell>
          <cell r="AQ35">
            <v>1.7967538851317633E-2</v>
          </cell>
          <cell r="AR35">
            <v>1.9713317617390702E-2</v>
          </cell>
          <cell r="AS35">
            <v>1.9283144383017703E-2</v>
          </cell>
          <cell r="AT35">
            <v>1.9285532872434175E-2</v>
          </cell>
        </row>
        <row r="37">
          <cell r="B37">
            <v>123</v>
          </cell>
          <cell r="C37">
            <v>118</v>
          </cell>
          <cell r="D37">
            <v>172</v>
          </cell>
          <cell r="E37">
            <v>203</v>
          </cell>
          <cell r="F37">
            <v>220</v>
          </cell>
          <cell r="G37">
            <v>256.89999999999998</v>
          </cell>
          <cell r="H37">
            <v>233.7</v>
          </cell>
          <cell r="I37">
            <v>193.8</v>
          </cell>
          <cell r="N37">
            <v>230.9</v>
          </cell>
          <cell r="S37">
            <v>228</v>
          </cell>
          <cell r="X37">
            <v>219.2</v>
          </cell>
          <cell r="AC37">
            <v>229.29885714285714</v>
          </cell>
          <cell r="AH37">
            <v>231.27902184136272</v>
          </cell>
          <cell r="AN37">
            <v>235.99105444665062</v>
          </cell>
          <cell r="AP37">
            <v>240.7344746410283</v>
          </cell>
          <cell r="AQ37">
            <v>245.54916413384885</v>
          </cell>
          <cell r="AR37">
            <v>250.43607396906171</v>
          </cell>
          <cell r="AS37">
            <v>255.39616708456546</v>
          </cell>
          <cell r="AT37">
            <v>260.45449893750248</v>
          </cell>
        </row>
        <row r="38">
          <cell r="C38">
            <v>-4.065040650406504E-2</v>
          </cell>
          <cell r="D38">
            <v>0.45762711864406769</v>
          </cell>
          <cell r="E38">
            <v>0.18023255813953498</v>
          </cell>
          <cell r="F38">
            <v>8.3743842364532028E-2</v>
          </cell>
          <cell r="G38">
            <v>0.16772727272727272</v>
          </cell>
          <cell r="H38">
            <v>-9.0307512650836919E-2</v>
          </cell>
          <cell r="I38">
            <v>-0.1707317073170731</v>
          </cell>
          <cell r="N38">
            <v>0.19143446852425172</v>
          </cell>
          <cell r="S38">
            <v>-1.2559549588566532E-2</v>
          </cell>
          <cell r="X38">
            <v>-3.8596491228070184E-2</v>
          </cell>
          <cell r="AC38">
            <v>4.6071428571428541E-2</v>
          </cell>
          <cell r="AH38">
            <v>5.5105026648552657E-2</v>
          </cell>
          <cell r="AN38">
            <v>2.0373800303081335E-2</v>
          </cell>
          <cell r="AP38">
            <v>2.0100000000000007E-2</v>
          </cell>
          <cell r="AQ38">
            <v>2.0000000000000018E-2</v>
          </cell>
          <cell r="AR38">
            <v>1.990196078431361E-2</v>
          </cell>
          <cell r="AS38">
            <v>1.9805825242718456E-2</v>
          </cell>
          <cell r="AT38">
            <v>1.9805825242718456E-2</v>
          </cell>
        </row>
        <row r="40">
          <cell r="B40">
            <v>11.92</v>
          </cell>
          <cell r="C40">
            <v>11.990322580645161</v>
          </cell>
          <cell r="D40">
            <v>13.716455696202532</v>
          </cell>
          <cell r="E40">
            <v>14.5</v>
          </cell>
          <cell r="F40">
            <v>18.333333333333332</v>
          </cell>
          <cell r="G40">
            <v>25.689999999999998</v>
          </cell>
          <cell r="H40">
            <v>21.923076923076923</v>
          </cell>
          <cell r="I40">
            <v>18.095238095238095</v>
          </cell>
          <cell r="N40">
            <v>21.783018867924529</v>
          </cell>
          <cell r="S40">
            <v>24</v>
          </cell>
          <cell r="X40">
            <v>23.826086956521738</v>
          </cell>
          <cell r="AC40">
            <v>24.65</v>
          </cell>
          <cell r="AH40">
            <v>24.64610207175647</v>
          </cell>
          <cell r="AN40">
            <v>24.899244389718611</v>
          </cell>
          <cell r="AP40">
            <v>25.148236833615798</v>
          </cell>
          <cell r="AQ40">
            <v>25.397229277512984</v>
          </cell>
          <cell r="AR40">
            <v>25.646221721410171</v>
          </cell>
          <cell r="AS40">
            <v>25.895214165307358</v>
          </cell>
          <cell r="AT40">
            <v>26.146624011572477</v>
          </cell>
        </row>
        <row r="41">
          <cell r="B41">
            <v>-3.0303030303030276E-2</v>
          </cell>
          <cell r="C41">
            <v>5.8995453561376809E-3</v>
          </cell>
          <cell r="D41">
            <v>0.14396052349281274</v>
          </cell>
          <cell r="E41">
            <v>5.7124400147655852E-2</v>
          </cell>
          <cell r="F41">
            <v>0.26436781609195403</v>
          </cell>
          <cell r="G41">
            <v>0.40127272727272723</v>
          </cell>
          <cell r="H41">
            <v>-0.14662993682067238</v>
          </cell>
          <cell r="I41">
            <v>-0.17460317460317465</v>
          </cell>
          <cell r="N41">
            <v>0.20379841112214514</v>
          </cell>
          <cell r="S41">
            <v>0.10177566045907316</v>
          </cell>
          <cell r="X41">
            <v>-7.2463768115942351E-3</v>
          </cell>
          <cell r="AC41">
            <v>3.5714285714285809E-2</v>
          </cell>
          <cell r="AH41">
            <v>3.4416692792698544E-2</v>
          </cell>
          <cell r="AN41">
            <v>1.0271089408991463E-2</v>
          </cell>
          <cell r="AP41">
            <v>1.0000000000000009E-2</v>
          </cell>
          <cell r="AQ41">
            <v>9.9009900990099098E-3</v>
          </cell>
          <cell r="AR41">
            <v>9.8039215686274161E-3</v>
          </cell>
          <cell r="AS41">
            <v>9.7087378640776656E-3</v>
          </cell>
          <cell r="AT41">
            <v>9.7087378640776656E-3</v>
          </cell>
        </row>
        <row r="42">
          <cell r="B42">
            <v>6.97</v>
          </cell>
          <cell r="C42">
            <v>9.8412698412698418</v>
          </cell>
          <cell r="D42">
            <v>12.53968253968254</v>
          </cell>
          <cell r="E42">
            <v>14</v>
          </cell>
          <cell r="F42">
            <v>12</v>
          </cell>
          <cell r="G42">
            <v>10</v>
          </cell>
          <cell r="H42">
            <v>10.66</v>
          </cell>
          <cell r="I42">
            <v>10.71</v>
          </cell>
          <cell r="N42">
            <v>10.6</v>
          </cell>
          <cell r="S42">
            <v>9.5</v>
          </cell>
          <cell r="X42">
            <v>9.1999999999999993</v>
          </cell>
          <cell r="AC42">
            <v>9.2919999999999998</v>
          </cell>
          <cell r="AH42">
            <v>9.3839999999999986</v>
          </cell>
          <cell r="AN42">
            <v>9.4778399999999987</v>
          </cell>
          <cell r="AP42">
            <v>9.5726183999999996</v>
          </cell>
          <cell r="AQ42">
            <v>9.6683445839999997</v>
          </cell>
          <cell r="AR42">
            <v>9.7650280298399998</v>
          </cell>
          <cell r="AS42">
            <v>9.8626783101383992</v>
          </cell>
          <cell r="AT42">
            <v>9.9613050932397833</v>
          </cell>
        </row>
        <row r="43">
          <cell r="B43">
            <v>0.16595192978956819</v>
          </cell>
          <cell r="C43">
            <v>0.41194689257816952</v>
          </cell>
          <cell r="D43">
            <v>0.27419354838709675</v>
          </cell>
          <cell r="E43">
            <v>0.1164556962025316</v>
          </cell>
          <cell r="F43">
            <v>-0.1428571428571429</v>
          </cell>
          <cell r="G43">
            <v>-0.16666666666666663</v>
          </cell>
          <cell r="H43">
            <v>6.6000000000000059E-2</v>
          </cell>
          <cell r="I43">
            <v>4.6904315196998336E-3</v>
          </cell>
          <cell r="N43">
            <v>-1.0270774976657404E-2</v>
          </cell>
          <cell r="S43">
            <v>-0.10377358490566035</v>
          </cell>
          <cell r="X43">
            <v>-3.1578947368421151E-2</v>
          </cell>
          <cell r="AC43">
            <v>0.01</v>
          </cell>
          <cell r="AH43">
            <v>0.02</v>
          </cell>
          <cell r="AN43">
            <v>0.01</v>
          </cell>
          <cell r="AP43">
            <v>0.01</v>
          </cell>
          <cell r="AQ43">
            <v>0.01</v>
          </cell>
          <cell r="AR43">
            <v>0.01</v>
          </cell>
          <cell r="AS43">
            <v>0.01</v>
          </cell>
          <cell r="AT43">
            <v>0.01</v>
          </cell>
        </row>
        <row r="45">
          <cell r="B45">
            <v>27</v>
          </cell>
          <cell r="C45">
            <v>24</v>
          </cell>
          <cell r="D45">
            <v>23</v>
          </cell>
          <cell r="E45">
            <v>26</v>
          </cell>
          <cell r="F45">
            <v>14</v>
          </cell>
          <cell r="G45">
            <v>11.6</v>
          </cell>
          <cell r="H45">
            <v>34.9</v>
          </cell>
          <cell r="I45">
            <v>31.5</v>
          </cell>
          <cell r="N45">
            <v>10.7</v>
          </cell>
          <cell r="S45">
            <v>40</v>
          </cell>
          <cell r="X45">
            <v>17.100000000000001</v>
          </cell>
          <cell r="AC45">
            <v>12.824999999999999</v>
          </cell>
          <cell r="AH45">
            <v>14.346063743496986</v>
          </cell>
          <cell r="AN45">
            <v>13.009379253761955</v>
          </cell>
          <cell r="AP45">
            <v>12.044516959107941</v>
          </cell>
          <cell r="AQ45">
            <v>11.716030132950452</v>
          </cell>
          <cell r="AR45">
            <v>11.880273546029196</v>
          </cell>
          <cell r="AS45">
            <v>12.044516959107941</v>
          </cell>
          <cell r="AT45">
            <v>12.211031018450448</v>
          </cell>
        </row>
        <row r="46">
          <cell r="C46">
            <v>-0.11111111111111116</v>
          </cell>
          <cell r="D46">
            <v>-4.166666666666663E-2</v>
          </cell>
          <cell r="E46">
            <v>0.13043478260869557</v>
          </cell>
          <cell r="F46">
            <v>-0.46153846153846156</v>
          </cell>
          <cell r="G46">
            <v>-0.17142857142857149</v>
          </cell>
          <cell r="H46">
            <v>2.0086206896551726</v>
          </cell>
          <cell r="I46">
            <v>-9.7421203438395332E-2</v>
          </cell>
          <cell r="N46">
            <v>-0.66031746031746041</v>
          </cell>
          <cell r="S46">
            <v>2.7383177570093462</v>
          </cell>
          <cell r="X46">
            <v>-0.57250000000000001</v>
          </cell>
          <cell r="AC46">
            <v>-0.25</v>
          </cell>
          <cell r="AH46">
            <v>-0.16104890388906523</v>
          </cell>
          <cell r="AN46">
            <v>-9.3174302974984635E-2</v>
          </cell>
          <cell r="AP46">
            <v>-7.4166666666666825E-2</v>
          </cell>
          <cell r="AQ46">
            <v>-2.7272727272727226E-2</v>
          </cell>
          <cell r="AR46">
            <v>1.4018691588784993E-2</v>
          </cell>
          <cell r="AS46">
            <v>1.3824884792626779E-2</v>
          </cell>
          <cell r="AT46">
            <v>1.3824884792626779E-2</v>
          </cell>
        </row>
        <row r="48">
          <cell r="B48">
            <v>1.0718539102818578</v>
          </cell>
          <cell r="C48">
            <v>1.2244897959183672</v>
          </cell>
          <cell r="D48">
            <v>1.0454545454545454</v>
          </cell>
          <cell r="E48">
            <v>0.76470588235294112</v>
          </cell>
          <cell r="F48">
            <v>0.77777777777777779</v>
          </cell>
          <cell r="G48">
            <v>0.75324675324675316</v>
          </cell>
          <cell r="H48">
            <v>0.56290322580645158</v>
          </cell>
          <cell r="I48">
            <v>0.78749999999999998</v>
          </cell>
          <cell r="N48">
            <v>1.3374999999999999</v>
          </cell>
          <cell r="S48">
            <v>1.1111111111111112</v>
          </cell>
          <cell r="X48">
            <v>1.8586956521739133</v>
          </cell>
          <cell r="AC48">
            <v>1.394021739130435</v>
          </cell>
          <cell r="AH48">
            <v>1.3559606562851596</v>
          </cell>
          <cell r="AN48">
            <v>1.2055097718375365</v>
          </cell>
          <cell r="AP48">
            <v>1.1050506241844085</v>
          </cell>
          <cell r="AQ48">
            <v>1.0749128798884702</v>
          </cell>
          <cell r="AR48">
            <v>1.0899817520364394</v>
          </cell>
          <cell r="AS48">
            <v>1.1050506241844087</v>
          </cell>
          <cell r="AT48">
            <v>1.1203278217537784</v>
          </cell>
        </row>
        <row r="49">
          <cell r="B49">
            <v>-0.37209302325581395</v>
          </cell>
          <cell r="C49">
            <v>0.14240362811791374</v>
          </cell>
          <cell r="D49">
            <v>-0.14621212121212113</v>
          </cell>
          <cell r="E49">
            <v>-0.26854219948849112</v>
          </cell>
          <cell r="F49">
            <v>1.7094017094017255E-2</v>
          </cell>
          <cell r="G49">
            <v>-3.1539888682745931E-2</v>
          </cell>
          <cell r="H49">
            <v>-0.25269744160177976</v>
          </cell>
          <cell r="I49">
            <v>0.39899713467048725</v>
          </cell>
          <cell r="N49">
            <v>0.69841269841269837</v>
          </cell>
          <cell r="S49">
            <v>-0.19463087248322197</v>
          </cell>
          <cell r="X49">
            <v>0.33333333333332993</v>
          </cell>
          <cell r="AC49">
            <v>-0.25</v>
          </cell>
          <cell r="AH49">
            <v>-0.27047730772962186</v>
          </cell>
          <cell r="AN49">
            <v>-0.11095519899508299</v>
          </cell>
          <cell r="AP49">
            <v>-8.333333333333337E-2</v>
          </cell>
          <cell r="AQ49">
            <v>-2.7272727272727226E-2</v>
          </cell>
          <cell r="AR49">
            <v>1.4018691588784993E-2</v>
          </cell>
          <cell r="AS49">
            <v>1.3824884792626779E-2</v>
          </cell>
          <cell r="AT49">
            <v>1.3824884792626779E-2</v>
          </cell>
        </row>
        <row r="50">
          <cell r="B50">
            <v>12.595000000000001</v>
          </cell>
          <cell r="C50">
            <v>9.8000000000000007</v>
          </cell>
          <cell r="D50">
            <v>11</v>
          </cell>
          <cell r="E50">
            <v>17</v>
          </cell>
          <cell r="F50">
            <v>9</v>
          </cell>
          <cell r="G50">
            <v>7.7</v>
          </cell>
          <cell r="H50">
            <v>31</v>
          </cell>
          <cell r="I50">
            <v>20</v>
          </cell>
          <cell r="N50">
            <v>4</v>
          </cell>
          <cell r="S50">
            <v>18</v>
          </cell>
          <cell r="X50">
            <v>4.5999999999999996</v>
          </cell>
          <cell r="AC50">
            <v>4.5999999999999996</v>
          </cell>
          <cell r="AH50">
            <v>5.2899999999999991</v>
          </cell>
          <cell r="AN50">
            <v>5.3957999999999995</v>
          </cell>
          <cell r="AP50">
            <v>5.4497579999999992</v>
          </cell>
          <cell r="AQ50">
            <v>5.4497579999999992</v>
          </cell>
          <cell r="AR50">
            <v>5.4497579999999992</v>
          </cell>
          <cell r="AS50">
            <v>5.4497579999999992</v>
          </cell>
          <cell r="AT50">
            <v>5.4497579999999992</v>
          </cell>
        </row>
        <row r="51">
          <cell r="B51">
            <v>-0.34375</v>
          </cell>
          <cell r="C51">
            <v>-0.22191345772131799</v>
          </cell>
          <cell r="D51">
            <v>0.12244897959183665</v>
          </cell>
          <cell r="E51">
            <v>0.54545454545454541</v>
          </cell>
          <cell r="F51">
            <v>-0.47058823529411764</v>
          </cell>
          <cell r="G51">
            <v>-0.14444444444444438</v>
          </cell>
          <cell r="H51">
            <v>3.0259740259740262</v>
          </cell>
          <cell r="I51">
            <v>-0.35483870967741937</v>
          </cell>
          <cell r="N51">
            <v>-0.8</v>
          </cell>
          <cell r="S51">
            <v>3.5</v>
          </cell>
          <cell r="X51">
            <v>-0.74444444444444446</v>
          </cell>
          <cell r="AC51">
            <v>0</v>
          </cell>
          <cell r="AH51">
            <v>0.15</v>
          </cell>
          <cell r="AN51">
            <v>0.02</v>
          </cell>
          <cell r="AP51">
            <v>0.01</v>
          </cell>
          <cell r="AQ51">
            <v>0</v>
          </cell>
          <cell r="AR51">
            <v>0</v>
          </cell>
          <cell r="AS51">
            <v>0</v>
          </cell>
          <cell r="AT51">
            <v>0</v>
          </cell>
        </row>
        <row r="53">
          <cell r="B53">
            <v>11</v>
          </cell>
          <cell r="C53">
            <v>13.8</v>
          </cell>
          <cell r="D53">
            <v>11</v>
          </cell>
          <cell r="E53">
            <v>12</v>
          </cell>
          <cell r="F53">
            <v>16</v>
          </cell>
          <cell r="G53">
            <v>12</v>
          </cell>
          <cell r="H53">
            <v>11.1</v>
          </cell>
          <cell r="I53">
            <v>10.3</v>
          </cell>
          <cell r="N53">
            <v>11.7</v>
          </cell>
          <cell r="S53">
            <v>11</v>
          </cell>
          <cell r="X53">
            <v>14.1</v>
          </cell>
          <cell r="AC53">
            <v>14.832467532467504</v>
          </cell>
          <cell r="AH53">
            <v>14.439686095216151</v>
          </cell>
          <cell r="AN53">
            <v>15.900293329408479</v>
          </cell>
          <cell r="AP53">
            <v>16.247840724586805</v>
          </cell>
          <cell r="AQ53">
            <v>16.595388119765133</v>
          </cell>
          <cell r="AR53">
            <v>16.942935514943461</v>
          </cell>
          <cell r="AS53">
            <v>17.203596061327204</v>
          </cell>
          <cell r="AT53">
            <v>17.468266769963005</v>
          </cell>
        </row>
        <row r="54">
          <cell r="C54">
            <v>0.25454545454545463</v>
          </cell>
          <cell r="D54">
            <v>-0.20289855072463769</v>
          </cell>
          <cell r="E54">
            <v>9.0909090909090828E-2</v>
          </cell>
          <cell r="F54">
            <v>0.33333333333333326</v>
          </cell>
          <cell r="G54">
            <v>-0.25</v>
          </cell>
          <cell r="H54">
            <v>-7.5000000000000067E-2</v>
          </cell>
          <cell r="I54">
            <v>-7.2072072072072002E-2</v>
          </cell>
          <cell r="N54">
            <v>0.13592233009708732</v>
          </cell>
          <cell r="S54">
            <v>-5.9829059829059728E-2</v>
          </cell>
          <cell r="X54">
            <v>0.28181818181818175</v>
          </cell>
          <cell r="AC54">
            <v>5.1948051948049967E-2</v>
          </cell>
          <cell r="AH54">
            <v>2.4091212426677444E-2</v>
          </cell>
          <cell r="AN54">
            <v>0.10115228437522794</v>
          </cell>
          <cell r="AP54">
            <v>2.1857923497267784E-2</v>
          </cell>
          <cell r="AQ54">
            <v>2.1390374331550888E-2</v>
          </cell>
          <cell r="AR54">
            <v>2.0942408376963373E-2</v>
          </cell>
          <cell r="AS54">
            <v>1.538461538461533E-2</v>
          </cell>
          <cell r="AT54">
            <v>1.538461538461533E-2</v>
          </cell>
        </row>
        <row r="56">
          <cell r="B56">
            <v>2.42</v>
          </cell>
          <cell r="C56">
            <v>1.1367380560131797</v>
          </cell>
          <cell r="D56">
            <v>0.859375</v>
          </cell>
          <cell r="E56">
            <v>0.66666666666666663</v>
          </cell>
          <cell r="F56">
            <v>0.8</v>
          </cell>
          <cell r="G56">
            <v>0.7142857142857143</v>
          </cell>
          <cell r="H56">
            <v>0.59677419354838701</v>
          </cell>
          <cell r="I56">
            <v>0.60588235294117654</v>
          </cell>
          <cell r="N56">
            <v>0.91406249999999989</v>
          </cell>
          <cell r="S56">
            <v>0.7857142857142857</v>
          </cell>
          <cell r="X56">
            <v>0.81976744186046513</v>
          </cell>
          <cell r="AC56">
            <v>0.86235276351555257</v>
          </cell>
          <cell r="AH56">
            <v>0.8837017194134732</v>
          </cell>
          <cell r="AN56">
            <v>0.9267525400366311</v>
          </cell>
          <cell r="AP56">
            <v>0.94700942615765038</v>
          </cell>
          <cell r="AQ56">
            <v>0.96726631227866977</v>
          </cell>
          <cell r="AR56">
            <v>0.98752319839968905</v>
          </cell>
          <cell r="AS56">
            <v>1.0027158629904533</v>
          </cell>
          <cell r="AT56">
            <v>1.0181422608826141</v>
          </cell>
        </row>
        <row r="57">
          <cell r="B57">
            <v>-6.1776061776061653E-2</v>
          </cell>
          <cell r="C57">
            <v>-0.53027353057306625</v>
          </cell>
          <cell r="D57">
            <v>-0.24399909420289867</v>
          </cell>
          <cell r="E57">
            <v>-0.22424242424242424</v>
          </cell>
          <cell r="F57">
            <v>0.20000000000000018</v>
          </cell>
          <cell r="G57">
            <v>-0.10714285714285721</v>
          </cell>
          <cell r="H57">
            <v>-0.16451612903225821</v>
          </cell>
          <cell r="I57">
            <v>1.5262321144674296E-2</v>
          </cell>
          <cell r="N57">
            <v>0.50864684466019372</v>
          </cell>
          <cell r="S57">
            <v>-0.14041514041514036</v>
          </cell>
          <cell r="X57">
            <v>4.3340380549682811E-2</v>
          </cell>
          <cell r="AC57">
            <v>5.1948051948049967E-2</v>
          </cell>
          <cell r="AH57">
            <v>7.7990749922818292E-2</v>
          </cell>
          <cell r="AN57">
            <v>4.8716461309740833E-2</v>
          </cell>
          <cell r="AP57">
            <v>2.1857923497267784E-2</v>
          </cell>
          <cell r="AQ57">
            <v>2.1390374331550888E-2</v>
          </cell>
          <cell r="AR57">
            <v>2.0942408376963373E-2</v>
          </cell>
          <cell r="AS57">
            <v>1.538461538461533E-2</v>
          </cell>
          <cell r="AT57">
            <v>1.538461538461533E-2</v>
          </cell>
        </row>
        <row r="58">
          <cell r="B58">
            <v>6.93</v>
          </cell>
          <cell r="C58">
            <v>6.07</v>
          </cell>
          <cell r="D58">
            <v>6.4</v>
          </cell>
          <cell r="E58">
            <v>9</v>
          </cell>
          <cell r="F58">
            <v>10</v>
          </cell>
          <cell r="G58">
            <v>8.4</v>
          </cell>
          <cell r="H58">
            <v>9.3000000000000007</v>
          </cell>
          <cell r="I58">
            <v>8.5</v>
          </cell>
          <cell r="N58">
            <v>6.4</v>
          </cell>
          <cell r="S58">
            <v>7</v>
          </cell>
          <cell r="X58">
            <v>8.6</v>
          </cell>
          <cell r="AC58">
            <v>8.6</v>
          </cell>
          <cell r="AH58">
            <v>8.17</v>
          </cell>
          <cell r="AN58">
            <v>8.5785</v>
          </cell>
          <cell r="AP58">
            <v>8.5785</v>
          </cell>
          <cell r="AQ58">
            <v>8.5785</v>
          </cell>
          <cell r="AR58">
            <v>8.5785</v>
          </cell>
          <cell r="AS58">
            <v>8.5785</v>
          </cell>
          <cell r="AT58">
            <v>8.5785</v>
          </cell>
        </row>
        <row r="59">
          <cell r="B59">
            <v>4.5454545454545636E-2</v>
          </cell>
          <cell r="C59">
            <v>-0.12409812409812404</v>
          </cell>
          <cell r="D59">
            <v>5.4365733113673764E-2</v>
          </cell>
          <cell r="E59">
            <v>0.40625</v>
          </cell>
          <cell r="F59">
            <v>0.11111111111111116</v>
          </cell>
          <cell r="G59">
            <v>-0.15999999999999992</v>
          </cell>
          <cell r="H59">
            <v>0.10714285714285721</v>
          </cell>
          <cell r="I59">
            <v>-8.6021505376344121E-2</v>
          </cell>
          <cell r="N59">
            <v>-0.24705882352941178</v>
          </cell>
          <cell r="S59">
            <v>9.375E-2</v>
          </cell>
          <cell r="X59">
            <v>0.22857142857142843</v>
          </cell>
          <cell r="AC59">
            <v>0</v>
          </cell>
          <cell r="AH59">
            <v>-0.05</v>
          </cell>
          <cell r="AN59">
            <v>0.05</v>
          </cell>
          <cell r="AP59">
            <v>0</v>
          </cell>
          <cell r="AQ59">
            <v>0</v>
          </cell>
          <cell r="AR59">
            <v>0</v>
          </cell>
          <cell r="AS59">
            <v>0</v>
          </cell>
          <cell r="AT59">
            <v>0</v>
          </cell>
        </row>
        <row r="61">
          <cell r="B61">
            <v>1349</v>
          </cell>
          <cell r="C61">
            <v>1903.2</v>
          </cell>
          <cell r="D61">
            <v>2847</v>
          </cell>
          <cell r="E61">
            <v>3291</v>
          </cell>
          <cell r="F61">
            <v>2599</v>
          </cell>
          <cell r="G61">
            <v>2693.5</v>
          </cell>
          <cell r="H61">
            <v>3451.3</v>
          </cell>
          <cell r="I61">
            <v>4318.3999999999996</v>
          </cell>
          <cell r="J61">
            <v>1341</v>
          </cell>
          <cell r="K61">
            <v>1394</v>
          </cell>
          <cell r="L61">
            <v>1279</v>
          </cell>
          <cell r="M61">
            <v>1198</v>
          </cell>
          <cell r="N61">
            <v>4958.7</v>
          </cell>
          <cell r="S61">
            <v>4736</v>
          </cell>
          <cell r="X61">
            <v>5153.6000000000004</v>
          </cell>
          <cell r="AC61">
            <v>5382.043675324675</v>
          </cell>
          <cell r="AH61">
            <v>5322.9352283199241</v>
          </cell>
          <cell r="AN61">
            <v>5855.2972729701796</v>
          </cell>
          <cell r="AP61">
            <v>5128.8131676752773</v>
          </cell>
          <cell r="AQ61">
            <v>5447.8498176134362</v>
          </cell>
          <cell r="AR61">
            <v>5785.7537409699662</v>
          </cell>
          <cell r="AS61">
            <v>6144.2695253350003</v>
          </cell>
          <cell r="AT61">
            <v>6524.514837040485</v>
          </cell>
        </row>
        <row r="62">
          <cell r="C62">
            <v>0.41082283172720535</v>
          </cell>
          <cell r="D62">
            <v>0.49590163934426235</v>
          </cell>
          <cell r="E62">
            <v>0.15595363540569029</v>
          </cell>
          <cell r="F62">
            <v>-0.21027043451838345</v>
          </cell>
          <cell r="G62">
            <v>3.6360138514813345E-2</v>
          </cell>
          <cell r="H62">
            <v>0.28134397623909413</v>
          </cell>
          <cell r="I62">
            <v>0.25123866369194192</v>
          </cell>
          <cell r="N62">
            <v>0.14827250833642092</v>
          </cell>
          <cell r="S62">
            <v>-4.4910964567326128E-2</v>
          </cell>
          <cell r="X62">
            <v>8.8175675675675746E-2</v>
          </cell>
          <cell r="AC62">
            <v>4.9213130716756481E-2</v>
          </cell>
          <cell r="AH62">
            <v>3.2857658397998257E-2</v>
          </cell>
          <cell r="AN62">
            <v>0.10001287293858074</v>
          </cell>
          <cell r="AP62">
            <v>-0.12407296699495896</v>
          </cell>
          <cell r="AQ62">
            <v>6.2204771261490155E-2</v>
          </cell>
          <cell r="AR62">
            <v>6.2025190610808245E-2</v>
          </cell>
          <cell r="AS62">
            <v>6.196526855720097E-2</v>
          </cell>
          <cell r="AT62">
            <v>6.1886170542746921E-2</v>
          </cell>
        </row>
        <row r="63">
          <cell r="B63">
            <v>9.0461881294136084E-2</v>
          </cell>
          <cell r="C63">
            <v>0.22044848592893135</v>
          </cell>
          <cell r="D63">
            <v>9.4612617441259088E-3</v>
          </cell>
          <cell r="E63">
            <v>-2.0812412318413506E-2</v>
          </cell>
          <cell r="F63">
            <v>-4.4548810902422895E-2</v>
          </cell>
          <cell r="G63">
            <v>-1.4821473951445599E-2</v>
          </cell>
          <cell r="H63">
            <v>0.85141851333208796</v>
          </cell>
          <cell r="I63">
            <v>8.5247080359991873E-2</v>
          </cell>
          <cell r="N63">
            <v>7.6208174245711691E-2</v>
          </cell>
          <cell r="S63">
            <v>-3.5056026204699442E-2</v>
          </cell>
          <cell r="X63">
            <v>2.4318334021923998E-2</v>
          </cell>
          <cell r="AC63">
            <v>2.1677129341447866E-2</v>
          </cell>
          <cell r="AH63">
            <v>4.9501038575228606E-4</v>
          </cell>
          <cell r="AN63">
            <v>1.6357388909040541E-2</v>
          </cell>
          <cell r="AP63">
            <v>1.8491407804767324E-2</v>
          </cell>
          <cell r="AQ63">
            <v>1.8988943178072905E-2</v>
          </cell>
          <cell r="AR63">
            <v>1.9481509871038069E-2</v>
          </cell>
          <cell r="AS63">
            <v>1.930576597034844E-2</v>
          </cell>
          <cell r="AT63">
            <v>1.933601566286677E-2</v>
          </cell>
        </row>
        <row r="64">
          <cell r="B64">
            <v>-8.2957398920517789E-2</v>
          </cell>
          <cell r="C64">
            <v>0.15598720305951508</v>
          </cell>
          <cell r="D64">
            <v>0.48188117368632355</v>
          </cell>
          <cell r="E64">
            <v>0.18052317037905996</v>
          </cell>
          <cell r="F64">
            <v>-0.17344855028385542</v>
          </cell>
          <cell r="G64">
            <v>5.1951611929203168E-2</v>
          </cell>
          <cell r="H64">
            <v>-0.30791230237133305</v>
          </cell>
          <cell r="I64">
            <v>0.1529528034084997</v>
          </cell>
          <cell r="N64">
            <v>6.6961333146551727E-2</v>
          </cell>
          <cell r="S64">
            <v>-1.0212964307000472E-2</v>
          </cell>
          <cell r="X64">
            <v>6.2341304975983114E-2</v>
          </cell>
          <cell r="AC64">
            <v>2.6951764490468433E-2</v>
          </cell>
          <cell r="AH64">
            <v>3.2346636091436398E-2</v>
          </cell>
          <cell r="AN64">
            <v>8.2309121714888356E-2</v>
          </cell>
          <cell r="AP64">
            <v>-0.13997602111048357</v>
          </cell>
          <cell r="AQ64">
            <v>4.2410497555187998E-2</v>
          </cell>
          <cell r="AR64">
            <v>4.1730703625171062E-2</v>
          </cell>
          <cell r="AS64">
            <v>4.1851526804856265E-2</v>
          </cell>
          <cell r="AT64">
            <v>4.1743011358438054E-2</v>
          </cell>
        </row>
        <row r="66">
          <cell r="B66">
            <v>522.80759999999998</v>
          </cell>
          <cell r="C66">
            <v>747.70512000000008</v>
          </cell>
          <cell r="D66">
            <v>896</v>
          </cell>
          <cell r="E66">
            <v>914</v>
          </cell>
          <cell r="F66">
            <v>736</v>
          </cell>
          <cell r="G66">
            <v>667.1</v>
          </cell>
          <cell r="H66">
            <v>567.20000000000005</v>
          </cell>
          <cell r="I66">
            <v>753.1</v>
          </cell>
          <cell r="N66">
            <v>982.5</v>
          </cell>
          <cell r="S66">
            <v>774</v>
          </cell>
          <cell r="X66">
            <v>784</v>
          </cell>
          <cell r="AC66">
            <v>816.43130434782768</v>
          </cell>
          <cell r="AH66">
            <v>686.35790369473796</v>
          </cell>
          <cell r="AN66">
            <v>730.02978344048211</v>
          </cell>
          <cell r="AP66">
            <v>775.23162756583793</v>
          </cell>
          <cell r="AQ66">
            <v>821.94953354283189</v>
          </cell>
          <cell r="AR66">
            <v>861.69443503819411</v>
          </cell>
          <cell r="AS66">
            <v>902.15203961010934</v>
          </cell>
          <cell r="AT66">
            <v>944.50917805521817</v>
          </cell>
        </row>
        <row r="67">
          <cell r="C67">
            <v>0.43017262947210422</v>
          </cell>
          <cell r="D67">
            <v>0.19833337506101323</v>
          </cell>
          <cell r="E67">
            <v>2.0089285714285809E-2</v>
          </cell>
          <cell r="F67">
            <v>-0.19474835886214437</v>
          </cell>
          <cell r="G67">
            <v>-9.3614130434782616E-2</v>
          </cell>
          <cell r="H67">
            <v>-0.14975266077049909</v>
          </cell>
          <cell r="I67">
            <v>0.32775035260930885</v>
          </cell>
          <cell r="N67">
            <v>0.30460762182977019</v>
          </cell>
          <cell r="S67">
            <v>-0.21221374045801522</v>
          </cell>
          <cell r="X67">
            <v>1.2919896640826822E-2</v>
          </cell>
          <cell r="AC67">
            <v>4.136645962733132E-2</v>
          </cell>
          <cell r="AH67">
            <v>-0.12454349018528321</v>
          </cell>
          <cell r="AN67">
            <v>6.3628435704832453E-2</v>
          </cell>
          <cell r="AP67">
            <v>6.1917808219178028E-2</v>
          </cell>
          <cell r="AQ67">
            <v>6.0263157894736796E-2</v>
          </cell>
          <cell r="AR67">
            <v>4.8354430379746738E-2</v>
          </cell>
          <cell r="AS67">
            <v>4.6951219512195053E-2</v>
          </cell>
          <cell r="AT67">
            <v>4.6951219512195275E-2</v>
          </cell>
        </row>
        <row r="69">
          <cell r="B69">
            <v>1370.4</v>
          </cell>
          <cell r="C69">
            <v>2027.4</v>
          </cell>
          <cell r="D69">
            <v>1889.0997259118701</v>
          </cell>
          <cell r="E69">
            <v>1597.0644766730736</v>
          </cell>
          <cell r="F69">
            <v>1347.985347985348</v>
          </cell>
          <cell r="G69">
            <v>1141.9034577199589</v>
          </cell>
          <cell r="H69">
            <v>1116.9751870815282</v>
          </cell>
          <cell r="I69">
            <v>1293.7639580828036</v>
          </cell>
          <cell r="N69">
            <v>1782.7980402830701</v>
          </cell>
          <cell r="S69">
            <v>1493.0555555555557</v>
          </cell>
          <cell r="X69">
            <v>1590.26369168357</v>
          </cell>
          <cell r="AC69">
            <v>1639.6507628538702</v>
          </cell>
          <cell r="AH69">
            <v>1392.2067012063651</v>
          </cell>
          <cell r="AN69">
            <v>1451.7555252763832</v>
          </cell>
          <cell r="AP69">
            <v>1511.4167112466455</v>
          </cell>
          <cell r="AQ69">
            <v>1571.0778972169078</v>
          </cell>
          <cell r="AR69">
            <v>1630.7390831871701</v>
          </cell>
          <cell r="AS69">
            <v>1690.4002691574324</v>
          </cell>
          <cell r="AT69">
            <v>1752.24418144368</v>
          </cell>
        </row>
        <row r="70">
          <cell r="B70">
            <v>0.20175438596491246</v>
          </cell>
          <cell r="C70">
            <v>0.47942206654991248</v>
          </cell>
          <cell r="D70">
            <v>-6.8215583549437686E-2</v>
          </cell>
          <cell r="E70">
            <v>-0.15458964142183163</v>
          </cell>
          <cell r="F70">
            <v>-0.15596059666081552</v>
          </cell>
          <cell r="G70">
            <v>-0.15288140228926961</v>
          </cell>
          <cell r="H70">
            <v>-2.1830453765509183E-2</v>
          </cell>
          <cell r="I70">
            <v>0.1582745731919033</v>
          </cell>
          <cell r="N70">
            <v>0.37799328010725697</v>
          </cell>
          <cell r="S70">
            <v>-0.16252120441051732</v>
          </cell>
          <cell r="X70">
            <v>6.5106844662484065E-2</v>
          </cell>
          <cell r="AC70">
            <v>3.1055900621119958E-2</v>
          </cell>
          <cell r="AH70">
            <v>-0.12454349018528321</v>
          </cell>
          <cell r="AN70">
            <v>4.2772976181208122E-2</v>
          </cell>
          <cell r="AP70">
            <v>4.1095890410958846E-2</v>
          </cell>
          <cell r="AQ70">
            <v>3.9473684210526327E-2</v>
          </cell>
          <cell r="AR70">
            <v>3.7974683544303778E-2</v>
          </cell>
          <cell r="AS70">
            <v>3.6585365853658569E-2</v>
          </cell>
          <cell r="AT70">
            <v>3.6585365853658569E-2</v>
          </cell>
        </row>
        <row r="71">
          <cell r="B71">
            <v>381.5</v>
          </cell>
          <cell r="C71">
            <v>368.8</v>
          </cell>
          <cell r="D71">
            <v>474.3</v>
          </cell>
          <cell r="E71">
            <v>572.29999999999995</v>
          </cell>
          <cell r="F71">
            <v>546</v>
          </cell>
          <cell r="G71">
            <v>584.20000000000005</v>
          </cell>
          <cell r="H71">
            <v>507.8</v>
          </cell>
          <cell r="I71">
            <v>582.1</v>
          </cell>
          <cell r="N71">
            <v>551.1</v>
          </cell>
          <cell r="S71">
            <v>518.4</v>
          </cell>
          <cell r="X71">
            <v>493</v>
          </cell>
          <cell r="AC71">
            <v>497.93</v>
          </cell>
          <cell r="AH71">
            <v>493</v>
          </cell>
          <cell r="AN71">
            <v>502.86</v>
          </cell>
          <cell r="AP71">
            <v>512.91719999999998</v>
          </cell>
          <cell r="AQ71">
            <v>523.17554399999995</v>
          </cell>
          <cell r="AR71">
            <v>528.40729943999997</v>
          </cell>
          <cell r="AS71">
            <v>533.69137243440002</v>
          </cell>
          <cell r="AT71">
            <v>539.02828615874398</v>
          </cell>
        </row>
        <row r="72">
          <cell r="B72">
            <v>1.4897579143389184E-2</v>
          </cell>
          <cell r="C72">
            <v>-3.3289646133682793E-2</v>
          </cell>
          <cell r="D72">
            <v>0.28606290672451196</v>
          </cell>
          <cell r="E72">
            <v>0.20662028252161058</v>
          </cell>
          <cell r="F72">
            <v>-4.5954918748907891E-2</v>
          </cell>
          <cell r="G72">
            <v>6.9963369963369937E-2</v>
          </cell>
          <cell r="H72">
            <v>-0.13077713111947964</v>
          </cell>
          <cell r="I72">
            <v>0.14631744781410028</v>
          </cell>
          <cell r="N72">
            <v>-5.3255454389280144E-2</v>
          </cell>
          <cell r="S72">
            <v>-5.9335873707131226E-2</v>
          </cell>
          <cell r="X72">
            <v>-4.8996913580246826E-2</v>
          </cell>
          <cell r="AC72">
            <v>0.01</v>
          </cell>
          <cell r="AH72">
            <v>0</v>
          </cell>
          <cell r="AN72">
            <v>0.02</v>
          </cell>
          <cell r="AP72">
            <v>0.02</v>
          </cell>
          <cell r="AQ72">
            <v>0.02</v>
          </cell>
          <cell r="AR72">
            <v>0.01</v>
          </cell>
          <cell r="AS72">
            <v>0.01</v>
          </cell>
          <cell r="AT72">
            <v>0.01</v>
          </cell>
        </row>
        <row r="74">
          <cell r="B74">
            <v>44</v>
          </cell>
          <cell r="C74">
            <v>177.9</v>
          </cell>
          <cell r="D74">
            <v>239.6</v>
          </cell>
          <cell r="E74">
            <v>247.3</v>
          </cell>
          <cell r="F74">
            <v>329.8</v>
          </cell>
          <cell r="G74">
            <v>371.5</v>
          </cell>
          <cell r="H74">
            <v>465</v>
          </cell>
          <cell r="I74">
            <v>450.7</v>
          </cell>
          <cell r="N74">
            <v>777.5</v>
          </cell>
          <cell r="S74">
            <v>518</v>
          </cell>
          <cell r="X74">
            <v>721.5</v>
          </cell>
          <cell r="AC74">
            <v>765.36720000000014</v>
          </cell>
          <cell r="AH74">
            <v>790.204116</v>
          </cell>
          <cell r="AN74">
            <v>821.81228064000004</v>
          </cell>
          <cell r="AP74">
            <v>854.68477186560006</v>
          </cell>
          <cell r="AQ74">
            <v>888.8721627402241</v>
          </cell>
          <cell r="AR74">
            <v>924.42704924983309</v>
          </cell>
          <cell r="AS74">
            <v>961.40413121982647</v>
          </cell>
          <cell r="AT74">
            <v>999.86029646861959</v>
          </cell>
        </row>
        <row r="75">
          <cell r="C75">
            <v>3.043181818181818</v>
          </cell>
          <cell r="D75">
            <v>0.34682405845980879</v>
          </cell>
          <cell r="E75">
            <v>3.2136894824707829E-2</v>
          </cell>
          <cell r="F75">
            <v>0.33360291144359078</v>
          </cell>
          <cell r="G75">
            <v>0.12644026682838083</v>
          </cell>
          <cell r="H75">
            <v>0.25168236877523542</v>
          </cell>
          <cell r="I75">
            <v>-3.0752688172043019E-2</v>
          </cell>
          <cell r="N75">
            <v>0.72509429775904155</v>
          </cell>
          <cell r="S75">
            <v>-0.33376205787781354</v>
          </cell>
          <cell r="X75">
            <v>0.39285714285714279</v>
          </cell>
          <cell r="AC75">
            <v>6.0800000000000187E-2</v>
          </cell>
          <cell r="AH75">
            <v>9.5223999999999975E-2</v>
          </cell>
          <cell r="AN75">
            <v>4.0000000000000036E-2</v>
          </cell>
          <cell r="AP75">
            <v>4.0000000000000036E-2</v>
          </cell>
          <cell r="AQ75">
            <v>4.0000000000000036E-2</v>
          </cell>
          <cell r="AR75">
            <v>4.0000000000000036E-2</v>
          </cell>
          <cell r="AS75">
            <v>4.0000000000000036E-2</v>
          </cell>
          <cell r="AT75">
            <v>4.0000000000000036E-2</v>
          </cell>
        </row>
        <row r="77">
          <cell r="B77">
            <v>148.19999999999999</v>
          </cell>
          <cell r="C77">
            <v>196.7920353982301</v>
          </cell>
          <cell r="D77">
            <v>263.9347873981053</v>
          </cell>
          <cell r="E77">
            <v>294.72053390537479</v>
          </cell>
          <cell r="F77">
            <v>289.32362487937536</v>
          </cell>
          <cell r="G77">
            <v>306.41702408446054</v>
          </cell>
          <cell r="H77">
            <v>244.32534678436318</v>
          </cell>
          <cell r="I77">
            <v>333.38264664546193</v>
          </cell>
          <cell r="N77">
            <v>309.10825746431834</v>
          </cell>
          <cell r="S77">
            <v>243.42105263157896</v>
          </cell>
          <cell r="X77">
            <v>216.63413901816543</v>
          </cell>
          <cell r="AC77">
            <v>220.96682179852874</v>
          </cell>
          <cell r="AH77">
            <v>228.13741180003001</v>
          </cell>
          <cell r="AN77">
            <v>228.13741180003001</v>
          </cell>
          <cell r="AP77">
            <v>228.13741180003001</v>
          </cell>
          <cell r="AQ77">
            <v>228.13741180003001</v>
          </cell>
          <cell r="AR77">
            <v>228.13741180003001</v>
          </cell>
          <cell r="AS77">
            <v>228.13741180003001</v>
          </cell>
          <cell r="AT77">
            <v>228.13741180003001</v>
          </cell>
        </row>
        <row r="78">
          <cell r="B78">
            <v>8.7890625E-3</v>
          </cell>
          <cell r="C78">
            <v>0.32788148041990639</v>
          </cell>
          <cell r="D78">
            <v>0.34118632831864626</v>
          </cell>
          <cell r="E78">
            <v>0.11664148864482149</v>
          </cell>
          <cell r="F78">
            <v>-1.8311954564157351E-2</v>
          </cell>
          <cell r="G78">
            <v>5.9080551103324996E-2</v>
          </cell>
          <cell r="H78">
            <v>-0.20263781846201356</v>
          </cell>
          <cell r="I78">
            <v>0.36450290988310363</v>
          </cell>
          <cell r="N78">
            <v>-7.2812395682245401E-2</v>
          </cell>
          <cell r="S78">
            <v>-0.21250550008461655</v>
          </cell>
          <cell r="X78">
            <v>1.7000000000000001E-2</v>
          </cell>
          <cell r="AC78">
            <v>0.02</v>
          </cell>
          <cell r="AH78">
            <v>5.3100000000000001E-2</v>
          </cell>
          <cell r="AN78">
            <v>0</v>
          </cell>
          <cell r="AP78">
            <v>0</v>
          </cell>
          <cell r="AQ78">
            <v>0</v>
          </cell>
          <cell r="AR78">
            <v>0</v>
          </cell>
          <cell r="AS78">
            <v>0</v>
          </cell>
          <cell r="AT78">
            <v>0</v>
          </cell>
        </row>
        <row r="79">
          <cell r="B79">
            <v>1033</v>
          </cell>
          <cell r="C79">
            <v>904</v>
          </cell>
          <cell r="D79">
            <v>907.8</v>
          </cell>
          <cell r="E79">
            <v>839.1</v>
          </cell>
          <cell r="F79">
            <v>1139.9000000000001</v>
          </cell>
          <cell r="G79">
            <v>1212.4000000000001</v>
          </cell>
          <cell r="H79">
            <v>1903.2</v>
          </cell>
          <cell r="I79">
            <v>1351.9</v>
          </cell>
          <cell r="N79">
            <v>2515.3000000000002</v>
          </cell>
          <cell r="S79">
            <v>2128</v>
          </cell>
          <cell r="X79">
            <v>3330.5</v>
          </cell>
          <cell r="AC79">
            <v>3463.72</v>
          </cell>
          <cell r="AH79">
            <v>3463.7200000000003</v>
          </cell>
          <cell r="AN79">
            <v>3602.2688000000003</v>
          </cell>
          <cell r="AP79">
            <v>3746.3595520000003</v>
          </cell>
          <cell r="AQ79">
            <v>3896.2139340800004</v>
          </cell>
          <cell r="AR79">
            <v>4052.0624914432005</v>
          </cell>
          <cell r="AS79">
            <v>4214.1449911009286</v>
          </cell>
          <cell r="AT79">
            <v>4382.7107907449663</v>
          </cell>
        </row>
        <row r="80">
          <cell r="B80">
            <v>-2.0237452779281462E-4</v>
          </cell>
          <cell r="C80">
            <v>-0.1248789932236205</v>
          </cell>
          <cell r="D80">
            <v>4.2035398230086951E-3</v>
          </cell>
          <cell r="E80">
            <v>-7.5677461996034312E-2</v>
          </cell>
          <cell r="F80">
            <v>0.35847932308425712</v>
          </cell>
          <cell r="G80">
            <v>6.360207035704879E-2</v>
          </cell>
          <cell r="H80">
            <v>0</v>
          </cell>
          <cell r="I80">
            <v>0.05</v>
          </cell>
          <cell r="N80">
            <v>0.86056660995635781</v>
          </cell>
          <cell r="S80">
            <v>-0.1539776567407467</v>
          </cell>
          <cell r="X80">
            <v>0.56508458646616533</v>
          </cell>
          <cell r="AC80">
            <v>0.04</v>
          </cell>
          <cell r="AH80">
            <v>0.04</v>
          </cell>
          <cell r="AN80">
            <v>0.04</v>
          </cell>
          <cell r="AP80">
            <v>0.04</v>
          </cell>
          <cell r="AQ80">
            <v>0.04</v>
          </cell>
          <cell r="AR80">
            <v>0.04</v>
          </cell>
          <cell r="AS80">
            <v>0.04</v>
          </cell>
          <cell r="AT80">
            <v>0.04</v>
          </cell>
        </row>
        <row r="82">
          <cell r="B82">
            <v>47.3</v>
          </cell>
          <cell r="C82">
            <v>297</v>
          </cell>
          <cell r="D82">
            <v>169.3</v>
          </cell>
          <cell r="E82">
            <v>7.2</v>
          </cell>
          <cell r="F82">
            <v>5.9</v>
          </cell>
          <cell r="G82">
            <v>10.4</v>
          </cell>
          <cell r="H82">
            <v>185.3</v>
          </cell>
          <cell r="I82">
            <v>272.39999999999998</v>
          </cell>
          <cell r="N82">
            <v>100</v>
          </cell>
          <cell r="S82">
            <v>99.6</v>
          </cell>
          <cell r="X82">
            <v>102.30613199999998</v>
          </cell>
          <cell r="AC82">
            <v>105.39577718639997</v>
          </cell>
          <cell r="AH82">
            <v>104.56914363983998</v>
          </cell>
          <cell r="AN82">
            <v>107.19905760238194</v>
          </cell>
          <cell r="AP82">
            <v>110.21992704561707</v>
          </cell>
          <cell r="AQ82">
            <v>113.43724671607862</v>
          </cell>
          <cell r="AR82">
            <v>116.86305156690419</v>
          </cell>
          <cell r="AS82">
            <v>120.39231572422469</v>
          </cell>
          <cell r="AT82">
            <v>124.02816365909626</v>
          </cell>
        </row>
        <row r="83">
          <cell r="C83">
            <v>5.279069767441861</v>
          </cell>
          <cell r="D83">
            <v>-0.42996632996632989</v>
          </cell>
          <cell r="E83">
            <v>-0.95747194329592444</v>
          </cell>
          <cell r="F83">
            <v>-0.18055555555555558</v>
          </cell>
          <cell r="G83">
            <v>0.76271186440677963</v>
          </cell>
          <cell r="H83">
            <v>16.817307692307693</v>
          </cell>
          <cell r="I83">
            <v>0.4700485698866701</v>
          </cell>
          <cell r="N83">
            <v>-0.63289280469897213</v>
          </cell>
          <cell r="S83">
            <v>-4.0000000000000036E-3</v>
          </cell>
          <cell r="X83">
            <v>2.7169999999999916E-2</v>
          </cell>
          <cell r="AC83">
            <v>3.0200000000000005E-2</v>
          </cell>
          <cell r="AH83">
            <v>2.2119999999999918E-2</v>
          </cell>
          <cell r="AN83">
            <v>2.5149999999999784E-2</v>
          </cell>
          <cell r="AP83">
            <v>2.8180000000000094E-2</v>
          </cell>
          <cell r="AQ83">
            <v>2.9189999999999827E-2</v>
          </cell>
          <cell r="AR83">
            <v>3.0200000000000005E-2</v>
          </cell>
          <cell r="AS83">
            <v>3.0200000000000005E-2</v>
          </cell>
          <cell r="AT83">
            <v>3.0200000000000005E-2</v>
          </cell>
        </row>
        <row r="85">
          <cell r="C85">
            <v>-0.10299003322259115</v>
          </cell>
          <cell r="D85">
            <v>-7.2038211573095201E-2</v>
          </cell>
          <cell r="E85">
            <v>-8.5646780862373983E-2</v>
          </cell>
          <cell r="F85">
            <v>-0.18055555555555558</v>
          </cell>
          <cell r="G85">
            <v>0.69491525423728806</v>
          </cell>
          <cell r="H85">
            <v>16.132026627218934</v>
          </cell>
          <cell r="I85">
            <v>4.9919050188882874E-2</v>
          </cell>
          <cell r="N85">
            <v>-0.14340786430223595</v>
          </cell>
          <cell r="S85">
            <v>-3.900390039003887E-3</v>
          </cell>
          <cell r="X85">
            <v>1.7000000000000001E-2</v>
          </cell>
          <cell r="AC85">
            <v>0.02</v>
          </cell>
          <cell r="AH85">
            <v>1.2E-2</v>
          </cell>
          <cell r="AN85">
            <v>1.4999999999999999E-2</v>
          </cell>
          <cell r="AP85">
            <v>1.7999999999999999E-2</v>
          </cell>
          <cell r="AQ85">
            <v>1.9E-2</v>
          </cell>
          <cell r="AR85">
            <v>0.02</v>
          </cell>
          <cell r="AS85">
            <v>0.02</v>
          </cell>
          <cell r="AT85">
            <v>0.02</v>
          </cell>
        </row>
        <row r="86">
          <cell r="C86">
            <v>5.9999999999999991</v>
          </cell>
          <cell r="D86">
            <v>-0.38571428571428568</v>
          </cell>
          <cell r="E86">
            <v>-0.95348837209302328</v>
          </cell>
          <cell r="F86">
            <v>0</v>
          </cell>
          <cell r="G86">
            <v>0.04</v>
          </cell>
          <cell r="H86">
            <v>0.04</v>
          </cell>
          <cell r="I86">
            <v>0.05</v>
          </cell>
          <cell r="N86">
            <v>-0.57143291421653175</v>
          </cell>
          <cell r="S86">
            <v>0</v>
          </cell>
          <cell r="X86">
            <v>0.01</v>
          </cell>
          <cell r="AC86">
            <v>0.01</v>
          </cell>
          <cell r="AH86">
            <v>0.01</v>
          </cell>
          <cell r="AN86">
            <v>0.01</v>
          </cell>
          <cell r="AP86">
            <v>0.01</v>
          </cell>
          <cell r="AQ86">
            <v>0.01</v>
          </cell>
          <cell r="AR86">
            <v>0.01</v>
          </cell>
          <cell r="AS86">
            <v>0.01</v>
          </cell>
          <cell r="AT86">
            <v>0.01</v>
          </cell>
        </row>
        <row r="88">
          <cell r="B88">
            <v>734.89240000000007</v>
          </cell>
          <cell r="C88">
            <v>680.59487999999999</v>
          </cell>
          <cell r="D88">
            <v>1542.1000000000001</v>
          </cell>
          <cell r="E88">
            <v>2122.5</v>
          </cell>
          <cell r="F88">
            <v>1527.3</v>
          </cell>
          <cell r="G88">
            <v>1644.5</v>
          </cell>
          <cell r="H88">
            <v>2233.8000000000002</v>
          </cell>
          <cell r="I88">
            <v>2842.2</v>
          </cell>
          <cell r="N88">
            <v>3098.7</v>
          </cell>
          <cell r="S88">
            <v>3344.4</v>
          </cell>
          <cell r="X88">
            <v>3545.7938680000002</v>
          </cell>
          <cell r="AC88">
            <v>3694.8493937904473</v>
          </cell>
          <cell r="AH88">
            <v>3741.8040649853465</v>
          </cell>
          <cell r="AN88">
            <v>4196.2561512873162</v>
          </cell>
          <cell r="AP88">
            <v>3388.6768411982225</v>
          </cell>
          <cell r="AQ88">
            <v>3623.5908746143014</v>
          </cell>
          <cell r="AR88">
            <v>3882.7692051150352</v>
          </cell>
          <cell r="AS88">
            <v>4160.3210387808394</v>
          </cell>
          <cell r="AT88">
            <v>4456.1171988575506</v>
          </cell>
        </row>
        <row r="89">
          <cell r="C89">
            <v>-7.388499323166231E-2</v>
          </cell>
          <cell r="D89">
            <v>1.2658119320556747</v>
          </cell>
          <cell r="E89">
            <v>0.37636988522145121</v>
          </cell>
          <cell r="F89">
            <v>-0.28042402826855128</v>
          </cell>
          <cell r="G89">
            <v>7.673672493943573E-2</v>
          </cell>
          <cell r="H89">
            <v>0.35834600182426279</v>
          </cell>
          <cell r="I89">
            <v>0.27236099919419798</v>
          </cell>
          <cell r="N89">
            <v>9.0246991766941065E-2</v>
          </cell>
          <cell r="S89">
            <v>7.9291315713041044E-2</v>
          </cell>
          <cell r="X89">
            <v>6.021823585695496E-2</v>
          </cell>
          <cell r="AC89">
            <v>4.9138459625044373E-2</v>
          </cell>
          <cell r="AH89">
            <v>5.5279636742083138E-2</v>
          </cell>
          <cell r="AN89">
            <v>0.12145266786002851</v>
          </cell>
          <cell r="AP89">
            <v>-0.19245233869751888</v>
          </cell>
          <cell r="AQ89">
            <v>6.9323232761556053E-2</v>
          </cell>
          <cell r="AR89">
            <v>7.1525274091082558E-2</v>
          </cell>
          <cell r="AS89">
            <v>7.1482959455886785E-2</v>
          </cell>
          <cell r="AT89">
            <v>7.1099359236803661E-2</v>
          </cell>
        </row>
        <row r="91">
          <cell r="B91">
            <v>2.1999999999999999E-2</v>
          </cell>
          <cell r="C91">
            <v>4.9000000000000002E-2</v>
          </cell>
          <cell r="D91">
            <v>1.2E-2</v>
          </cell>
          <cell r="E91">
            <v>2.1000000000000001E-2</v>
          </cell>
          <cell r="F91">
            <v>4.0000000000000001E-3</v>
          </cell>
          <cell r="G91">
            <v>0.02</v>
          </cell>
          <cell r="H91">
            <v>2.5000000000000001E-2</v>
          </cell>
          <cell r="I91">
            <v>2.5000000000000001E-2</v>
          </cell>
          <cell r="N91">
            <v>2.5000000000000001E-2</v>
          </cell>
          <cell r="S91">
            <v>2.1000000000000001E-2</v>
          </cell>
          <cell r="X91">
            <v>1.7000000000000001E-2</v>
          </cell>
          <cell r="AC91">
            <v>0.02</v>
          </cell>
          <cell r="AH91">
            <v>1.2E-2</v>
          </cell>
          <cell r="AN91">
            <v>1.4999999999999999E-2</v>
          </cell>
          <cell r="AP91">
            <v>1.7999999999999999E-2</v>
          </cell>
          <cell r="AQ91">
            <v>1.9E-2</v>
          </cell>
          <cell r="AR91">
            <v>0.02</v>
          </cell>
          <cell r="AS91">
            <v>0.02</v>
          </cell>
          <cell r="AT91">
            <v>0.02</v>
          </cell>
        </row>
        <row r="92">
          <cell r="B92">
            <v>-0.245</v>
          </cell>
          <cell r="C92">
            <v>-0.11714489345249024</v>
          </cell>
          <cell r="D92">
            <v>1.2389445968929591</v>
          </cell>
          <cell r="E92">
            <v>0.34806061236185237</v>
          </cell>
          <cell r="F92">
            <v>-0.28329086480931398</v>
          </cell>
          <cell r="G92">
            <v>5.5624240136701752E-2</v>
          </cell>
          <cell r="H92">
            <v>0.3252156115358662</v>
          </cell>
          <cell r="I92">
            <v>0.24132780409190069</v>
          </cell>
          <cell r="N92">
            <v>6.365560172384499E-2</v>
          </cell>
          <cell r="S92">
            <v>5.7092375820804175E-2</v>
          </cell>
          <cell r="X92">
            <v>4.2495807135648933E-2</v>
          </cell>
          <cell r="AC92">
            <v>2.8567117279455267E-2</v>
          </cell>
          <cell r="AH92">
            <v>4.2766439468461481E-2</v>
          </cell>
          <cell r="AN92">
            <v>0.10487947572416623</v>
          </cell>
          <cell r="AP92">
            <v>-0.20673117750247438</v>
          </cell>
          <cell r="AQ92">
            <v>4.9384919294952034E-2</v>
          </cell>
          <cell r="AR92">
            <v>5.0514974599100482E-2</v>
          </cell>
          <cell r="AS92">
            <v>5.0473489662633986E-2</v>
          </cell>
          <cell r="AT92">
            <v>5.0097411016474247E-2</v>
          </cell>
        </row>
        <row r="94">
          <cell r="B94">
            <v>-8870</v>
          </cell>
          <cell r="C94">
            <v>-12080</v>
          </cell>
          <cell r="D94">
            <v>-7283</v>
          </cell>
          <cell r="E94">
            <v>-6807</v>
          </cell>
          <cell r="F94">
            <v>-10131</v>
          </cell>
          <cell r="G94">
            <v>-12714</v>
          </cell>
          <cell r="H94">
            <v>-11390</v>
          </cell>
          <cell r="I94">
            <v>-8346</v>
          </cell>
          <cell r="J94">
            <v>-2369</v>
          </cell>
          <cell r="K94">
            <v>-2999</v>
          </cell>
          <cell r="L94">
            <v>-3575</v>
          </cell>
          <cell r="M94">
            <v>-2994</v>
          </cell>
          <cell r="N94">
            <v>-11937</v>
          </cell>
          <cell r="O94">
            <v>-1976</v>
          </cell>
          <cell r="P94">
            <v>-2928</v>
          </cell>
          <cell r="Q94">
            <v>-2543</v>
          </cell>
          <cell r="R94">
            <v>-2363</v>
          </cell>
          <cell r="S94">
            <v>-9810</v>
          </cell>
          <cell r="T94">
            <v>-2420</v>
          </cell>
          <cell r="U94">
            <v>-3249</v>
          </cell>
          <cell r="V94">
            <v>-3855</v>
          </cell>
          <cell r="W94">
            <v>-3371</v>
          </cell>
          <cell r="X94">
            <v>-12895</v>
          </cell>
          <cell r="Y94">
            <v>-3242.7838106445361</v>
          </cell>
          <cell r="Z94">
            <v>-3604.2478372607466</v>
          </cell>
          <cell r="AA94">
            <v>-4096.9764517089907</v>
          </cell>
          <cell r="AB94">
            <v>-3945.3161756640661</v>
          </cell>
          <cell r="AC94">
            <v>-14889.324275278337</v>
          </cell>
          <cell r="AD94">
            <v>-3170.1480336776262</v>
          </cell>
          <cell r="AE94">
            <v>-3501.3867040862515</v>
          </cell>
          <cell r="AF94">
            <v>-3779.2253744948766</v>
          </cell>
          <cell r="AG94">
            <v>-3548.8867040862515</v>
          </cell>
          <cell r="AH94">
            <v>-13999.646816345006</v>
          </cell>
          <cell r="AI94">
            <v>-3546</v>
          </cell>
          <cell r="AJ94">
            <v>-3726</v>
          </cell>
          <cell r="AK94">
            <v>-3503</v>
          </cell>
          <cell r="AL94">
            <v>-3184</v>
          </cell>
          <cell r="AM94">
            <v>-13959</v>
          </cell>
          <cell r="AN94">
            <v>-13987.477531204382</v>
          </cell>
          <cell r="AO94">
            <v>-14540.283134228437</v>
          </cell>
          <cell r="AP94">
            <v>-15533.361235662898</v>
          </cell>
          <cell r="AQ94">
            <v>-18911.932680967708</v>
          </cell>
          <cell r="AR94">
            <v>-19801.852655017028</v>
          </cell>
          <cell r="AS94">
            <v>-21389.761608484954</v>
          </cell>
          <cell r="AT94">
            <v>-22545.813639748547</v>
          </cell>
        </row>
        <row r="95">
          <cell r="C95">
            <v>0.36189402480270583</v>
          </cell>
          <cell r="D95">
            <v>-0.39710264900662251</v>
          </cell>
          <cell r="E95">
            <v>-6.5357682273788242E-2</v>
          </cell>
          <cell r="F95">
            <v>0.48832084618774796</v>
          </cell>
          <cell r="G95">
            <v>0.25496002368966542</v>
          </cell>
          <cell r="H95">
            <v>-0.10413717162183422</v>
          </cell>
          <cell r="I95">
            <v>-0.26725197541703249</v>
          </cell>
          <cell r="N95">
            <v>0.43026599568655644</v>
          </cell>
          <cell r="O95">
            <v>-0.16589278176445754</v>
          </cell>
          <cell r="P95">
            <v>-2.3674558186062011E-2</v>
          </cell>
          <cell r="Q95">
            <v>-0.28867132867132872</v>
          </cell>
          <cell r="R95">
            <v>-0.21075484301937208</v>
          </cell>
          <cell r="S95">
            <v>-0.1781854737371199</v>
          </cell>
          <cell r="T95">
            <v>0.22469635627530371</v>
          </cell>
          <cell r="U95">
            <v>0.10963114754098369</v>
          </cell>
          <cell r="V95">
            <v>0.51592607156901304</v>
          </cell>
          <cell r="W95">
            <v>0.42657638595006353</v>
          </cell>
          <cell r="X95">
            <v>0.3144750254841997</v>
          </cell>
          <cell r="Y95">
            <v>0.35335912968763239</v>
          </cell>
          <cell r="Z95">
            <v>0.15004717206788332</v>
          </cell>
          <cell r="AA95">
            <v>0.15635801628817125</v>
          </cell>
          <cell r="AB95">
            <v>0.11323819855080863</v>
          </cell>
          <cell r="AC95">
            <v>0.18009085093074773</v>
          </cell>
          <cell r="AD95">
            <v>0.30997852631306877</v>
          </cell>
          <cell r="AE95">
            <v>7.7681349364804975E-2</v>
          </cell>
          <cell r="AF95">
            <v>-1.9656193386543008E-2</v>
          </cell>
          <cell r="AG95">
            <v>5.2769713463735268E-2</v>
          </cell>
          <cell r="AH95">
            <v>8.5664739538193535E-2</v>
          </cell>
          <cell r="AI95">
            <v>0.46528925619834705</v>
          </cell>
          <cell r="AJ95">
            <v>5.0761421319796884E-2</v>
          </cell>
          <cell r="AK95">
            <v>-5.9849704777241053E-2</v>
          </cell>
          <cell r="AL95">
            <v>-9.106480159862973E-2</v>
          </cell>
          <cell r="AM95">
            <v>8.2512601783637063E-2</v>
          </cell>
          <cell r="AN95">
            <v>2.0400839031722295E-3</v>
          </cell>
          <cell r="AO95">
            <v>4.1642175960200367E-2</v>
          </cell>
          <cell r="AP95">
            <v>6.8298401913282847E-2</v>
          </cell>
          <cell r="AQ95">
            <v>0.21750420878309185</v>
          </cell>
          <cell r="AR95">
            <v>4.7056003691516191E-2</v>
          </cell>
          <cell r="AS95">
            <v>8.0189918647112668E-2</v>
          </cell>
          <cell r="AT95">
            <v>5.4046980626703434E-2</v>
          </cell>
        </row>
        <row r="97">
          <cell r="B97">
            <v>-444</v>
          </cell>
          <cell r="C97">
            <v>-459</v>
          </cell>
          <cell r="D97">
            <v>-544</v>
          </cell>
          <cell r="E97">
            <v>-939</v>
          </cell>
          <cell r="F97">
            <v>-1213</v>
          </cell>
          <cell r="G97">
            <v>-936</v>
          </cell>
          <cell r="H97">
            <v>-716</v>
          </cell>
          <cell r="I97">
            <v>-849</v>
          </cell>
          <cell r="J97">
            <v>-289</v>
          </cell>
          <cell r="K97">
            <v>-387</v>
          </cell>
          <cell r="L97">
            <v>-394</v>
          </cell>
          <cell r="M97">
            <v>-656</v>
          </cell>
          <cell r="N97">
            <v>-1726</v>
          </cell>
          <cell r="O97">
            <v>-497</v>
          </cell>
          <cell r="P97">
            <v>-637</v>
          </cell>
          <cell r="Q97">
            <v>-490</v>
          </cell>
          <cell r="R97">
            <v>-564</v>
          </cell>
          <cell r="S97">
            <v>-2188</v>
          </cell>
          <cell r="T97">
            <v>-480</v>
          </cell>
          <cell r="U97">
            <v>-302</v>
          </cell>
          <cell r="V97">
            <v>-529</v>
          </cell>
          <cell r="W97">
            <v>-662</v>
          </cell>
          <cell r="X97">
            <v>-1973</v>
          </cell>
          <cell r="Y97">
            <v>-342.19899999999996</v>
          </cell>
          <cell r="Z97">
            <v>-534.20700000000011</v>
          </cell>
          <cell r="AA97">
            <v>-693.81</v>
          </cell>
          <cell r="AB97">
            <v>-818.221</v>
          </cell>
          <cell r="AC97">
            <v>-2388.4369999999999</v>
          </cell>
          <cell r="AD97">
            <v>-485</v>
          </cell>
          <cell r="AE97">
            <v>-544</v>
          </cell>
          <cell r="AF97">
            <v>-501.6</v>
          </cell>
          <cell r="AG97">
            <v>-571.5</v>
          </cell>
          <cell r="AH97">
            <v>-2102.1000000000004</v>
          </cell>
          <cell r="AI97">
            <v>-482</v>
          </cell>
          <cell r="AJ97">
            <v>-542</v>
          </cell>
          <cell r="AK97">
            <v>-498</v>
          </cell>
          <cell r="AL97">
            <v>-570</v>
          </cell>
          <cell r="AM97">
            <v>-2092</v>
          </cell>
          <cell r="AN97">
            <v>-2584.8000000000002</v>
          </cell>
          <cell r="AO97">
            <v>-2584.8000000000002</v>
          </cell>
          <cell r="AP97">
            <v>-2658.5598014888346</v>
          </cell>
          <cell r="AQ97">
            <v>-3978.4701492537315</v>
          </cell>
          <cell r="AR97">
            <v>-4439.2761194029845</v>
          </cell>
          <cell r="AS97">
            <v>-4744.6940298507461</v>
          </cell>
          <cell r="AT97">
            <v>-4744.694029850747</v>
          </cell>
        </row>
        <row r="99">
          <cell r="B99">
            <v>4.5999999999999999E-2</v>
          </cell>
          <cell r="C99">
            <v>4.3869479235332909E-2</v>
          </cell>
          <cell r="D99">
            <v>-0.22210364046009734</v>
          </cell>
          <cell r="E99">
            <v>0.24507964271158822</v>
          </cell>
          <cell r="F99">
            <v>0.37432262352390144</v>
          </cell>
          <cell r="G99">
            <v>1.9535207664098699</v>
          </cell>
          <cell r="H99">
            <v>1.4999999999999999E-2</v>
          </cell>
          <cell r="I99">
            <v>2.3E-2</v>
          </cell>
          <cell r="N99">
            <v>2.3100000000000002E-2</v>
          </cell>
          <cell r="S99">
            <v>2.1000000000000001E-2</v>
          </cell>
          <cell r="X99">
            <v>1.7000000000000001E-2</v>
          </cell>
          <cell r="AC99">
            <v>0.02</v>
          </cell>
          <cell r="AH99">
            <v>1.2E-2</v>
          </cell>
          <cell r="AN99">
            <v>1.4999999999999999E-2</v>
          </cell>
          <cell r="AO99">
            <v>1.4999999999999999E-2</v>
          </cell>
          <cell r="AP99">
            <v>1.7999999999999999E-2</v>
          </cell>
          <cell r="AQ99">
            <v>1.9E-2</v>
          </cell>
          <cell r="AR99">
            <v>0.02</v>
          </cell>
          <cell r="AS99">
            <v>0.02</v>
          </cell>
          <cell r="AT99">
            <v>0.02</v>
          </cell>
        </row>
        <row r="100">
          <cell r="B100">
            <v>-0.2</v>
          </cell>
          <cell r="C100">
            <v>-9.6618357487923134E-3</v>
          </cell>
          <cell r="D100">
            <v>0.52357723577235782</v>
          </cell>
          <cell r="E100">
            <v>0.38633938100320164</v>
          </cell>
          <cell r="F100">
            <v>-6.004618937644346E-2</v>
          </cell>
          <cell r="G100">
            <v>-0.73873873873873874</v>
          </cell>
          <cell r="H100">
            <v>-0.24634752220959111</v>
          </cell>
          <cell r="I100">
            <v>0.15909500483297578</v>
          </cell>
          <cell r="N100">
            <v>0.98707846392617915</v>
          </cell>
          <cell r="S100">
            <v>0.24159737062816444</v>
          </cell>
          <cell r="X100">
            <v>-0.1133365330514704</v>
          </cell>
          <cell r="AC100">
            <v>7.3096971706514191E-2</v>
          </cell>
          <cell r="AH100">
            <v>5.2799753189801679E-2</v>
          </cell>
          <cell r="AN100">
            <v>0.21145568013970562</v>
          </cell>
          <cell r="AO100">
            <v>0.21145568013970562</v>
          </cell>
          <cell r="AP100">
            <v>1.0349685804404318E-2</v>
          </cell>
          <cell r="AQ100">
            <v>0.46857281993031674</v>
          </cell>
          <cell r="AR100">
            <v>9.39459959067801E-2</v>
          </cell>
          <cell r="AS100">
            <v>4.7842190587761957E-2</v>
          </cell>
          <cell r="AT100">
            <v>-1.9607843137254721E-2</v>
          </cell>
        </row>
        <row r="102">
          <cell r="B102">
            <v>0</v>
          </cell>
          <cell r="C102">
            <v>0</v>
          </cell>
          <cell r="D102">
            <v>0</v>
          </cell>
          <cell r="E102">
            <v>0</v>
          </cell>
          <cell r="F102">
            <v>0</v>
          </cell>
          <cell r="G102">
            <v>0</v>
          </cell>
          <cell r="H102">
            <v>0</v>
          </cell>
          <cell r="I102">
            <v>0</v>
          </cell>
          <cell r="Y102">
            <v>-327.82499999999999</v>
          </cell>
          <cell r="Z102">
            <v>-364.25</v>
          </cell>
          <cell r="AA102">
            <v>-400.67500000000001</v>
          </cell>
          <cell r="AB102">
            <v>-364.25</v>
          </cell>
          <cell r="AC102">
            <v>-1457</v>
          </cell>
          <cell r="AD102">
            <v>-196.69499999999999</v>
          </cell>
          <cell r="AE102">
            <v>-218.54999999999998</v>
          </cell>
          <cell r="AF102">
            <v>-240.405</v>
          </cell>
          <cell r="AG102">
            <v>-218.54999999999998</v>
          </cell>
          <cell r="AH102">
            <v>-874.19999999999993</v>
          </cell>
          <cell r="AN102">
            <v>-599.6</v>
          </cell>
          <cell r="AO102">
            <v>-599.6</v>
          </cell>
          <cell r="AP102">
            <v>-919.8</v>
          </cell>
          <cell r="AQ102">
            <v>-1936</v>
          </cell>
          <cell r="AR102">
            <v>-1373</v>
          </cell>
          <cell r="AS102">
            <v>-1586</v>
          </cell>
          <cell r="AT102">
            <v>-1585</v>
          </cell>
        </row>
        <row r="104">
          <cell r="B104">
            <v>-1707</v>
          </cell>
          <cell r="C104">
            <v>-2755</v>
          </cell>
          <cell r="D104">
            <v>-2018</v>
          </cell>
          <cell r="E104">
            <v>-1385</v>
          </cell>
          <cell r="F104">
            <v>-1125</v>
          </cell>
          <cell r="G104">
            <v>-423</v>
          </cell>
          <cell r="H104">
            <v>-580</v>
          </cell>
          <cell r="I104">
            <v>-633</v>
          </cell>
          <cell r="J104">
            <v>-183</v>
          </cell>
          <cell r="K104">
            <v>-201</v>
          </cell>
          <cell r="L104">
            <v>-274</v>
          </cell>
          <cell r="M104">
            <v>-200</v>
          </cell>
          <cell r="N104">
            <v>-858</v>
          </cell>
          <cell r="O104">
            <v>-177</v>
          </cell>
          <cell r="P104">
            <v>-167</v>
          </cell>
          <cell r="Q104">
            <v>-153</v>
          </cell>
          <cell r="R104">
            <v>-133</v>
          </cell>
          <cell r="S104">
            <v>-630</v>
          </cell>
          <cell r="T104">
            <v>-154</v>
          </cell>
          <cell r="U104">
            <v>-204</v>
          </cell>
          <cell r="V104">
            <v>-246</v>
          </cell>
          <cell r="W104">
            <v>-230</v>
          </cell>
          <cell r="X104">
            <v>-834</v>
          </cell>
          <cell r="Y104">
            <v>-146.30441064453581</v>
          </cell>
          <cell r="Z104">
            <v>-127.28483726074616</v>
          </cell>
          <cell r="AA104">
            <v>-160.93485170898938</v>
          </cell>
          <cell r="AB104">
            <v>-105.33917566406578</v>
          </cell>
          <cell r="AC104">
            <v>-539.86327527833714</v>
          </cell>
          <cell r="AD104">
            <v>-118</v>
          </cell>
          <cell r="AE104">
            <v>-105</v>
          </cell>
          <cell r="AF104">
            <v>-140</v>
          </cell>
          <cell r="AG104">
            <v>-125</v>
          </cell>
          <cell r="AH104">
            <v>-488</v>
          </cell>
          <cell r="AI104">
            <v>-172</v>
          </cell>
          <cell r="AJ104">
            <v>-164</v>
          </cell>
          <cell r="AK104">
            <v>-178</v>
          </cell>
          <cell r="AL104">
            <v>-175</v>
          </cell>
          <cell r="AM104">
            <v>-689</v>
          </cell>
          <cell r="AN104">
            <v>-653.87822499999993</v>
          </cell>
          <cell r="AO104">
            <v>-653.87822499999993</v>
          </cell>
          <cell r="AP104">
            <v>-688.37579827571153</v>
          </cell>
          <cell r="AQ104">
            <v>-748.40130259218085</v>
          </cell>
          <cell r="AR104">
            <v>-805.5277925533594</v>
          </cell>
          <cell r="AS104">
            <v>-867.10969654069186</v>
          </cell>
          <cell r="AT104">
            <v>-933.73341215069627</v>
          </cell>
        </row>
        <row r="106">
          <cell r="B106">
            <v>4.5999999999999999E-2</v>
          </cell>
          <cell r="C106">
            <v>0.50443314832069985</v>
          </cell>
          <cell r="D106">
            <v>-0.216293351813307</v>
          </cell>
          <cell r="E106">
            <v>-0.23131813676907831</v>
          </cell>
          <cell r="F106">
            <v>-5.6520219271363192E-2</v>
          </cell>
          <cell r="G106">
            <v>-0.36654864667154352</v>
          </cell>
          <cell r="H106">
            <v>1.4999999999999999E-2</v>
          </cell>
          <cell r="I106">
            <v>2.3E-2</v>
          </cell>
          <cell r="N106">
            <v>2.3100000000000002E-2</v>
          </cell>
          <cell r="S106">
            <v>2.1000000000000001E-2</v>
          </cell>
          <cell r="X106">
            <v>1.7000000000000001E-2</v>
          </cell>
          <cell r="AC106">
            <v>0.02</v>
          </cell>
          <cell r="AH106">
            <v>1.2E-2</v>
          </cell>
          <cell r="AN106">
            <v>1.4999999999999999E-2</v>
          </cell>
          <cell r="AO106">
            <v>1.4999999999999999E-2</v>
          </cell>
          <cell r="AP106">
            <v>1.7999999999999999E-2</v>
          </cell>
          <cell r="AQ106">
            <v>1.9E-2</v>
          </cell>
          <cell r="AR106">
            <v>0.02</v>
          </cell>
          <cell r="AS106">
            <v>0.02</v>
          </cell>
          <cell r="AT106">
            <v>0.02</v>
          </cell>
        </row>
        <row r="107">
          <cell r="B107">
            <v>0.20300000000000001</v>
          </cell>
          <cell r="C107">
            <v>7.2791164658634555E-2</v>
          </cell>
          <cell r="D107">
            <v>-6.5356418655435955E-2</v>
          </cell>
          <cell r="E107">
            <v>-0.1071428571428571</v>
          </cell>
          <cell r="F107">
            <v>-0.13906542056074767</v>
          </cell>
          <cell r="G107">
            <v>-0.40642640034737298</v>
          </cell>
          <cell r="H107">
            <v>0.35089496791624453</v>
          </cell>
          <cell r="I107">
            <v>6.6841945596116892E-2</v>
          </cell>
          <cell r="N107">
            <v>0.32484628772048163</v>
          </cell>
          <cell r="S107">
            <v>-0.28083669513640119</v>
          </cell>
          <cell r="X107">
            <v>0.30168094769864684</v>
          </cell>
          <cell r="AC107">
            <v>-0.32143881940882713</v>
          </cell>
          <cell r="AH107">
            <v>-0.42180642837508642</v>
          </cell>
          <cell r="AN107">
            <v>-6.5000000000000002E-2</v>
          </cell>
          <cell r="AO107">
            <v>-6.5000000000000002E-2</v>
          </cell>
          <cell r="AP107">
            <v>3.4143817899638274E-2</v>
          </cell>
          <cell r="AQ107">
            <v>6.6927127569220257E-2</v>
          </cell>
          <cell r="AR107">
            <v>5.522682445759397E-2</v>
          </cell>
          <cell r="AS107">
            <v>5.5342290467050415E-2</v>
          </cell>
          <cell r="AT107">
            <v>5.5719844357976722E-2</v>
          </cell>
        </row>
        <row r="109">
          <cell r="B109">
            <v>-6719</v>
          </cell>
          <cell r="C109">
            <v>-8866</v>
          </cell>
          <cell r="D109">
            <v>-4721</v>
          </cell>
          <cell r="E109">
            <v>-4483</v>
          </cell>
          <cell r="F109">
            <v>-7793</v>
          </cell>
          <cell r="G109">
            <v>-11355</v>
          </cell>
          <cell r="H109">
            <v>-10094</v>
          </cell>
          <cell r="I109">
            <v>-6864</v>
          </cell>
          <cell r="J109">
            <v>-1897</v>
          </cell>
          <cell r="K109">
            <v>-2411</v>
          </cell>
          <cell r="L109">
            <v>-2907</v>
          </cell>
          <cell r="M109">
            <v>-2138</v>
          </cell>
          <cell r="N109">
            <v>-9353</v>
          </cell>
          <cell r="O109">
            <v>-1302</v>
          </cell>
          <cell r="P109">
            <v>-2124</v>
          </cell>
          <cell r="Q109">
            <v>-1900</v>
          </cell>
          <cell r="R109">
            <v>-1666</v>
          </cell>
          <cell r="S109">
            <v>-6992</v>
          </cell>
          <cell r="T109">
            <v>-1786</v>
          </cell>
          <cell r="U109">
            <v>-2743</v>
          </cell>
          <cell r="V109">
            <v>-3080</v>
          </cell>
          <cell r="W109">
            <v>-2479</v>
          </cell>
          <cell r="X109">
            <v>-10088</v>
          </cell>
          <cell r="Y109">
            <v>-2426.4554000000003</v>
          </cell>
          <cell r="Z109">
            <v>-2578.5060000000003</v>
          </cell>
          <cell r="AA109">
            <v>-2841.5566000000008</v>
          </cell>
          <cell r="AB109">
            <v>-2657.5060000000003</v>
          </cell>
          <cell r="AC109">
            <v>-10504.024000000001</v>
          </cell>
          <cell r="AD109">
            <v>-2370.4530336776261</v>
          </cell>
          <cell r="AE109">
            <v>-2633.8367040862513</v>
          </cell>
          <cell r="AF109">
            <v>-2897.2203744948765</v>
          </cell>
          <cell r="AG109">
            <v>-2633.8367040862513</v>
          </cell>
          <cell r="AH109">
            <v>-10535.346816345005</v>
          </cell>
          <cell r="AI109">
            <v>-2892</v>
          </cell>
          <cell r="AJ109">
            <v>-3020</v>
          </cell>
          <cell r="AK109">
            <v>-2827</v>
          </cell>
          <cell r="AL109">
            <v>-2439</v>
          </cell>
          <cell r="AM109">
            <v>-11178</v>
          </cell>
          <cell r="AN109">
            <v>-10149.199306204382</v>
          </cell>
          <cell r="AO109">
            <v>-10702.004909228437</v>
          </cell>
          <cell r="AP109">
            <v>-11266.625635898352</v>
          </cell>
          <cell r="AQ109">
            <v>-12249.061229121797</v>
          </cell>
          <cell r="AR109">
            <v>-13184.048743060683</v>
          </cell>
          <cell r="AS109">
            <v>-14191.957882093517</v>
          </cell>
          <cell r="AT109">
            <v>-15282.386197747104</v>
          </cell>
        </row>
        <row r="110">
          <cell r="AC110">
            <v>-10242.024000000001</v>
          </cell>
          <cell r="AH110">
            <v>-10535.346816345005</v>
          </cell>
        </row>
        <row r="111">
          <cell r="B111">
            <v>4.5999999999999999E-2</v>
          </cell>
          <cell r="C111">
            <v>9.7526552626258312E-2</v>
          </cell>
          <cell r="D111">
            <v>-0.11679861284871229</v>
          </cell>
          <cell r="E111">
            <v>-8.7680692203341626E-2</v>
          </cell>
          <cell r="F111">
            <v>0.18837308884937043</v>
          </cell>
          <cell r="G111">
            <v>0.19802683279928202</v>
          </cell>
          <cell r="H111">
            <v>1.4999999999999999E-2</v>
          </cell>
          <cell r="I111">
            <v>2.3E-2</v>
          </cell>
          <cell r="N111">
            <v>2.3100000000000002E-2</v>
          </cell>
          <cell r="S111">
            <v>2.1000000000000001E-2</v>
          </cell>
          <cell r="X111">
            <v>1.7000000000000001E-2</v>
          </cell>
          <cell r="AC111">
            <v>0.02</v>
          </cell>
          <cell r="AH111">
            <v>1.2E-2</v>
          </cell>
          <cell r="AM111">
            <v>1.2E-2</v>
          </cell>
          <cell r="AN111">
            <v>1.4999999999999999E-2</v>
          </cell>
          <cell r="AO111">
            <v>1.4999999999999999E-2</v>
          </cell>
          <cell r="AP111">
            <v>1.7999999999999999E-2</v>
          </cell>
          <cell r="AQ111">
            <v>1.9E-2</v>
          </cell>
          <cell r="AR111">
            <v>0.02</v>
          </cell>
          <cell r="AS111">
            <v>0.02</v>
          </cell>
          <cell r="AT111">
            <v>0.02</v>
          </cell>
        </row>
        <row r="112">
          <cell r="B112">
            <v>0.22323830016137713</v>
          </cell>
          <cell r="C112">
            <v>0.20228671943711518</v>
          </cell>
          <cell r="D112">
            <v>-0.39709826871494758</v>
          </cell>
          <cell r="E112">
            <v>4.084934277047525E-2</v>
          </cell>
          <cell r="F112">
            <v>0.46279386050126292</v>
          </cell>
          <cell r="G112">
            <v>0.21623057510957633</v>
          </cell>
          <cell r="H112">
            <v>-0.12418955647671537</v>
          </cell>
          <cell r="I112">
            <v>-0.33528062023431349</v>
          </cell>
          <cell r="N112">
            <v>0.33185079671249174</v>
          </cell>
          <cell r="S112">
            <v>-0.2678083982753704</v>
          </cell>
          <cell r="T112">
            <v>0.34880608760140608</v>
          </cell>
          <cell r="U112">
            <v>0.26984391521164697</v>
          </cell>
          <cell r="V112">
            <v>0.5939553899498009</v>
          </cell>
          <cell r="W112">
            <v>0.46312212200514424</v>
          </cell>
          <cell r="X112">
            <v>0.41867429893188812</v>
          </cell>
          <cell r="Y112">
            <v>0.35163513814616776</v>
          </cell>
          <cell r="Z112">
            <v>-3.7705725609619378E-2</v>
          </cell>
          <cell r="AA112">
            <v>-1.3512817308226177E-2</v>
          </cell>
          <cell r="AB112">
            <v>6.6038477584159816E-2</v>
          </cell>
          <cell r="AC112">
            <v>0.04</v>
          </cell>
          <cell r="AD112">
            <v>0.31150330063738285</v>
          </cell>
          <cell r="AE112">
            <v>-5.1182851323220424E-2</v>
          </cell>
          <cell r="AF112">
            <v>-7.0498057564140515E-2</v>
          </cell>
          <cell r="AG112">
            <v>4.9861007995323225E-2</v>
          </cell>
          <cell r="AH112">
            <v>3.1960919437116091E-2</v>
          </cell>
          <cell r="AM112">
            <v>-0.29411764705882359</v>
          </cell>
          <cell r="AN112">
            <v>-0.10545615144769913</v>
          </cell>
          <cell r="AO112">
            <v>-5.6732223903177309E-2</v>
          </cell>
          <cell r="AP112">
            <v>3.4143817899638274E-2</v>
          </cell>
          <cell r="AQ112">
            <v>6.6927127569220257E-2</v>
          </cell>
          <cell r="AR112">
            <v>5.522682445759397E-2</v>
          </cell>
          <cell r="AS112">
            <v>5.5342290467050415E-2</v>
          </cell>
          <cell r="AT112">
            <v>5.5719844357976722E-2</v>
          </cell>
        </row>
        <row r="114">
          <cell r="B114">
            <v>-1450.846</v>
          </cell>
          <cell r="C114">
            <v>-2158.9814000000001</v>
          </cell>
          <cell r="D114">
            <v>-1040.2138</v>
          </cell>
          <cell r="E114">
            <v>-1310</v>
          </cell>
          <cell r="F114">
            <v>-2160</v>
          </cell>
          <cell r="G114">
            <v>-2929</v>
          </cell>
          <cell r="H114">
            <v>-3152</v>
          </cell>
          <cell r="I114">
            <v>-3106</v>
          </cell>
          <cell r="J114">
            <v>-738</v>
          </cell>
          <cell r="K114">
            <v>-938</v>
          </cell>
          <cell r="L114">
            <v>-880</v>
          </cell>
          <cell r="M114">
            <v>-614</v>
          </cell>
          <cell r="N114">
            <v>-3170</v>
          </cell>
          <cell r="O114">
            <v>-716</v>
          </cell>
          <cell r="P114">
            <v>-770</v>
          </cell>
          <cell r="Q114">
            <v>-882</v>
          </cell>
          <cell r="R114">
            <v>-898</v>
          </cell>
          <cell r="S114">
            <v>-3266</v>
          </cell>
          <cell r="T114">
            <v>-782</v>
          </cell>
          <cell r="U114">
            <v>-843</v>
          </cell>
          <cell r="V114">
            <v>-1118</v>
          </cell>
          <cell r="W114">
            <v>-1065</v>
          </cell>
          <cell r="X114">
            <v>-3808</v>
          </cell>
          <cell r="Y114">
            <v>-776.7927365628442</v>
          </cell>
          <cell r="Z114">
            <v>-888.47536253591284</v>
          </cell>
          <cell r="AA114">
            <v>-1085.874670778778</v>
          </cell>
          <cell r="AB114">
            <v>-1044.6991974915636</v>
          </cell>
          <cell r="AC114">
            <v>-3795.8419673690987</v>
          </cell>
          <cell r="AD114">
            <v>-737</v>
          </cell>
          <cell r="AE114">
            <v>-677</v>
          </cell>
          <cell r="AF114">
            <v>-787.68704120073232</v>
          </cell>
          <cell r="AG114">
            <v>-830.36752690975675</v>
          </cell>
          <cell r="AH114">
            <v>-3024.5545681104886</v>
          </cell>
          <cell r="AI114">
            <v>-939</v>
          </cell>
          <cell r="AJ114">
            <v>-887</v>
          </cell>
          <cell r="AK114">
            <v>-816</v>
          </cell>
          <cell r="AL114">
            <v>-855</v>
          </cell>
          <cell r="AM114">
            <v>-3497</v>
          </cell>
          <cell r="AN114">
            <v>-3245.0433677956216</v>
          </cell>
          <cell r="AO114">
            <v>-3679.3188609145213</v>
          </cell>
          <cell r="AP114">
            <v>-3930.2737879296428</v>
          </cell>
          <cell r="AQ114">
            <v>-5708.1959375873284</v>
          </cell>
          <cell r="AR114">
            <v>-6154.825044335028</v>
          </cell>
          <cell r="AS114">
            <v>-6627.7396829815607</v>
          </cell>
          <cell r="AT114">
            <v>-7067.7415317742007</v>
          </cell>
        </row>
        <row r="116">
          <cell r="B116">
            <v>794.154</v>
          </cell>
          <cell r="C116">
            <v>712.01859999999999</v>
          </cell>
          <cell r="D116">
            <v>988.78620000000001</v>
          </cell>
          <cell r="E116">
            <v>1375</v>
          </cell>
          <cell r="F116">
            <v>1439</v>
          </cell>
          <cell r="G116">
            <v>1544</v>
          </cell>
          <cell r="H116">
            <v>1535</v>
          </cell>
          <cell r="I116">
            <v>1778</v>
          </cell>
          <cell r="J116">
            <v>481</v>
          </cell>
          <cell r="K116">
            <v>397</v>
          </cell>
          <cell r="L116">
            <v>543</v>
          </cell>
          <cell r="M116">
            <v>492</v>
          </cell>
          <cell r="N116">
            <v>1913</v>
          </cell>
          <cell r="O116">
            <v>533</v>
          </cell>
          <cell r="P116">
            <v>401</v>
          </cell>
          <cell r="Q116">
            <v>473</v>
          </cell>
          <cell r="R116">
            <v>453</v>
          </cell>
          <cell r="S116">
            <v>1860</v>
          </cell>
          <cell r="T116">
            <v>405</v>
          </cell>
          <cell r="U116">
            <v>366</v>
          </cell>
          <cell r="V116">
            <v>456</v>
          </cell>
          <cell r="W116">
            <v>452</v>
          </cell>
          <cell r="X116">
            <v>1679</v>
          </cell>
          <cell r="Y116">
            <v>473.68240000000003</v>
          </cell>
          <cell r="Z116">
            <v>496.33688000000001</v>
          </cell>
          <cell r="AA116">
            <v>506.604376</v>
          </cell>
          <cell r="AB116">
            <v>575.42424000000005</v>
          </cell>
          <cell r="AC116">
            <v>2052.047896</v>
          </cell>
          <cell r="AD116">
            <v>421</v>
          </cell>
          <cell r="AE116">
            <v>386</v>
          </cell>
          <cell r="AF116">
            <v>432.053988</v>
          </cell>
          <cell r="AG116">
            <v>454.80613600000004</v>
          </cell>
          <cell r="AH116">
            <v>1701.360124</v>
          </cell>
          <cell r="AI116">
            <v>420</v>
          </cell>
          <cell r="AJ116">
            <v>385</v>
          </cell>
          <cell r="AK116">
            <v>425</v>
          </cell>
          <cell r="AL116">
            <v>402</v>
          </cell>
          <cell r="AM116">
            <v>1632</v>
          </cell>
          <cell r="AN116">
            <v>2062.4791009999999</v>
          </cell>
          <cell r="AO116">
            <v>1832.741681</v>
          </cell>
          <cell r="AP116">
            <v>1911.1746546181141</v>
          </cell>
          <cell r="AQ116">
            <v>2103.3147111687349</v>
          </cell>
          <cell r="AR116">
            <v>2263.9668682062784</v>
          </cell>
          <cell r="AS116">
            <v>2407.2974217413721</v>
          </cell>
          <cell r="AT116">
            <v>2565.8330727903949</v>
          </cell>
        </row>
        <row r="117">
          <cell r="C117">
            <v>-0.10342502839499645</v>
          </cell>
          <cell r="D117">
            <v>0.38870838486522685</v>
          </cell>
          <cell r="E117">
            <v>0.39059384121663498</v>
          </cell>
          <cell r="F117">
            <v>4.6545454545454445E-2</v>
          </cell>
          <cell r="G117">
            <v>7.2967338429464901E-2</v>
          </cell>
          <cell r="H117">
            <v>-5.8290155440414715E-3</v>
          </cell>
          <cell r="I117">
            <v>0.15830618892508141</v>
          </cell>
          <cell r="N117">
            <v>7.5928008998875196E-2</v>
          </cell>
          <cell r="O117">
            <v>0.10810810810810811</v>
          </cell>
          <cell r="P117">
            <v>1.0075566750629816E-2</v>
          </cell>
          <cell r="Q117">
            <v>-0.12891344383057091</v>
          </cell>
          <cell r="R117">
            <v>-7.9268292682926789E-2</v>
          </cell>
          <cell r="S117">
            <v>-2.7705175117616276E-2</v>
          </cell>
          <cell r="T117">
            <v>-0.24015009380863039</v>
          </cell>
          <cell r="U117">
            <v>-8.7281795511221949E-2</v>
          </cell>
          <cell r="V117">
            <v>-3.5940803382663811E-2</v>
          </cell>
          <cell r="W117">
            <v>-2.2075055187638082E-3</v>
          </cell>
          <cell r="X117">
            <v>-9.7311827956989227E-2</v>
          </cell>
          <cell r="Y117">
            <v>-8.0228349514563035E-2</v>
          </cell>
          <cell r="Z117">
            <v>0.15966560747663561</v>
          </cell>
          <cell r="AA117">
            <v>1.3208751999999935E-2</v>
          </cell>
          <cell r="AB117">
            <v>-4.2555341098169608E-2</v>
          </cell>
          <cell r="AC117">
            <v>3.9373268101761116E-3</v>
          </cell>
          <cell r="AD117">
            <v>3.9506172839506082E-2</v>
          </cell>
          <cell r="AE117">
            <v>5.464480874316946E-2</v>
          </cell>
          <cell r="AF117">
            <v>-5.2513184210526309E-2</v>
          </cell>
          <cell r="AG117">
            <v>6.2082654867257059E-3</v>
          </cell>
          <cell r="AH117">
            <v>1.3317524717093576E-2</v>
          </cell>
          <cell r="AI117">
            <v>3.7037037037036979E-2</v>
          </cell>
          <cell r="AJ117">
            <v>-8.333333333333337E-2</v>
          </cell>
          <cell r="AK117">
            <v>0.10389610389610393</v>
          </cell>
          <cell r="AL117">
            <v>-5.4117647058823493E-2</v>
          </cell>
          <cell r="AM117">
            <v>-2.7992852888624187E-2</v>
          </cell>
          <cell r="AN117">
            <v>0.26377395894607836</v>
          </cell>
          <cell r="AO117">
            <v>0.12300348100490188</v>
          </cell>
          <cell r="AP117">
            <v>4.279543289227683E-2</v>
          </cell>
          <cell r="AQ117">
            <v>0.10053505894206927</v>
          </cell>
          <cell r="AR117">
            <v>7.6380465645236262E-2</v>
          </cell>
          <cell r="AS117">
            <v>6.3309474863761261E-2</v>
          </cell>
          <cell r="AT117">
            <v>6.5856279169003828E-2</v>
          </cell>
        </row>
        <row r="119">
          <cell r="B119">
            <v>575.154</v>
          </cell>
          <cell r="C119">
            <v>508.01859999999999</v>
          </cell>
          <cell r="D119">
            <v>710.78620000000001</v>
          </cell>
          <cell r="E119">
            <v>925</v>
          </cell>
          <cell r="F119">
            <v>1034</v>
          </cell>
          <cell r="G119">
            <v>978</v>
          </cell>
          <cell r="H119">
            <v>1065</v>
          </cell>
          <cell r="I119">
            <v>1281</v>
          </cell>
          <cell r="J119">
            <v>375</v>
          </cell>
          <cell r="K119">
            <v>289</v>
          </cell>
          <cell r="L119">
            <v>386</v>
          </cell>
          <cell r="M119">
            <v>350</v>
          </cell>
          <cell r="N119">
            <v>1400</v>
          </cell>
          <cell r="O119">
            <v>421</v>
          </cell>
          <cell r="P119">
            <v>289</v>
          </cell>
          <cell r="Q119">
            <v>356</v>
          </cell>
          <cell r="R119">
            <v>331</v>
          </cell>
          <cell r="S119">
            <v>1397</v>
          </cell>
          <cell r="T119">
            <v>299</v>
          </cell>
          <cell r="U119">
            <v>253</v>
          </cell>
          <cell r="V119">
            <v>342</v>
          </cell>
          <cell r="W119">
            <v>322</v>
          </cell>
          <cell r="X119">
            <v>1216</v>
          </cell>
          <cell r="Y119">
            <v>382.22</v>
          </cell>
          <cell r="Z119">
            <v>399.62</v>
          </cell>
          <cell r="AA119">
            <v>403.39</v>
          </cell>
          <cell r="AB119">
            <v>450.08</v>
          </cell>
          <cell r="AC119">
            <v>1635.31</v>
          </cell>
          <cell r="AD119">
            <v>264</v>
          </cell>
          <cell r="AE119">
            <v>267</v>
          </cell>
          <cell r="AF119">
            <v>350.15999999999997</v>
          </cell>
          <cell r="AG119">
            <v>364.32000000000005</v>
          </cell>
          <cell r="AH119">
            <v>1245.48</v>
          </cell>
          <cell r="AI119">
            <v>261</v>
          </cell>
          <cell r="AJ119">
            <v>269</v>
          </cell>
          <cell r="AK119">
            <v>342.92</v>
          </cell>
          <cell r="AL119">
            <v>298.82</v>
          </cell>
          <cell r="AM119">
            <v>1171.74</v>
          </cell>
          <cell r="AN119">
            <v>1774.85742</v>
          </cell>
          <cell r="AO119">
            <v>1534.68</v>
          </cell>
          <cell r="AP119">
            <v>1565.3735999999999</v>
          </cell>
          <cell r="AQ119">
            <v>1659.2960160000002</v>
          </cell>
          <cell r="AR119">
            <v>1758.8537769600002</v>
          </cell>
          <cell r="AS119">
            <v>1864.3850035776004</v>
          </cell>
          <cell r="AT119">
            <v>1976.2481037922562</v>
          </cell>
        </row>
        <row r="120">
          <cell r="B120">
            <v>416</v>
          </cell>
          <cell r="C120">
            <v>291</v>
          </cell>
          <cell r="D120">
            <v>389</v>
          </cell>
          <cell r="E120">
            <v>496</v>
          </cell>
          <cell r="F120">
            <v>510</v>
          </cell>
          <cell r="G120">
            <v>444</v>
          </cell>
          <cell r="H120">
            <v>562</v>
          </cell>
          <cell r="I120">
            <v>787</v>
          </cell>
          <cell r="J120">
            <v>236</v>
          </cell>
          <cell r="K120">
            <v>161</v>
          </cell>
          <cell r="L120">
            <v>227</v>
          </cell>
          <cell r="M120">
            <v>225</v>
          </cell>
          <cell r="N120">
            <v>849</v>
          </cell>
          <cell r="O120">
            <v>257</v>
          </cell>
          <cell r="P120">
            <v>179</v>
          </cell>
          <cell r="Q120">
            <v>225</v>
          </cell>
          <cell r="R120">
            <v>223</v>
          </cell>
          <cell r="S120">
            <v>884</v>
          </cell>
          <cell r="T120">
            <v>220</v>
          </cell>
          <cell r="U120">
            <v>171</v>
          </cell>
          <cell r="V120">
            <v>244</v>
          </cell>
          <cell r="W120">
            <v>234</v>
          </cell>
          <cell r="X120">
            <v>869</v>
          </cell>
          <cell r="Y120">
            <v>250.42</v>
          </cell>
          <cell r="Z120">
            <v>261.82</v>
          </cell>
          <cell r="AA120">
            <v>264.29000000000002</v>
          </cell>
          <cell r="AB120">
            <v>294.88</v>
          </cell>
          <cell r="AC120">
            <v>1071.4100000000001</v>
          </cell>
          <cell r="AD120">
            <v>244</v>
          </cell>
          <cell r="AE120">
            <v>210</v>
          </cell>
          <cell r="AF120">
            <v>277.20999999999998</v>
          </cell>
          <cell r="AG120">
            <v>288.42</v>
          </cell>
          <cell r="AH120">
            <v>1019.6300000000001</v>
          </cell>
          <cell r="AI120">
            <v>244</v>
          </cell>
          <cell r="AJ120">
            <v>210</v>
          </cell>
          <cell r="AK120">
            <v>252</v>
          </cell>
          <cell r="AL120">
            <v>219</v>
          </cell>
          <cell r="AM120">
            <v>925</v>
          </cell>
          <cell r="AN120">
            <v>1162.83762</v>
          </cell>
          <cell r="AO120">
            <v>1005.48</v>
          </cell>
          <cell r="AP120">
            <v>1025.5896</v>
          </cell>
          <cell r="AQ120">
            <v>1087.1249760000001</v>
          </cell>
          <cell r="AR120">
            <v>1152.3524745600002</v>
          </cell>
          <cell r="AS120">
            <v>1221.4936230336002</v>
          </cell>
          <cell r="AT120">
            <v>1294.7832404156161</v>
          </cell>
        </row>
        <row r="121">
          <cell r="B121">
            <v>159.154</v>
          </cell>
          <cell r="C121">
            <v>217.01859999999999</v>
          </cell>
          <cell r="D121">
            <v>321.78620000000001</v>
          </cell>
          <cell r="E121">
            <v>429</v>
          </cell>
          <cell r="F121">
            <v>524</v>
          </cell>
          <cell r="G121">
            <v>534</v>
          </cell>
          <cell r="H121">
            <v>503</v>
          </cell>
          <cell r="I121">
            <v>494</v>
          </cell>
          <cell r="J121">
            <v>139</v>
          </cell>
          <cell r="K121">
            <v>128</v>
          </cell>
          <cell r="L121">
            <v>159</v>
          </cell>
          <cell r="M121">
            <v>125</v>
          </cell>
          <cell r="N121">
            <v>551</v>
          </cell>
          <cell r="O121">
            <v>164</v>
          </cell>
          <cell r="P121">
            <v>110</v>
          </cell>
          <cell r="Q121">
            <v>131</v>
          </cell>
          <cell r="R121">
            <v>108</v>
          </cell>
          <cell r="S121">
            <v>513</v>
          </cell>
          <cell r="T121">
            <v>79</v>
          </cell>
          <cell r="U121">
            <v>82</v>
          </cell>
          <cell r="V121">
            <v>98</v>
          </cell>
          <cell r="W121">
            <v>88</v>
          </cell>
          <cell r="X121">
            <v>347</v>
          </cell>
          <cell r="Y121">
            <v>131.80000000000001</v>
          </cell>
          <cell r="Z121">
            <v>137.80000000000001</v>
          </cell>
          <cell r="AA121">
            <v>139.1</v>
          </cell>
          <cell r="AB121">
            <v>155.19999999999999</v>
          </cell>
          <cell r="AC121">
            <v>563.9</v>
          </cell>
          <cell r="AD121">
            <v>20</v>
          </cell>
          <cell r="AE121">
            <v>57</v>
          </cell>
          <cell r="AF121">
            <v>72.95</v>
          </cell>
          <cell r="AG121">
            <v>75.900000000000006</v>
          </cell>
          <cell r="AH121">
            <v>225.85</v>
          </cell>
          <cell r="AI121">
            <v>17</v>
          </cell>
          <cell r="AJ121">
            <v>59</v>
          </cell>
          <cell r="AK121">
            <v>90.920000000000016</v>
          </cell>
          <cell r="AL121">
            <v>79.819999999999993</v>
          </cell>
          <cell r="AM121">
            <v>246.74</v>
          </cell>
          <cell r="AN121">
            <v>612.01980000000003</v>
          </cell>
          <cell r="AO121">
            <v>529.20000000000005</v>
          </cell>
          <cell r="AP121">
            <v>539.78399999999999</v>
          </cell>
          <cell r="AQ121">
            <v>572.17104000000006</v>
          </cell>
          <cell r="AR121">
            <v>606.5013024000001</v>
          </cell>
          <cell r="AS121">
            <v>642.89138054400019</v>
          </cell>
          <cell r="AT121">
            <v>681.4648633766401</v>
          </cell>
        </row>
        <row r="123">
          <cell r="B123">
            <v>219</v>
          </cell>
          <cell r="C123">
            <v>204</v>
          </cell>
          <cell r="D123">
            <v>278</v>
          </cell>
          <cell r="E123">
            <v>450</v>
          </cell>
          <cell r="F123">
            <v>405</v>
          </cell>
          <cell r="G123">
            <v>566</v>
          </cell>
          <cell r="H123">
            <v>470</v>
          </cell>
          <cell r="I123">
            <v>497</v>
          </cell>
          <cell r="J123">
            <v>106</v>
          </cell>
          <cell r="K123">
            <v>108</v>
          </cell>
          <cell r="L123">
            <v>157</v>
          </cell>
          <cell r="M123">
            <v>142</v>
          </cell>
          <cell r="N123">
            <v>513</v>
          </cell>
          <cell r="O123">
            <v>112</v>
          </cell>
          <cell r="P123">
            <v>112</v>
          </cell>
          <cell r="Q123">
            <v>117</v>
          </cell>
          <cell r="R123">
            <v>122</v>
          </cell>
          <cell r="S123">
            <v>463</v>
          </cell>
          <cell r="T123">
            <v>106</v>
          </cell>
          <cell r="U123">
            <v>113</v>
          </cell>
          <cell r="V123">
            <v>114</v>
          </cell>
          <cell r="W123">
            <v>130</v>
          </cell>
          <cell r="X123">
            <v>463</v>
          </cell>
          <cell r="Y123">
            <v>87.712400000000002</v>
          </cell>
          <cell r="Z123">
            <v>92.966880000000018</v>
          </cell>
          <cell r="AA123">
            <v>99.464376000000001</v>
          </cell>
          <cell r="AB123">
            <v>121.59424000000001</v>
          </cell>
          <cell r="AC123">
            <v>401.73789600000003</v>
          </cell>
          <cell r="AD123">
            <v>157</v>
          </cell>
          <cell r="AE123">
            <v>119</v>
          </cell>
          <cell r="AF123">
            <v>78.143988000000007</v>
          </cell>
          <cell r="AG123">
            <v>86.736136000000016</v>
          </cell>
          <cell r="AH123">
            <v>440.88012400000002</v>
          </cell>
          <cell r="AI123">
            <v>159</v>
          </cell>
          <cell r="AJ123">
            <v>116</v>
          </cell>
          <cell r="AK123">
            <v>82.08</v>
          </cell>
          <cell r="AL123">
            <v>103.18</v>
          </cell>
          <cell r="AM123">
            <v>460.26</v>
          </cell>
          <cell r="AN123">
            <v>259.62168099999997</v>
          </cell>
          <cell r="AO123">
            <v>270.06168100000002</v>
          </cell>
          <cell r="AP123">
            <v>304.80105461811416</v>
          </cell>
          <cell r="AQ123">
            <v>366.0186951687345</v>
          </cell>
          <cell r="AR123">
            <v>387.11309124627792</v>
          </cell>
          <cell r="AS123">
            <v>412.91241816377169</v>
          </cell>
          <cell r="AT123">
            <v>429.58496899813895</v>
          </cell>
        </row>
        <row r="124">
          <cell r="B124">
            <v>127</v>
          </cell>
          <cell r="C124">
            <v>135</v>
          </cell>
          <cell r="D124">
            <v>139</v>
          </cell>
          <cell r="E124">
            <v>174</v>
          </cell>
          <cell r="F124">
            <v>184</v>
          </cell>
          <cell r="G124">
            <v>195</v>
          </cell>
          <cell r="H124">
            <v>175</v>
          </cell>
          <cell r="I124">
            <v>187</v>
          </cell>
          <cell r="J124">
            <v>54</v>
          </cell>
          <cell r="K124">
            <v>58</v>
          </cell>
          <cell r="L124">
            <v>52</v>
          </cell>
          <cell r="M124">
            <v>58</v>
          </cell>
          <cell r="N124">
            <v>222</v>
          </cell>
          <cell r="O124">
            <v>63</v>
          </cell>
          <cell r="P124">
            <v>71</v>
          </cell>
          <cell r="Q124">
            <v>61</v>
          </cell>
          <cell r="R124">
            <v>79</v>
          </cell>
          <cell r="S124">
            <v>274</v>
          </cell>
          <cell r="T124">
            <v>60</v>
          </cell>
          <cell r="U124">
            <v>58</v>
          </cell>
          <cell r="V124">
            <v>66</v>
          </cell>
          <cell r="W124">
            <v>64</v>
          </cell>
          <cell r="X124">
            <v>248</v>
          </cell>
          <cell r="Y124">
            <v>64.022400000000005</v>
          </cell>
          <cell r="Z124">
            <v>67.856880000000018</v>
          </cell>
          <cell r="AA124">
            <v>72.604376000000002</v>
          </cell>
          <cell r="AB124">
            <v>88.75424000000001</v>
          </cell>
          <cell r="AC124">
            <v>293.23789600000003</v>
          </cell>
          <cell r="AD124">
            <v>55</v>
          </cell>
          <cell r="AE124">
            <v>54</v>
          </cell>
          <cell r="AF124">
            <v>60.143988000000007</v>
          </cell>
          <cell r="AG124">
            <v>54.736136000000009</v>
          </cell>
          <cell r="AH124">
            <v>223.88012400000002</v>
          </cell>
          <cell r="AI124">
            <v>55</v>
          </cell>
          <cell r="AJ124">
            <v>49</v>
          </cell>
          <cell r="AK124">
            <v>48</v>
          </cell>
          <cell r="AL124">
            <v>48</v>
          </cell>
          <cell r="AM124">
            <v>200</v>
          </cell>
          <cell r="AN124">
            <v>186.681681</v>
          </cell>
          <cell r="AO124">
            <v>197.121681</v>
          </cell>
          <cell r="AP124">
            <v>229.7796402260546</v>
          </cell>
          <cell r="AQ124">
            <v>266.0186951687345</v>
          </cell>
          <cell r="AR124">
            <v>281.11309124627792</v>
          </cell>
          <cell r="AS124">
            <v>296.91241816377169</v>
          </cell>
          <cell r="AT124">
            <v>313.58496899813895</v>
          </cell>
        </row>
        <row r="125">
          <cell r="B125">
            <v>92</v>
          </cell>
          <cell r="C125">
            <v>69</v>
          </cell>
          <cell r="D125">
            <v>139</v>
          </cell>
          <cell r="E125">
            <v>276</v>
          </cell>
          <cell r="F125">
            <v>221</v>
          </cell>
          <cell r="G125">
            <v>371</v>
          </cell>
          <cell r="H125">
            <v>295</v>
          </cell>
          <cell r="I125">
            <v>310</v>
          </cell>
          <cell r="J125">
            <v>52</v>
          </cell>
          <cell r="K125">
            <v>50</v>
          </cell>
          <cell r="L125">
            <v>105</v>
          </cell>
          <cell r="M125">
            <v>84</v>
          </cell>
          <cell r="N125">
            <v>291</v>
          </cell>
          <cell r="O125">
            <v>49</v>
          </cell>
          <cell r="P125">
            <v>41</v>
          </cell>
          <cell r="Q125">
            <v>56</v>
          </cell>
          <cell r="R125">
            <v>43</v>
          </cell>
          <cell r="S125">
            <v>189</v>
          </cell>
          <cell r="T125">
            <v>46</v>
          </cell>
          <cell r="U125">
            <v>55</v>
          </cell>
          <cell r="V125">
            <v>48</v>
          </cell>
          <cell r="W125">
            <v>66</v>
          </cell>
          <cell r="X125">
            <v>215</v>
          </cell>
          <cell r="Y125">
            <v>23.69</v>
          </cell>
          <cell r="Z125">
            <v>25.11</v>
          </cell>
          <cell r="AA125">
            <v>26.86</v>
          </cell>
          <cell r="AB125">
            <v>32.840000000000003</v>
          </cell>
          <cell r="AC125">
            <v>108.5</v>
          </cell>
          <cell r="AD125">
            <v>102</v>
          </cell>
          <cell r="AE125">
            <v>65</v>
          </cell>
          <cell r="AF125">
            <v>18</v>
          </cell>
          <cell r="AG125">
            <v>32</v>
          </cell>
          <cell r="AH125">
            <v>217</v>
          </cell>
          <cell r="AI125">
            <v>104</v>
          </cell>
          <cell r="AJ125">
            <v>67</v>
          </cell>
          <cell r="AK125">
            <v>34.08</v>
          </cell>
          <cell r="AL125">
            <v>55.180000000000007</v>
          </cell>
          <cell r="AM125">
            <v>260.26</v>
          </cell>
          <cell r="AN125">
            <v>72.94</v>
          </cell>
          <cell r="AO125">
            <v>72.94</v>
          </cell>
          <cell r="AP125">
            <v>75.021414392059569</v>
          </cell>
          <cell r="AQ125">
            <v>100</v>
          </cell>
          <cell r="AR125">
            <v>106</v>
          </cell>
          <cell r="AS125">
            <v>116</v>
          </cell>
          <cell r="AT125">
            <v>116</v>
          </cell>
        </row>
        <row r="127">
          <cell r="G127">
            <v>0</v>
          </cell>
          <cell r="H127">
            <v>0</v>
          </cell>
          <cell r="I127">
            <v>0</v>
          </cell>
          <cell r="N127">
            <v>0</v>
          </cell>
          <cell r="Y127">
            <v>3.75</v>
          </cell>
          <cell r="Z127">
            <v>3.75</v>
          </cell>
          <cell r="AA127">
            <v>3.75</v>
          </cell>
          <cell r="AB127">
            <v>3.75</v>
          </cell>
          <cell r="AC127">
            <v>15</v>
          </cell>
          <cell r="AD127">
            <v>3.75</v>
          </cell>
          <cell r="AE127">
            <v>3.75</v>
          </cell>
          <cell r="AF127">
            <v>3.75</v>
          </cell>
          <cell r="AG127">
            <v>3.75</v>
          </cell>
          <cell r="AH127">
            <v>15</v>
          </cell>
          <cell r="AN127">
            <v>28</v>
          </cell>
          <cell r="AO127">
            <v>28</v>
          </cell>
          <cell r="AP127">
            <v>41</v>
          </cell>
          <cell r="AQ127">
            <v>78</v>
          </cell>
          <cell r="AR127">
            <v>118</v>
          </cell>
          <cell r="AS127">
            <v>130</v>
          </cell>
          <cell r="AT127">
            <v>160</v>
          </cell>
        </row>
        <row r="129">
          <cell r="B129">
            <v>-2245</v>
          </cell>
          <cell r="C129">
            <v>-2871</v>
          </cell>
          <cell r="D129">
            <v>-2029</v>
          </cell>
          <cell r="E129">
            <v>-2685</v>
          </cell>
          <cell r="F129">
            <v>-3599</v>
          </cell>
          <cell r="G129">
            <v>-4473</v>
          </cell>
          <cell r="H129">
            <v>-4687</v>
          </cell>
          <cell r="I129">
            <v>-4884</v>
          </cell>
          <cell r="J129">
            <v>-1219</v>
          </cell>
          <cell r="K129">
            <v>-1335</v>
          </cell>
          <cell r="L129">
            <v>-1423</v>
          </cell>
          <cell r="M129">
            <v>-1106</v>
          </cell>
          <cell r="N129">
            <v>-5083</v>
          </cell>
          <cell r="O129">
            <v>-1249</v>
          </cell>
          <cell r="P129">
            <v>-1171</v>
          </cell>
          <cell r="Q129">
            <v>-1355</v>
          </cell>
          <cell r="R129">
            <v>-1351</v>
          </cell>
          <cell r="S129">
            <v>-5126</v>
          </cell>
          <cell r="T129">
            <v>-1187</v>
          </cell>
          <cell r="U129">
            <v>-1209</v>
          </cell>
          <cell r="V129">
            <v>-1574</v>
          </cell>
          <cell r="W129">
            <v>-1517</v>
          </cell>
          <cell r="X129">
            <v>-5487</v>
          </cell>
          <cell r="Y129">
            <v>-1250.4751365628442</v>
          </cell>
          <cell r="Z129">
            <v>-1384.8122425359129</v>
          </cell>
          <cell r="AA129">
            <v>-1592.479046778778</v>
          </cell>
          <cell r="AB129">
            <v>-1620.1234374915637</v>
          </cell>
          <cell r="AC129">
            <v>-5847.8898633690987</v>
          </cell>
          <cell r="AD129">
            <v>-1158</v>
          </cell>
          <cell r="AE129">
            <v>-1063</v>
          </cell>
          <cell r="AF129">
            <v>-1219.7410292007323</v>
          </cell>
          <cell r="AG129">
            <v>-1285.1736629097568</v>
          </cell>
          <cell r="AH129">
            <v>-4725.9146921104884</v>
          </cell>
          <cell r="AI129">
            <v>-1359</v>
          </cell>
          <cell r="AJ129">
            <v>-1272</v>
          </cell>
          <cell r="AK129">
            <v>-1241</v>
          </cell>
          <cell r="AL129">
            <v>-1257</v>
          </cell>
          <cell r="AM129">
            <v>-5129</v>
          </cell>
          <cell r="AN129">
            <v>-5307.5224687956215</v>
          </cell>
          <cell r="AO129">
            <v>-5512.0605419145213</v>
          </cell>
          <cell r="AP129">
            <v>-5841.4484425477567</v>
          </cell>
          <cell r="AQ129">
            <v>-7811.5106487560633</v>
          </cell>
          <cell r="AR129">
            <v>-8418.7919125413064</v>
          </cell>
          <cell r="AS129">
            <v>-9035.0371047229328</v>
          </cell>
          <cell r="AT129">
            <v>-9633.5746045645956</v>
          </cell>
        </row>
        <row r="130">
          <cell r="C130">
            <v>0.27884187082405343</v>
          </cell>
          <cell r="D130">
            <v>-0.29327760362243116</v>
          </cell>
          <cell r="E130">
            <v>0.32331197634302611</v>
          </cell>
          <cell r="F130">
            <v>0.34040968342644318</v>
          </cell>
          <cell r="G130">
            <v>0.24284523478744102</v>
          </cell>
          <cell r="H130">
            <v>4.7842611222892906E-2</v>
          </cell>
          <cell r="I130">
            <v>4.2031149989332217E-2</v>
          </cell>
          <cell r="N130">
            <v>4.0745290745290763E-2</v>
          </cell>
          <cell r="S130">
            <v>8.4595711194177525E-3</v>
          </cell>
          <cell r="X130">
            <v>7.0425282871634742E-2</v>
          </cell>
          <cell r="Y130">
            <v>-2.4590377096065374E-2</v>
          </cell>
          <cell r="Z130">
            <v>0.18057309679105948</v>
          </cell>
          <cell r="AA130">
            <v>8.6274929589889471E-2</v>
          </cell>
          <cell r="AB130">
            <v>7.8098590254973344E-2</v>
          </cell>
          <cell r="AC130">
            <v>7.8150786019376639E-2</v>
          </cell>
          <cell r="AD130">
            <v>-2.4431339511373218E-2</v>
          </cell>
          <cell r="AE130">
            <v>-0.12076095947063692</v>
          </cell>
          <cell r="AF130">
            <v>-0.22506923176573546</v>
          </cell>
          <cell r="AG130">
            <v>-0.15281894336865076</v>
          </cell>
          <cell r="AH130">
            <v>-0.13870699979761469</v>
          </cell>
          <cell r="AN130">
            <v>3.4806486409752591E-2</v>
          </cell>
          <cell r="AO130">
            <v>7.4685229462764902E-2</v>
          </cell>
          <cell r="AP130">
            <v>5.9757671043073834E-2</v>
          </cell>
          <cell r="AQ130">
            <v>0.33725577236269522</v>
          </cell>
          <cell r="AR130">
            <v>7.7741846755588595E-2</v>
          </cell>
          <cell r="AS130">
            <v>7.319876754093646E-2</v>
          </cell>
          <cell r="AT130">
            <v>6.6246269152429482E-2</v>
          </cell>
        </row>
        <row r="132">
          <cell r="B132">
            <v>-1803</v>
          </cell>
          <cell r="C132">
            <v>-2379</v>
          </cell>
          <cell r="D132">
            <v>-1673</v>
          </cell>
          <cell r="E132">
            <v>-2307</v>
          </cell>
          <cell r="F132">
            <v>-3071</v>
          </cell>
          <cell r="G132">
            <v>-3672</v>
          </cell>
          <cell r="H132">
            <v>-3964</v>
          </cell>
          <cell r="I132">
            <v>-3503</v>
          </cell>
          <cell r="J132">
            <v>-865</v>
          </cell>
          <cell r="K132">
            <v>-965</v>
          </cell>
          <cell r="L132">
            <v>-987</v>
          </cell>
          <cell r="M132">
            <v>-623</v>
          </cell>
          <cell r="N132">
            <v>-3440</v>
          </cell>
          <cell r="O132">
            <v>-808</v>
          </cell>
          <cell r="P132">
            <v>-902</v>
          </cell>
          <cell r="Q132">
            <v>-1094</v>
          </cell>
          <cell r="R132">
            <v>-1099</v>
          </cell>
          <cell r="S132">
            <v>-3903</v>
          </cell>
          <cell r="T132">
            <v>-761</v>
          </cell>
          <cell r="U132">
            <v>-972</v>
          </cell>
          <cell r="V132">
            <v>-1252</v>
          </cell>
          <cell r="W132">
            <v>-1208</v>
          </cell>
          <cell r="X132">
            <v>-4193</v>
          </cell>
          <cell r="Y132">
            <v>-1022.9541365628443</v>
          </cell>
          <cell r="Z132">
            <v>-1065.5792425359127</v>
          </cell>
          <cell r="AA132">
            <v>-1180.4990467787779</v>
          </cell>
          <cell r="AB132">
            <v>-1117.3244374915637</v>
          </cell>
          <cell r="AC132">
            <v>-4386.3568633690993</v>
          </cell>
          <cell r="AD132">
            <v>-955</v>
          </cell>
          <cell r="AE132">
            <v>-827</v>
          </cell>
          <cell r="AF132">
            <v>-1086.3410292007322</v>
          </cell>
          <cell r="AG132">
            <v>-1162.6736629097568</v>
          </cell>
          <cell r="AH132">
            <v>-4031.0146921104888</v>
          </cell>
          <cell r="AI132">
            <v>-1080</v>
          </cell>
          <cell r="AJ132">
            <v>-1003</v>
          </cell>
          <cell r="AK132">
            <v>-1082</v>
          </cell>
          <cell r="AL132">
            <v>-1053</v>
          </cell>
          <cell r="AM132">
            <v>-4218</v>
          </cell>
          <cell r="AN132">
            <v>-4270.6224687956219</v>
          </cell>
          <cell r="AO132">
            <v>-4475.1605419145217</v>
          </cell>
          <cell r="AP132">
            <v>-4701.9842986271606</v>
          </cell>
          <cell r="AQ132">
            <v>-5093.4584099500935</v>
          </cell>
          <cell r="AR132">
            <v>-5466.6501214965292</v>
          </cell>
          <cell r="AS132">
            <v>-5868.6266569617392</v>
          </cell>
          <cell r="AT132">
            <v>-6303.164156803402</v>
          </cell>
        </row>
        <row r="133">
          <cell r="B133">
            <v>-844</v>
          </cell>
          <cell r="C133">
            <v>-1086</v>
          </cell>
          <cell r="D133">
            <v>-420</v>
          </cell>
          <cell r="E133">
            <v>-490</v>
          </cell>
          <cell r="F133">
            <v>-896</v>
          </cell>
          <cell r="G133">
            <v>-1255</v>
          </cell>
          <cell r="H133">
            <v>-1068</v>
          </cell>
          <cell r="I133">
            <v>-771</v>
          </cell>
          <cell r="J133">
            <v>-203</v>
          </cell>
          <cell r="K133">
            <v>-242</v>
          </cell>
          <cell r="L133">
            <v>-270</v>
          </cell>
          <cell r="M133">
            <v>-209</v>
          </cell>
          <cell r="N133">
            <v>-924</v>
          </cell>
          <cell r="O133">
            <v>-156</v>
          </cell>
          <cell r="P133">
            <v>-239</v>
          </cell>
          <cell r="Q133">
            <v>-214</v>
          </cell>
          <cell r="R133">
            <v>-187</v>
          </cell>
          <cell r="S133">
            <v>-796</v>
          </cell>
          <cell r="T133">
            <v>-200</v>
          </cell>
          <cell r="U133">
            <v>-292</v>
          </cell>
          <cell r="V133">
            <v>-309</v>
          </cell>
          <cell r="W133">
            <v>-268</v>
          </cell>
          <cell r="X133">
            <v>-1069</v>
          </cell>
          <cell r="Y133">
            <v>-226.40473540625149</v>
          </cell>
          <cell r="Z133">
            <v>-267.44150792343879</v>
          </cell>
          <cell r="AA133">
            <v>-319.99254854687666</v>
          </cell>
          <cell r="AB133">
            <v>-302.15889621250108</v>
          </cell>
          <cell r="AC133">
            <v>-1115.9976880890681</v>
          </cell>
          <cell r="AD133">
            <v>-223</v>
          </cell>
          <cell r="AE133">
            <v>-236</v>
          </cell>
          <cell r="AF133">
            <v>-218.63322246969258</v>
          </cell>
          <cell r="AG133">
            <v>-198.03020224517508</v>
          </cell>
          <cell r="AH133">
            <v>-875.66342471486769</v>
          </cell>
          <cell r="AI133">
            <v>-273</v>
          </cell>
          <cell r="AJ133">
            <v>-284</v>
          </cell>
          <cell r="AK133">
            <v>-265</v>
          </cell>
          <cell r="AL133">
            <v>-218</v>
          </cell>
          <cell r="AM133">
            <v>-1040</v>
          </cell>
          <cell r="AN133">
            <v>-818.1929903722629</v>
          </cell>
          <cell r="AO133">
            <v>-851.36132655370625</v>
          </cell>
          <cell r="AP133">
            <v>-896.2777936021289</v>
          </cell>
          <cell r="AQ133">
            <v>-974.43209057680565</v>
          </cell>
          <cell r="AR133">
            <v>-1048.8118182007161</v>
          </cell>
          <cell r="AS133">
            <v>-1128.9925758186323</v>
          </cell>
          <cell r="AT133">
            <v>-1215.7378637530492</v>
          </cell>
        </row>
        <row r="134">
          <cell r="G134">
            <v>-45</v>
          </cell>
          <cell r="H134">
            <v>-60</v>
          </cell>
          <cell r="I134">
            <v>-65.098439375750303</v>
          </cell>
          <cell r="J134">
            <v>-70.209999999999994</v>
          </cell>
          <cell r="K134">
            <v>-73.23</v>
          </cell>
          <cell r="L134">
            <v>-66.510000000000005</v>
          </cell>
          <cell r="M134">
            <v>-59.34</v>
          </cell>
          <cell r="N134">
            <v>-269.28999999999996</v>
          </cell>
          <cell r="O134">
            <v>-64.86</v>
          </cell>
          <cell r="P134">
            <v>-90.32</v>
          </cell>
          <cell r="Q134">
            <v>-81</v>
          </cell>
          <cell r="R134">
            <v>-70.38</v>
          </cell>
          <cell r="S134">
            <v>-306.56</v>
          </cell>
          <cell r="T134">
            <v>-74.98</v>
          </cell>
          <cell r="U134">
            <v>-99.99</v>
          </cell>
          <cell r="V134">
            <v>-93.4</v>
          </cell>
          <cell r="W134">
            <v>-94.47</v>
          </cell>
          <cell r="X134">
            <v>-362.84000000000003</v>
          </cell>
          <cell r="Y134">
            <v>-46.817411406251459</v>
          </cell>
          <cell r="Z134">
            <v>-40.731147923438769</v>
          </cell>
          <cell r="AA134">
            <v>-51.499152546876601</v>
          </cell>
          <cell r="AB134">
            <v>-33.708536212501052</v>
          </cell>
          <cell r="AC134">
            <v>-172.7562480890679</v>
          </cell>
          <cell r="AD134">
            <v>-63</v>
          </cell>
          <cell r="AE134">
            <v>-38</v>
          </cell>
          <cell r="AF134">
            <v>-44.800000000000004</v>
          </cell>
          <cell r="AG134">
            <v>-40</v>
          </cell>
          <cell r="AH134">
            <v>-185.8</v>
          </cell>
          <cell r="AI134">
            <v>-92.661665107577164</v>
          </cell>
          <cell r="AJ134">
            <v>-58.111689378865293</v>
          </cell>
          <cell r="AK134">
            <v>-62.901711642914769</v>
          </cell>
          <cell r="AL134">
            <v>-61.875278300618447</v>
          </cell>
          <cell r="AM134">
            <v>-275.55034442997567</v>
          </cell>
          <cell r="AN134">
            <v>-209.24103199999999</v>
          </cell>
          <cell r="AO134">
            <v>-209.24103199999999</v>
          </cell>
          <cell r="AP134">
            <v>-220.28025544822771</v>
          </cell>
          <cell r="AQ134">
            <v>-239.48841682949788</v>
          </cell>
          <cell r="AR134">
            <v>-257.76889361707504</v>
          </cell>
          <cell r="AS134">
            <v>-277.47510289302141</v>
          </cell>
          <cell r="AT134">
            <v>-298.79469188822281</v>
          </cell>
        </row>
        <row r="135">
          <cell r="G135">
            <v>-1210</v>
          </cell>
          <cell r="H135">
            <v>-1008</v>
          </cell>
          <cell r="I135">
            <v>-705.90156062424967</v>
          </cell>
          <cell r="J135">
            <v>-132.79000000000002</v>
          </cell>
          <cell r="K135">
            <v>-168.76999999999998</v>
          </cell>
          <cell r="L135">
            <v>-203.49</v>
          </cell>
          <cell r="M135">
            <v>-149.66</v>
          </cell>
          <cell r="N135">
            <v>-654.71</v>
          </cell>
          <cell r="O135">
            <v>-91.14</v>
          </cell>
          <cell r="P135">
            <v>-148.68</v>
          </cell>
          <cell r="Q135">
            <v>-133</v>
          </cell>
          <cell r="R135">
            <v>-116.62</v>
          </cell>
          <cell r="S135">
            <v>-489.44</v>
          </cell>
          <cell r="T135">
            <v>-125.02</v>
          </cell>
          <cell r="U135">
            <v>-192.01</v>
          </cell>
          <cell r="V135">
            <v>-215.6</v>
          </cell>
          <cell r="W135">
            <v>-173.53</v>
          </cell>
          <cell r="X135">
            <v>-706.16</v>
          </cell>
          <cell r="Y135">
            <v>-179.58732400000002</v>
          </cell>
          <cell r="Z135">
            <v>-226.71036000000001</v>
          </cell>
          <cell r="AA135">
            <v>-268.49339600000008</v>
          </cell>
          <cell r="AB135">
            <v>-268.45036000000005</v>
          </cell>
          <cell r="AC135">
            <v>-943.24144000000013</v>
          </cell>
          <cell r="AD135">
            <v>-160</v>
          </cell>
          <cell r="AE135">
            <v>-198</v>
          </cell>
          <cell r="AF135">
            <v>-173.83322246969257</v>
          </cell>
          <cell r="AG135">
            <v>-158.03020224517508</v>
          </cell>
          <cell r="AH135">
            <v>-689.86342471486773</v>
          </cell>
          <cell r="AI135">
            <v>-180.33833489242284</v>
          </cell>
          <cell r="AJ135">
            <v>-225.88831062113471</v>
          </cell>
          <cell r="AK135">
            <v>-202.09828835708524</v>
          </cell>
          <cell r="AL135">
            <v>-156.12472169938155</v>
          </cell>
          <cell r="AM135">
            <v>-764.44965557002433</v>
          </cell>
          <cell r="AN135">
            <v>-608.95195837226288</v>
          </cell>
          <cell r="AO135">
            <v>-642.12029455370623</v>
          </cell>
          <cell r="AP135">
            <v>-675.99753815390113</v>
          </cell>
          <cell r="AQ135">
            <v>-734.9436737473078</v>
          </cell>
          <cell r="AR135">
            <v>-791.04292458364091</v>
          </cell>
          <cell r="AS135">
            <v>-851.51747292561095</v>
          </cell>
          <cell r="AT135">
            <v>-916.94317186482624</v>
          </cell>
        </row>
        <row r="136">
          <cell r="B136">
            <v>-509</v>
          </cell>
          <cell r="C136">
            <v>-509</v>
          </cell>
          <cell r="D136">
            <v>-640</v>
          </cell>
          <cell r="E136">
            <v>-1023</v>
          </cell>
          <cell r="F136">
            <v>-1227</v>
          </cell>
          <cell r="G136">
            <v>-1428</v>
          </cell>
          <cell r="H136">
            <v>-2083</v>
          </cell>
          <cell r="I136">
            <v>-1950</v>
          </cell>
          <cell r="J136">
            <v>-449</v>
          </cell>
          <cell r="K136">
            <v>-525</v>
          </cell>
          <cell r="L136">
            <v>-490</v>
          </cell>
          <cell r="M136">
            <v>-250</v>
          </cell>
          <cell r="N136">
            <v>-1714</v>
          </cell>
          <cell r="O136">
            <v>-465</v>
          </cell>
          <cell r="P136">
            <v>-485</v>
          </cell>
          <cell r="Q136">
            <v>-655</v>
          </cell>
          <cell r="R136">
            <v>-671</v>
          </cell>
          <cell r="S136">
            <v>-2276</v>
          </cell>
          <cell r="T136">
            <v>-474</v>
          </cell>
          <cell r="U136">
            <v>-495</v>
          </cell>
          <cell r="V136">
            <v>-769</v>
          </cell>
          <cell r="W136">
            <v>-777</v>
          </cell>
          <cell r="X136">
            <v>-2515</v>
          </cell>
          <cell r="Y136">
            <v>-570.21701900000005</v>
          </cell>
          <cell r="Z136">
            <v>-605.94891000000007</v>
          </cell>
          <cell r="AA136">
            <v>-667.76580100000012</v>
          </cell>
          <cell r="AB136">
            <v>-624.51391000000001</v>
          </cell>
          <cell r="AC136">
            <v>-2468.4456400000004</v>
          </cell>
          <cell r="AD136">
            <v>-585</v>
          </cell>
          <cell r="AE136">
            <v>-511</v>
          </cell>
          <cell r="AF136">
            <v>-680.84678800629592</v>
          </cell>
          <cell r="AG136">
            <v>-618.95162546026904</v>
          </cell>
          <cell r="AH136">
            <v>-2395.7984134665649</v>
          </cell>
          <cell r="AI136">
            <v>-585</v>
          </cell>
          <cell r="AJ136">
            <v>-524</v>
          </cell>
          <cell r="AK136">
            <v>-649</v>
          </cell>
          <cell r="AL136">
            <v>-669</v>
          </cell>
          <cell r="AM136">
            <v>-2427</v>
          </cell>
          <cell r="AN136">
            <v>-2537.2998265510955</v>
          </cell>
          <cell r="AO136">
            <v>-2675.5012273071093</v>
          </cell>
          <cell r="AP136">
            <v>-2816.656408974588</v>
          </cell>
          <cell r="AQ136">
            <v>-3062.2653072804492</v>
          </cell>
          <cell r="AR136">
            <v>-3296.0121857651707</v>
          </cell>
          <cell r="AS136">
            <v>-3547.9894705233792</v>
          </cell>
          <cell r="AT136">
            <v>-3820.5965494367761</v>
          </cell>
        </row>
        <row r="137">
          <cell r="B137">
            <v>-450</v>
          </cell>
          <cell r="C137">
            <v>-784</v>
          </cell>
          <cell r="D137">
            <v>-613</v>
          </cell>
          <cell r="E137">
            <v>-794</v>
          </cell>
          <cell r="F137">
            <v>-948</v>
          </cell>
          <cell r="G137">
            <v>-989</v>
          </cell>
          <cell r="H137">
            <v>-813</v>
          </cell>
          <cell r="I137">
            <v>-782</v>
          </cell>
          <cell r="J137">
            <v>-213</v>
          </cell>
          <cell r="K137">
            <v>-198</v>
          </cell>
          <cell r="L137">
            <v>-227</v>
          </cell>
          <cell r="M137">
            <v>-164</v>
          </cell>
          <cell r="N137">
            <v>-802</v>
          </cell>
          <cell r="O137">
            <v>-187</v>
          </cell>
          <cell r="P137">
            <v>-178</v>
          </cell>
          <cell r="Q137">
            <v>-225</v>
          </cell>
          <cell r="R137">
            <v>-241</v>
          </cell>
          <cell r="S137">
            <v>-831</v>
          </cell>
          <cell r="T137">
            <v>-87</v>
          </cell>
          <cell r="U137">
            <v>-185</v>
          </cell>
          <cell r="V137">
            <v>-174</v>
          </cell>
          <cell r="W137">
            <v>-163</v>
          </cell>
          <cell r="X137">
            <v>-609</v>
          </cell>
          <cell r="Y137">
            <v>-226.33238215659276</v>
          </cell>
          <cell r="Z137">
            <v>-192.18882461247387</v>
          </cell>
          <cell r="AA137">
            <v>-192.74069723190118</v>
          </cell>
          <cell r="AB137">
            <v>-190.65163127906257</v>
          </cell>
          <cell r="AC137">
            <v>-801.91353528003037</v>
          </cell>
          <cell r="AD137">
            <v>-147</v>
          </cell>
          <cell r="AE137">
            <v>-80</v>
          </cell>
          <cell r="AF137">
            <v>-186.86101872474384</v>
          </cell>
          <cell r="AG137">
            <v>-345.69183520431261</v>
          </cell>
          <cell r="AH137">
            <v>-759.55285392905648</v>
          </cell>
          <cell r="AI137">
            <v>-222</v>
          </cell>
          <cell r="AJ137">
            <v>-195</v>
          </cell>
          <cell r="AK137">
            <v>-168</v>
          </cell>
          <cell r="AL137">
            <v>-166</v>
          </cell>
          <cell r="AM137">
            <v>-751</v>
          </cell>
          <cell r="AN137">
            <v>-915.12965187226291</v>
          </cell>
          <cell r="AO137">
            <v>-948.29798805370615</v>
          </cell>
          <cell r="AP137">
            <v>-989.05009605044381</v>
          </cell>
          <cell r="AQ137">
            <v>-1056.7610120928384</v>
          </cell>
          <cell r="AR137">
            <v>-1121.8261175306425</v>
          </cell>
          <cell r="AS137">
            <v>-1191.6446106197284</v>
          </cell>
          <cell r="AT137">
            <v>-1266.8297436135774</v>
          </cell>
        </row>
        <row r="138">
          <cell r="G138">
            <v>-118</v>
          </cell>
          <cell r="H138">
            <v>-124</v>
          </cell>
          <cell r="I138">
            <v>-156</v>
          </cell>
          <cell r="J138">
            <v>-69</v>
          </cell>
          <cell r="K138">
            <v>-35</v>
          </cell>
          <cell r="L138">
            <v>-32</v>
          </cell>
          <cell r="M138">
            <v>-30</v>
          </cell>
          <cell r="N138">
            <v>-166</v>
          </cell>
          <cell r="O138">
            <v>-34</v>
          </cell>
          <cell r="P138">
            <v>-36</v>
          </cell>
          <cell r="Q138">
            <v>-57</v>
          </cell>
          <cell r="R138">
            <v>-62</v>
          </cell>
          <cell r="S138">
            <v>-189</v>
          </cell>
          <cell r="T138">
            <v>-21</v>
          </cell>
          <cell r="U138">
            <v>-23</v>
          </cell>
          <cell r="V138">
            <v>-25</v>
          </cell>
          <cell r="W138">
            <v>-27</v>
          </cell>
          <cell r="X138">
            <v>-96</v>
          </cell>
          <cell r="Y138">
            <v>-93.15789473684211</v>
          </cell>
          <cell r="Z138">
            <v>-42.786885245901644</v>
          </cell>
          <cell r="AA138">
            <v>-37.578125</v>
          </cell>
          <cell r="AB138">
            <v>-37.703125</v>
          </cell>
          <cell r="AC138">
            <v>-211.22602998274374</v>
          </cell>
          <cell r="AD138">
            <v>-89</v>
          </cell>
          <cell r="AE138">
            <v>-57</v>
          </cell>
          <cell r="AF138">
            <v>-38</v>
          </cell>
          <cell r="AG138">
            <v>-38</v>
          </cell>
          <cell r="AH138">
            <v>-222</v>
          </cell>
          <cell r="AI138">
            <v>-89</v>
          </cell>
          <cell r="AJ138">
            <v>-55</v>
          </cell>
          <cell r="AK138">
            <v>-16</v>
          </cell>
          <cell r="AL138">
            <v>-19</v>
          </cell>
          <cell r="AM138">
            <v>-179</v>
          </cell>
          <cell r="AN138">
            <v>-225.32999999999998</v>
          </cell>
          <cell r="AO138">
            <v>-225.32999999999998</v>
          </cell>
          <cell r="AP138">
            <v>-229.38593999999998</v>
          </cell>
          <cell r="AQ138">
            <v>-233.74427285999997</v>
          </cell>
          <cell r="AR138">
            <v>-238.41915831719996</v>
          </cell>
          <cell r="AS138">
            <v>-243.18754148354395</v>
          </cell>
          <cell r="AT138">
            <v>-248.05129231321484</v>
          </cell>
        </row>
        <row r="139">
          <cell r="G139">
            <v>-39</v>
          </cell>
          <cell r="H139">
            <v>-54</v>
          </cell>
          <cell r="I139">
            <v>-41</v>
          </cell>
          <cell r="J139">
            <v>-11</v>
          </cell>
          <cell r="K139">
            <v>-3</v>
          </cell>
          <cell r="L139">
            <v>-6</v>
          </cell>
          <cell r="M139">
            <v>-8</v>
          </cell>
          <cell r="N139">
            <v>-28</v>
          </cell>
          <cell r="O139">
            <v>-7</v>
          </cell>
          <cell r="P139">
            <v>-6</v>
          </cell>
          <cell r="Q139">
            <v>-15</v>
          </cell>
          <cell r="R139">
            <v>-12</v>
          </cell>
          <cell r="S139">
            <v>-40</v>
          </cell>
          <cell r="T139">
            <v>-7</v>
          </cell>
          <cell r="U139">
            <v>-12</v>
          </cell>
          <cell r="V139">
            <v>-9</v>
          </cell>
          <cell r="W139">
            <v>-13</v>
          </cell>
          <cell r="X139">
            <v>-41</v>
          </cell>
          <cell r="Y139">
            <v>-8.280701754385964</v>
          </cell>
          <cell r="Z139">
            <v>-12.360655737704917</v>
          </cell>
          <cell r="AA139">
            <v>-9.140625</v>
          </cell>
          <cell r="AB139">
            <v>-12.796875</v>
          </cell>
          <cell r="AC139">
            <v>-42.578857492090883</v>
          </cell>
          <cell r="AD139">
            <v>-5</v>
          </cell>
          <cell r="AE139">
            <v>-14</v>
          </cell>
          <cell r="AF139">
            <v>-9</v>
          </cell>
          <cell r="AG139">
            <v>-13</v>
          </cell>
          <cell r="AH139">
            <v>-41</v>
          </cell>
          <cell r="AI139">
            <v>-5</v>
          </cell>
          <cell r="AJ139">
            <v>-14</v>
          </cell>
          <cell r="AK139">
            <v>-9</v>
          </cell>
          <cell r="AL139">
            <v>-17</v>
          </cell>
          <cell r="AM139">
            <v>-45</v>
          </cell>
          <cell r="AN139">
            <v>-41.614999999999995</v>
          </cell>
          <cell r="AO139">
            <v>-41.614999999999995</v>
          </cell>
          <cell r="AP139">
            <v>-42.364069999999998</v>
          </cell>
          <cell r="AQ139">
            <v>-43.168987329999993</v>
          </cell>
          <cell r="AR139">
            <v>-44.032367076599996</v>
          </cell>
          <cell r="AS139">
            <v>-44.913014418132001</v>
          </cell>
          <cell r="AT139">
            <v>-45.811274706494643</v>
          </cell>
        </row>
        <row r="140">
          <cell r="G140">
            <v>-832</v>
          </cell>
          <cell r="H140">
            <v>-812</v>
          </cell>
          <cell r="I140">
            <v>-585</v>
          </cell>
          <cell r="J140">
            <v>-133</v>
          </cell>
          <cell r="K140">
            <v>-160</v>
          </cell>
          <cell r="L140">
            <v>-189</v>
          </cell>
          <cell r="M140">
            <v>-126</v>
          </cell>
          <cell r="N140">
            <v>-608</v>
          </cell>
          <cell r="O140">
            <v>-146</v>
          </cell>
          <cell r="P140">
            <v>-136</v>
          </cell>
          <cell r="Q140">
            <v>-153</v>
          </cell>
          <cell r="R140">
            <v>-167</v>
          </cell>
          <cell r="S140">
            <v>-602</v>
          </cell>
          <cell r="T140">
            <v>-59</v>
          </cell>
          <cell r="U140">
            <v>-150</v>
          </cell>
          <cell r="V140">
            <v>-140</v>
          </cell>
          <cell r="W140">
            <v>-123</v>
          </cell>
          <cell r="X140">
            <v>-472</v>
          </cell>
          <cell r="Y140">
            <v>-124.89378566536469</v>
          </cell>
          <cell r="Z140">
            <v>-137.04128362886729</v>
          </cell>
          <cell r="AA140">
            <v>-146.02194723190118</v>
          </cell>
          <cell r="AB140">
            <v>-140.15163127906257</v>
          </cell>
          <cell r="AC140">
            <v>-548.10864780519569</v>
          </cell>
          <cell r="AD140">
            <v>-53</v>
          </cell>
          <cell r="AE140">
            <v>-9</v>
          </cell>
          <cell r="AF140">
            <v>-139.86101872474384</v>
          </cell>
          <cell r="AG140">
            <v>-294.69183520431261</v>
          </cell>
          <cell r="AH140">
            <v>-496.55285392905648</v>
          </cell>
          <cell r="AI140">
            <v>-128</v>
          </cell>
          <cell r="AJ140">
            <v>-126</v>
          </cell>
          <cell r="AK140">
            <v>-143</v>
          </cell>
          <cell r="AL140">
            <v>-130</v>
          </cell>
          <cell r="AM140">
            <v>-527</v>
          </cell>
          <cell r="AN140">
            <v>-648.18465187226298</v>
          </cell>
          <cell r="AO140">
            <v>-681.35298805370621</v>
          </cell>
          <cell r="AP140">
            <v>-717.30008605044384</v>
          </cell>
          <cell r="AQ140">
            <v>-779.84775190283858</v>
          </cell>
          <cell r="AR140">
            <v>-839.37459213684258</v>
          </cell>
          <cell r="AS140">
            <v>-903.54405471805239</v>
          </cell>
          <cell r="AT140">
            <v>-972.96717659386798</v>
          </cell>
        </row>
        <row r="141">
          <cell r="G141">
            <v>-67</v>
          </cell>
          <cell r="H141">
            <v>-47</v>
          </cell>
          <cell r="I141">
            <v>-48.080999999999996</v>
          </cell>
          <cell r="J141">
            <v>-9.4159999999999968</v>
          </cell>
          <cell r="K141">
            <v>-12.75200000000001</v>
          </cell>
          <cell r="L141">
            <v>-8.1146666666666647</v>
          </cell>
          <cell r="M141">
            <v>-8.7333333333333343</v>
          </cell>
          <cell r="N141">
            <v>-39.016000000000005</v>
          </cell>
          <cell r="O141">
            <v>-6.304000000000002</v>
          </cell>
          <cell r="P141">
            <v>-9.9915264797507746</v>
          </cell>
          <cell r="Q141">
            <v>-8.5749034267912805</v>
          </cell>
          <cell r="R141">
            <v>-10.94335202492212</v>
          </cell>
          <cell r="S141">
            <v>-35.813781931464177</v>
          </cell>
          <cell r="T141">
            <v>-7.6273146417445474</v>
          </cell>
          <cell r="U141">
            <v>-17.206454828660441</v>
          </cell>
          <cell r="V141">
            <v>-37.254629283489095</v>
          </cell>
          <cell r="W141">
            <v>-12.500261682242993</v>
          </cell>
          <cell r="X141">
            <v>-74.588660436137076</v>
          </cell>
          <cell r="Y141">
            <v>-3.5710156653646683</v>
          </cell>
          <cell r="Z141">
            <v>-8.1159836288672622</v>
          </cell>
          <cell r="AA141">
            <v>-3.9441172319011355</v>
          </cell>
          <cell r="AB141">
            <v>-7.2763312790625605</v>
          </cell>
          <cell r="AC141">
            <v>-22.907447805195627</v>
          </cell>
          <cell r="AD141">
            <v>148</v>
          </cell>
          <cell r="AE141">
            <v>136</v>
          </cell>
          <cell r="AF141">
            <v>5</v>
          </cell>
          <cell r="AG141">
            <v>-163</v>
          </cell>
          <cell r="AH141">
            <v>126</v>
          </cell>
          <cell r="AI141">
            <v>-7.8073021806853689</v>
          </cell>
          <cell r="AJ141">
            <v>-11.623077881619935</v>
          </cell>
          <cell r="AK141">
            <v>-12.145046728971977</v>
          </cell>
          <cell r="AL141">
            <v>-18.266666666666666</v>
          </cell>
          <cell r="AM141">
            <v>-49.842093457943918</v>
          </cell>
          <cell r="AN141">
            <v>127.88999999999999</v>
          </cell>
          <cell r="AO141">
            <v>127.88999999999999</v>
          </cell>
          <cell r="AP141">
            <v>130.19201999999999</v>
          </cell>
          <cell r="AQ141">
            <v>132.66566837999997</v>
          </cell>
          <cell r="AR141">
            <v>135.31898174759996</v>
          </cell>
          <cell r="AS141">
            <v>138.02536138255198</v>
          </cell>
          <cell r="AT141">
            <v>140.78586861020301</v>
          </cell>
        </row>
        <row r="142">
          <cell r="G142">
            <v>-765</v>
          </cell>
          <cell r="H142">
            <v>-765</v>
          </cell>
          <cell r="I142">
            <v>-536.91899999999998</v>
          </cell>
          <cell r="J142">
            <v>-123.584</v>
          </cell>
          <cell r="K142">
            <v>-147.24799999999999</v>
          </cell>
          <cell r="L142">
            <v>-180.88533333333334</v>
          </cell>
          <cell r="M142">
            <v>-117.26666666666667</v>
          </cell>
          <cell r="N142">
            <v>-568.98400000000004</v>
          </cell>
          <cell r="O142">
            <v>-139.696</v>
          </cell>
          <cell r="P142">
            <v>-126.00847352024923</v>
          </cell>
          <cell r="Q142">
            <v>-144.42509657320872</v>
          </cell>
          <cell r="R142">
            <v>-156.05664797507788</v>
          </cell>
          <cell r="S142">
            <v>-566.18621806853582</v>
          </cell>
          <cell r="T142">
            <v>-51.372685358255453</v>
          </cell>
          <cell r="U142">
            <v>-132.79354517133956</v>
          </cell>
          <cell r="V142">
            <v>-102.74537071651091</v>
          </cell>
          <cell r="W142">
            <v>-110.49973831775701</v>
          </cell>
          <cell r="X142">
            <v>-397.4113395638629</v>
          </cell>
          <cell r="Y142">
            <v>-121.32277000000002</v>
          </cell>
          <cell r="Z142">
            <v>-128.92530000000002</v>
          </cell>
          <cell r="AA142">
            <v>-142.07783000000003</v>
          </cell>
          <cell r="AB142">
            <v>-132.87530000000001</v>
          </cell>
          <cell r="AC142">
            <v>-525.20120000000009</v>
          </cell>
          <cell r="AD142">
            <v>-201</v>
          </cell>
          <cell r="AE142">
            <v>-145</v>
          </cell>
          <cell r="AF142">
            <v>-144.86101872474384</v>
          </cell>
          <cell r="AG142">
            <v>-131.69183520431258</v>
          </cell>
          <cell r="AH142">
            <v>-622.55285392905648</v>
          </cell>
          <cell r="AI142">
            <v>-120.19269781931463</v>
          </cell>
          <cell r="AJ142">
            <v>-114.37692211838007</v>
          </cell>
          <cell r="AK142">
            <v>-130.85495327102802</v>
          </cell>
          <cell r="AL142">
            <v>-111.73333333333333</v>
          </cell>
          <cell r="AM142">
            <v>-477.15790654205608</v>
          </cell>
          <cell r="AN142">
            <v>-776.07465187226296</v>
          </cell>
          <cell r="AO142">
            <v>-809.2429880537062</v>
          </cell>
          <cell r="AP142">
            <v>-847.49210605044379</v>
          </cell>
          <cell r="AQ142">
            <v>-912.51342028283852</v>
          </cell>
          <cell r="AR142">
            <v>-974.69357388444257</v>
          </cell>
          <cell r="AS142">
            <v>-1041.5694161006045</v>
          </cell>
          <cell r="AT142">
            <v>-1113.753045204071</v>
          </cell>
        </row>
        <row r="144">
          <cell r="B144">
            <v>-442</v>
          </cell>
          <cell r="C144">
            <v>-492</v>
          </cell>
          <cell r="D144">
            <v>-356</v>
          </cell>
          <cell r="E144">
            <v>-378</v>
          </cell>
          <cell r="F144">
            <v>-528</v>
          </cell>
          <cell r="G144">
            <v>-801</v>
          </cell>
          <cell r="H144">
            <v>-723</v>
          </cell>
          <cell r="I144">
            <v>-1381</v>
          </cell>
          <cell r="J144">
            <v>-354</v>
          </cell>
          <cell r="K144">
            <v>-370</v>
          </cell>
          <cell r="L144">
            <v>-436</v>
          </cell>
          <cell r="M144">
            <v>-483</v>
          </cell>
          <cell r="N144">
            <v>-1643</v>
          </cell>
          <cell r="O144">
            <v>-441</v>
          </cell>
          <cell r="P144">
            <v>-269</v>
          </cell>
          <cell r="Q144">
            <v>-261</v>
          </cell>
          <cell r="R144">
            <v>-252</v>
          </cell>
          <cell r="S144">
            <v>-1223</v>
          </cell>
          <cell r="T144">
            <v>-426</v>
          </cell>
          <cell r="U144">
            <v>-237</v>
          </cell>
          <cell r="V144">
            <v>-322</v>
          </cell>
          <cell r="W144">
            <v>-309</v>
          </cell>
          <cell r="X144">
            <v>-1294</v>
          </cell>
          <cell r="Y144">
            <v>-227.52099999999996</v>
          </cell>
          <cell r="Z144">
            <v>-319.23300000000006</v>
          </cell>
          <cell r="AA144">
            <v>-411.98</v>
          </cell>
          <cell r="AB144">
            <v>-502.79899999999998</v>
          </cell>
          <cell r="AC144">
            <v>-1461.5329999999999</v>
          </cell>
          <cell r="AD144">
            <v>-203</v>
          </cell>
          <cell r="AE144">
            <v>-236</v>
          </cell>
          <cell r="AF144">
            <v>-133.4</v>
          </cell>
          <cell r="AG144">
            <v>-122.5</v>
          </cell>
          <cell r="AH144">
            <v>-694.9</v>
          </cell>
          <cell r="AI144">
            <v>-279</v>
          </cell>
          <cell r="AJ144">
            <v>-269</v>
          </cell>
          <cell r="AK144">
            <v>-159</v>
          </cell>
          <cell r="AL144">
            <v>-204</v>
          </cell>
          <cell r="AM144">
            <v>-911</v>
          </cell>
          <cell r="AN144">
            <v>-608.5</v>
          </cell>
          <cell r="AO144">
            <v>-608.5</v>
          </cell>
          <cell r="AP144">
            <v>-625.86414392059567</v>
          </cell>
          <cell r="AQ144">
            <v>-1762.0522388059701</v>
          </cell>
          <cell r="AR144">
            <v>-1966.1417910447763</v>
          </cell>
          <cell r="AS144">
            <v>-2101.4104477611941</v>
          </cell>
          <cell r="AT144">
            <v>-2101.4104477611941</v>
          </cell>
        </row>
        <row r="145">
          <cell r="B145">
            <v>-6</v>
          </cell>
          <cell r="C145">
            <v>-70</v>
          </cell>
          <cell r="D145">
            <v>-103</v>
          </cell>
          <cell r="E145">
            <v>-166</v>
          </cell>
          <cell r="F145">
            <v>-279</v>
          </cell>
          <cell r="G145">
            <v>-270</v>
          </cell>
          <cell r="H145">
            <v>-291</v>
          </cell>
          <cell r="I145">
            <v>-343</v>
          </cell>
          <cell r="N145">
            <v>-324</v>
          </cell>
          <cell r="S145">
            <v>-364.90000000000003</v>
          </cell>
          <cell r="X145">
            <v>-358.76</v>
          </cell>
          <cell r="AC145">
            <v>-293.23789600000003</v>
          </cell>
          <cell r="AH145">
            <v>-240.42992754000002</v>
          </cell>
          <cell r="AN145">
            <v>-186.681681</v>
          </cell>
          <cell r="AO145">
            <v>-197.121681</v>
          </cell>
          <cell r="AP145">
            <v>-229.7796402260546</v>
          </cell>
          <cell r="AQ145">
            <v>-266.0186951687345</v>
          </cell>
          <cell r="AR145">
            <v>-281.11309124627792</v>
          </cell>
          <cell r="AS145">
            <v>-296.91241816377169</v>
          </cell>
          <cell r="AT145">
            <v>-313.58496899813895</v>
          </cell>
        </row>
        <row r="146">
          <cell r="B146">
            <v>-436</v>
          </cell>
          <cell r="C146">
            <v>-422</v>
          </cell>
          <cell r="D146">
            <v>-253</v>
          </cell>
          <cell r="E146">
            <v>-212</v>
          </cell>
          <cell r="F146">
            <v>-249</v>
          </cell>
          <cell r="G146">
            <v>-531</v>
          </cell>
          <cell r="H146">
            <v>-432</v>
          </cell>
          <cell r="I146">
            <v>-1038</v>
          </cell>
          <cell r="N146">
            <v>-1319</v>
          </cell>
          <cell r="S146">
            <v>-858.09999999999991</v>
          </cell>
          <cell r="X146">
            <v>-935.24</v>
          </cell>
          <cell r="AC146">
            <v>-1168.2951039999998</v>
          </cell>
          <cell r="AH146">
            <v>-454.47007245999998</v>
          </cell>
          <cell r="AN146">
            <v>-421.81831899999997</v>
          </cell>
          <cell r="AO146">
            <v>-411.37831900000003</v>
          </cell>
          <cell r="AP146">
            <v>-396.08450369454107</v>
          </cell>
          <cell r="AQ146">
            <v>-1496.0335436372357</v>
          </cell>
          <cell r="AR146">
            <v>-1685.0286997984983</v>
          </cell>
          <cell r="AS146">
            <v>-1804.4980295974224</v>
          </cell>
          <cell r="AT146">
            <v>-1787.8254787630551</v>
          </cell>
        </row>
        <row r="148">
          <cell r="Y148">
            <v>0</v>
          </cell>
          <cell r="Z148">
            <v>0</v>
          </cell>
          <cell r="AA148">
            <v>0</v>
          </cell>
          <cell r="AB148">
            <v>0</v>
          </cell>
          <cell r="AC148">
            <v>0</v>
          </cell>
          <cell r="AD148">
            <v>0</v>
          </cell>
          <cell r="AE148">
            <v>0</v>
          </cell>
          <cell r="AF148">
            <v>0</v>
          </cell>
          <cell r="AG148">
            <v>0</v>
          </cell>
          <cell r="AH148">
            <v>0</v>
          </cell>
          <cell r="AN148">
            <v>-428.4</v>
          </cell>
          <cell r="AO148">
            <v>-428.4</v>
          </cell>
          <cell r="AP148">
            <v>-513.6</v>
          </cell>
          <cell r="AQ148">
            <v>-956</v>
          </cell>
          <cell r="AR148">
            <v>-986</v>
          </cell>
          <cell r="AS148">
            <v>-1065</v>
          </cell>
          <cell r="AT148">
            <v>-1229</v>
          </cell>
        </row>
        <row r="150">
          <cell r="B150">
            <v>-3074</v>
          </cell>
          <cell r="C150">
            <v>-1763</v>
          </cell>
          <cell r="D150">
            <v>-2368</v>
          </cell>
          <cell r="E150">
            <v>-765</v>
          </cell>
          <cell r="F150">
            <v>-592</v>
          </cell>
          <cell r="G150">
            <v>-1745</v>
          </cell>
          <cell r="H150">
            <v>-1713.7672000000002</v>
          </cell>
          <cell r="I150">
            <v>-1895</v>
          </cell>
          <cell r="J150">
            <v>-303.41399999999999</v>
          </cell>
          <cell r="K150">
            <v>-656.31200000000001</v>
          </cell>
          <cell r="L150">
            <v>-305.79999999999995</v>
          </cell>
          <cell r="M150">
            <v>-645.26700000000005</v>
          </cell>
          <cell r="N150">
            <v>-1910.7930000000001</v>
          </cell>
          <cell r="O150">
            <v>-226.83999999999997</v>
          </cell>
          <cell r="P150">
            <v>-719.95</v>
          </cell>
          <cell r="Q150">
            <v>-189</v>
          </cell>
          <cell r="R150">
            <v>-589</v>
          </cell>
          <cell r="S150">
            <v>-1724.73</v>
          </cell>
          <cell r="T150">
            <v>-481.63</v>
          </cell>
          <cell r="U150">
            <v>-619.46</v>
          </cell>
          <cell r="V150">
            <v>-435.37</v>
          </cell>
          <cell r="W150">
            <v>-469.84000000000003</v>
          </cell>
          <cell r="X150">
            <v>-2006.3000000000002</v>
          </cell>
          <cell r="Y150">
            <v>-162.01822870767325</v>
          </cell>
          <cell r="Z150">
            <v>-288.15136491392332</v>
          </cell>
          <cell r="AA150">
            <v>-195.14701808105872</v>
          </cell>
          <cell r="AB150">
            <v>-377.23345189118737</v>
          </cell>
          <cell r="AC150">
            <v>-1022.5500635938424</v>
          </cell>
          <cell r="AD150">
            <v>-280</v>
          </cell>
          <cell r="AE150">
            <v>-475</v>
          </cell>
          <cell r="AF150">
            <v>-148.04669720903149</v>
          </cell>
          <cell r="AG150">
            <v>-268.15068426827833</v>
          </cell>
          <cell r="AH150">
            <v>-1171.1973814773098</v>
          </cell>
          <cell r="AI150">
            <v>-337.08999999999992</v>
          </cell>
          <cell r="AJ150">
            <v>-507.26</v>
          </cell>
          <cell r="AK150">
            <v>-324.31999999999994</v>
          </cell>
          <cell r="AL150">
            <v>-300</v>
          </cell>
          <cell r="AM150">
            <v>-1468.67</v>
          </cell>
          <cell r="AN150">
            <v>-1545.5097056658749</v>
          </cell>
          <cell r="AO150">
            <v>-1545.4697056658749</v>
          </cell>
          <cell r="AP150">
            <v>-2189.5578306820817</v>
          </cell>
          <cell r="AQ150">
            <v>-2245.1656492586735</v>
          </cell>
          <cell r="AR150">
            <v>-3472.2069980118058</v>
          </cell>
          <cell r="AS150">
            <v>-4204.2249111667825</v>
          </cell>
          <cell r="AT150">
            <v>-4885.3939689609197</v>
          </cell>
        </row>
        <row r="152">
          <cell r="B152">
            <v>-108</v>
          </cell>
          <cell r="C152">
            <v>-142</v>
          </cell>
          <cell r="D152">
            <v>-79</v>
          </cell>
          <cell r="E152">
            <v>578</v>
          </cell>
          <cell r="F152">
            <v>-65</v>
          </cell>
          <cell r="G152">
            <v>-321</v>
          </cell>
          <cell r="H152">
            <v>-227</v>
          </cell>
          <cell r="I152">
            <v>-403</v>
          </cell>
          <cell r="J152">
            <v>-99</v>
          </cell>
          <cell r="K152">
            <v>-95</v>
          </cell>
          <cell r="L152">
            <v>-156</v>
          </cell>
          <cell r="M152">
            <v>-5</v>
          </cell>
          <cell r="N152">
            <v>-355</v>
          </cell>
          <cell r="O152">
            <v>-124</v>
          </cell>
          <cell r="P152">
            <v>-145</v>
          </cell>
          <cell r="Q152">
            <v>-84</v>
          </cell>
          <cell r="R152">
            <v>-72</v>
          </cell>
          <cell r="S152">
            <v>-425</v>
          </cell>
          <cell r="T152">
            <v>-418</v>
          </cell>
          <cell r="U152">
            <v>-263</v>
          </cell>
          <cell r="V152">
            <v>-317</v>
          </cell>
          <cell r="W152">
            <v>-188</v>
          </cell>
          <cell r="X152">
            <v>-1186</v>
          </cell>
          <cell r="Y152">
            <v>-171.24281249999996</v>
          </cell>
          <cell r="Z152">
            <v>-198.94687500000001</v>
          </cell>
          <cell r="AA152">
            <v>-214.98750000000001</v>
          </cell>
          <cell r="AB152">
            <v>-215.35</v>
          </cell>
          <cell r="AC152">
            <v>-800.52718749999985</v>
          </cell>
          <cell r="AD152">
            <v>-180</v>
          </cell>
          <cell r="AE152">
            <v>-242</v>
          </cell>
          <cell r="AF152">
            <v>-73.972562500000038</v>
          </cell>
          <cell r="AG152">
            <v>-157.31006250000002</v>
          </cell>
          <cell r="AH152">
            <v>-653.28262500000005</v>
          </cell>
          <cell r="AI152">
            <v>-179</v>
          </cell>
          <cell r="AJ152">
            <v>-241</v>
          </cell>
          <cell r="AK152">
            <v>-114</v>
          </cell>
          <cell r="AL152">
            <v>-21</v>
          </cell>
          <cell r="AM152">
            <v>-555</v>
          </cell>
          <cell r="AN152">
            <v>-1021.8499999999999</v>
          </cell>
          <cell r="AO152">
            <v>-1021.8499999999999</v>
          </cell>
          <cell r="AP152">
            <v>-1071.9055119851116</v>
          </cell>
          <cell r="AQ152">
            <v>-1235.82262509</v>
          </cell>
          <cell r="AR152">
            <v>-1563.8761587917998</v>
          </cell>
          <cell r="AS152">
            <v>-1734.9507631676358</v>
          </cell>
          <cell r="AT152">
            <v>-1923.0668596309886</v>
          </cell>
        </row>
        <row r="154">
          <cell r="B154">
            <v>3</v>
          </cell>
          <cell r="C154">
            <v>68</v>
          </cell>
          <cell r="D154">
            <v>146</v>
          </cell>
          <cell r="E154">
            <v>802</v>
          </cell>
          <cell r="F154">
            <v>163</v>
          </cell>
          <cell r="G154">
            <v>186</v>
          </cell>
          <cell r="H154">
            <v>347</v>
          </cell>
          <cell r="I154">
            <v>286</v>
          </cell>
          <cell r="J154">
            <v>64</v>
          </cell>
          <cell r="K154">
            <v>30</v>
          </cell>
          <cell r="L154">
            <v>60</v>
          </cell>
          <cell r="M154">
            <v>109</v>
          </cell>
          <cell r="N154">
            <v>263</v>
          </cell>
          <cell r="O154">
            <v>27</v>
          </cell>
          <cell r="P154">
            <v>26</v>
          </cell>
          <cell r="Q154">
            <v>44</v>
          </cell>
          <cell r="R154">
            <v>54</v>
          </cell>
          <cell r="S154">
            <v>151</v>
          </cell>
          <cell r="T154">
            <v>16</v>
          </cell>
          <cell r="U154">
            <v>93</v>
          </cell>
          <cell r="V154">
            <v>112</v>
          </cell>
          <cell r="W154">
            <v>63</v>
          </cell>
          <cell r="X154">
            <v>284</v>
          </cell>
          <cell r="Y154">
            <v>16.795000000000002</v>
          </cell>
          <cell r="Z154">
            <v>16.795000000000002</v>
          </cell>
          <cell r="AA154">
            <v>16.795000000000002</v>
          </cell>
          <cell r="AB154">
            <v>16.795000000000002</v>
          </cell>
          <cell r="AC154">
            <v>67.180000000000007</v>
          </cell>
          <cell r="AD154">
            <v>22</v>
          </cell>
          <cell r="AE154">
            <v>138</v>
          </cell>
          <cell r="AF154">
            <v>144.85399999999998</v>
          </cell>
          <cell r="AG154">
            <v>61.853999999999999</v>
          </cell>
          <cell r="AH154">
            <v>366.70799999999997</v>
          </cell>
          <cell r="AI154">
            <v>23</v>
          </cell>
          <cell r="AJ154">
            <v>139</v>
          </cell>
          <cell r="AK154">
            <v>119</v>
          </cell>
          <cell r="AL154">
            <v>179</v>
          </cell>
          <cell r="AM154">
            <v>460</v>
          </cell>
          <cell r="AN154">
            <v>107.105</v>
          </cell>
          <cell r="AO154">
            <v>107.105</v>
          </cell>
          <cell r="AP154">
            <v>110.08648801488836</v>
          </cell>
          <cell r="AQ154">
            <v>116.37031491</v>
          </cell>
          <cell r="AR154">
            <v>117.5177212082</v>
          </cell>
          <cell r="AS154">
            <v>118.66807563236399</v>
          </cell>
          <cell r="AT154">
            <v>118.82143714501127</v>
          </cell>
        </row>
        <row r="156">
          <cell r="B156">
            <v>0</v>
          </cell>
          <cell r="C156">
            <v>68</v>
          </cell>
          <cell r="D156">
            <v>134</v>
          </cell>
          <cell r="E156">
            <v>793</v>
          </cell>
          <cell r="F156">
            <v>147</v>
          </cell>
          <cell r="G156">
            <v>84</v>
          </cell>
          <cell r="H156">
            <v>262</v>
          </cell>
          <cell r="I156">
            <v>252</v>
          </cell>
          <cell r="J156">
            <v>58</v>
          </cell>
          <cell r="K156">
            <v>21</v>
          </cell>
          <cell r="L156">
            <v>52</v>
          </cell>
          <cell r="M156">
            <v>47</v>
          </cell>
          <cell r="N156">
            <v>178</v>
          </cell>
          <cell r="O156">
            <v>13</v>
          </cell>
          <cell r="P156">
            <v>23</v>
          </cell>
          <cell r="Q156">
            <v>43</v>
          </cell>
          <cell r="R156">
            <v>52</v>
          </cell>
          <cell r="S156">
            <v>131</v>
          </cell>
          <cell r="T156">
            <v>10</v>
          </cell>
          <cell r="U156">
            <v>71</v>
          </cell>
          <cell r="V156">
            <v>104</v>
          </cell>
          <cell r="W156">
            <v>40</v>
          </cell>
          <cell r="X156">
            <v>225</v>
          </cell>
          <cell r="Y156">
            <v>14.5</v>
          </cell>
          <cell r="Z156">
            <v>14.5</v>
          </cell>
          <cell r="AA156">
            <v>14.5</v>
          </cell>
          <cell r="AB156">
            <v>14.5</v>
          </cell>
          <cell r="AC156">
            <v>58</v>
          </cell>
          <cell r="AD156">
            <v>22</v>
          </cell>
          <cell r="AE156">
            <v>138</v>
          </cell>
          <cell r="AF156">
            <v>115</v>
          </cell>
          <cell r="AG156">
            <v>32</v>
          </cell>
          <cell r="AH156">
            <v>307</v>
          </cell>
          <cell r="AI156">
            <v>22</v>
          </cell>
          <cell r="AJ156">
            <v>138</v>
          </cell>
          <cell r="AK156">
            <v>115</v>
          </cell>
          <cell r="AL156">
            <v>178</v>
          </cell>
          <cell r="AM156">
            <v>453</v>
          </cell>
          <cell r="AN156">
            <v>100</v>
          </cell>
          <cell r="AO156">
            <v>100</v>
          </cell>
          <cell r="AP156">
            <v>102.85359801488836</v>
          </cell>
          <cell r="AQ156">
            <v>109</v>
          </cell>
          <cell r="AR156">
            <v>110</v>
          </cell>
          <cell r="AS156">
            <v>111</v>
          </cell>
          <cell r="AT156">
            <v>111</v>
          </cell>
        </row>
        <row r="157">
          <cell r="B157">
            <v>3</v>
          </cell>
          <cell r="C157">
            <v>0</v>
          </cell>
          <cell r="D157">
            <v>12</v>
          </cell>
          <cell r="E157">
            <v>9</v>
          </cell>
          <cell r="F157">
            <v>16</v>
          </cell>
          <cell r="G157">
            <v>102</v>
          </cell>
          <cell r="H157">
            <v>85</v>
          </cell>
          <cell r="I157">
            <v>34</v>
          </cell>
          <cell r="J157">
            <v>6</v>
          </cell>
          <cell r="K157">
            <v>9</v>
          </cell>
          <cell r="L157">
            <v>8</v>
          </cell>
          <cell r="M157">
            <v>62</v>
          </cell>
          <cell r="N157">
            <v>85</v>
          </cell>
          <cell r="O157">
            <v>14</v>
          </cell>
          <cell r="P157">
            <v>3</v>
          </cell>
          <cell r="Q157">
            <v>1</v>
          </cell>
          <cell r="R157">
            <v>2</v>
          </cell>
          <cell r="S157">
            <v>20</v>
          </cell>
          <cell r="T157">
            <v>6</v>
          </cell>
          <cell r="U157">
            <v>22</v>
          </cell>
          <cell r="V157">
            <v>8</v>
          </cell>
          <cell r="W157">
            <v>23</v>
          </cell>
          <cell r="X157">
            <v>59</v>
          </cell>
          <cell r="Y157">
            <v>2.2949999999999999</v>
          </cell>
          <cell r="Z157">
            <v>2.2949999999999999</v>
          </cell>
          <cell r="AA157">
            <v>2.2949999999999999</v>
          </cell>
          <cell r="AB157">
            <v>2.2949999999999999</v>
          </cell>
          <cell r="AC157">
            <v>9.18</v>
          </cell>
          <cell r="AD157">
            <v>0</v>
          </cell>
          <cell r="AE157">
            <v>0</v>
          </cell>
          <cell r="AF157">
            <v>29.853999999999999</v>
          </cell>
          <cell r="AG157">
            <v>29.853999999999999</v>
          </cell>
          <cell r="AH157">
            <v>59.707999999999998</v>
          </cell>
          <cell r="AI157">
            <v>1</v>
          </cell>
          <cell r="AJ157">
            <v>1</v>
          </cell>
          <cell r="AK157">
            <v>4</v>
          </cell>
          <cell r="AL157">
            <v>1</v>
          </cell>
          <cell r="AM157">
            <v>7</v>
          </cell>
          <cell r="AN157">
            <v>7.1049999999999995</v>
          </cell>
          <cell r="AO157">
            <v>7.1049999999999995</v>
          </cell>
          <cell r="AP157">
            <v>7.2328899999999994</v>
          </cell>
          <cell r="AQ157">
            <v>7.3703149099999985</v>
          </cell>
          <cell r="AR157">
            <v>7.5177212081999985</v>
          </cell>
          <cell r="AS157">
            <v>7.6680756323639985</v>
          </cell>
          <cell r="AT157">
            <v>7.821437145011279</v>
          </cell>
        </row>
        <row r="159">
          <cell r="B159">
            <v>-111</v>
          </cell>
          <cell r="C159">
            <v>-210</v>
          </cell>
          <cell r="D159">
            <v>-225</v>
          </cell>
          <cell r="E159">
            <v>-224</v>
          </cell>
          <cell r="F159">
            <v>-228</v>
          </cell>
          <cell r="G159">
            <v>-507</v>
          </cell>
          <cell r="H159">
            <v>-574</v>
          </cell>
          <cell r="I159">
            <v>-689</v>
          </cell>
          <cell r="J159">
            <v>-163</v>
          </cell>
          <cell r="K159">
            <v>-125</v>
          </cell>
          <cell r="L159">
            <v>-216</v>
          </cell>
          <cell r="M159">
            <v>-114</v>
          </cell>
          <cell r="N159">
            <v>-618</v>
          </cell>
          <cell r="O159">
            <v>-151</v>
          </cell>
          <cell r="P159">
            <v>-171</v>
          </cell>
          <cell r="Q159">
            <v>-128</v>
          </cell>
          <cell r="R159">
            <v>-126</v>
          </cell>
          <cell r="S159">
            <v>-576</v>
          </cell>
          <cell r="T159">
            <v>-434</v>
          </cell>
          <cell r="U159">
            <v>-356</v>
          </cell>
          <cell r="V159">
            <v>-429</v>
          </cell>
          <cell r="W159">
            <v>-251</v>
          </cell>
          <cell r="X159">
            <v>-1470</v>
          </cell>
          <cell r="Y159">
            <v>-188.03781249999997</v>
          </cell>
          <cell r="Z159">
            <v>-215.74187499999999</v>
          </cell>
          <cell r="AA159">
            <v>-231.7825</v>
          </cell>
          <cell r="AB159">
            <v>-232.14500000000001</v>
          </cell>
          <cell r="AC159">
            <v>-867.70718749999992</v>
          </cell>
          <cell r="AD159">
            <v>-202</v>
          </cell>
          <cell r="AE159">
            <v>-380</v>
          </cell>
          <cell r="AF159">
            <v>-218.82656250000002</v>
          </cell>
          <cell r="AG159">
            <v>-219.16406250000003</v>
          </cell>
          <cell r="AH159">
            <v>-1019.990625</v>
          </cell>
          <cell r="AI159">
            <v>-202</v>
          </cell>
          <cell r="AJ159">
            <v>-380</v>
          </cell>
          <cell r="AK159">
            <v>-233</v>
          </cell>
          <cell r="AL159">
            <v>-200</v>
          </cell>
          <cell r="AM159">
            <v>-1015</v>
          </cell>
          <cell r="AN159">
            <v>-1128.9549999999999</v>
          </cell>
          <cell r="AO159">
            <v>-1128.9549999999999</v>
          </cell>
          <cell r="AP159">
            <v>-1181.992</v>
          </cell>
          <cell r="AQ159">
            <v>-1352.1929399999999</v>
          </cell>
          <cell r="AR159">
            <v>-1681.3938799999999</v>
          </cell>
          <cell r="AS159">
            <v>-1853.6188387999998</v>
          </cell>
          <cell r="AT159">
            <v>-2041.8882967759998</v>
          </cell>
        </row>
        <row r="161">
          <cell r="B161">
            <v>0</v>
          </cell>
          <cell r="C161">
            <v>0</v>
          </cell>
          <cell r="D161">
            <v>0</v>
          </cell>
          <cell r="E161">
            <v>0</v>
          </cell>
          <cell r="F161">
            <v>0</v>
          </cell>
          <cell r="G161">
            <v>0</v>
          </cell>
          <cell r="Y161">
            <v>0</v>
          </cell>
          <cell r="Z161">
            <v>0</v>
          </cell>
          <cell r="AA161">
            <v>0</v>
          </cell>
          <cell r="AB161">
            <v>0</v>
          </cell>
          <cell r="AC161">
            <v>0</v>
          </cell>
          <cell r="AD161">
            <v>0</v>
          </cell>
          <cell r="AE161">
            <v>0</v>
          </cell>
          <cell r="AF161">
            <v>0</v>
          </cell>
          <cell r="AG161">
            <v>0</v>
          </cell>
          <cell r="AH161">
            <v>0</v>
          </cell>
          <cell r="AN161">
            <v>0</v>
          </cell>
          <cell r="AO161">
            <v>0</v>
          </cell>
          <cell r="AP161">
            <v>0</v>
          </cell>
          <cell r="AQ161">
            <v>-119</v>
          </cell>
          <cell r="AR161">
            <v>-397</v>
          </cell>
          <cell r="AS161">
            <v>-517</v>
          </cell>
          <cell r="AT161">
            <v>-652</v>
          </cell>
        </row>
        <row r="163">
          <cell r="B163">
            <v>-111</v>
          </cell>
          <cell r="C163">
            <v>-210</v>
          </cell>
          <cell r="D163">
            <v>-225</v>
          </cell>
          <cell r="E163">
            <v>-224</v>
          </cell>
          <cell r="F163">
            <v>-228</v>
          </cell>
          <cell r="G163">
            <v>-507</v>
          </cell>
          <cell r="H163">
            <v>-574</v>
          </cell>
          <cell r="I163">
            <v>-689</v>
          </cell>
          <cell r="J163">
            <v>-163</v>
          </cell>
          <cell r="K163">
            <v>-125</v>
          </cell>
          <cell r="L163">
            <v>-216</v>
          </cell>
          <cell r="M163">
            <v>-114</v>
          </cell>
          <cell r="N163">
            <v>-618</v>
          </cell>
          <cell r="O163">
            <v>-151</v>
          </cell>
          <cell r="P163">
            <v>-171</v>
          </cell>
          <cell r="Q163">
            <v>-128</v>
          </cell>
          <cell r="R163">
            <v>-126</v>
          </cell>
          <cell r="S163">
            <v>-576</v>
          </cell>
          <cell r="T163">
            <v>-434</v>
          </cell>
          <cell r="U163">
            <v>-356</v>
          </cell>
          <cell r="V163">
            <v>-429</v>
          </cell>
          <cell r="W163">
            <v>-251</v>
          </cell>
          <cell r="X163">
            <v>-1470</v>
          </cell>
          <cell r="Y163">
            <v>-188.03781249999997</v>
          </cell>
          <cell r="Z163">
            <v>-215.74187499999999</v>
          </cell>
          <cell r="AA163">
            <v>-231.7825</v>
          </cell>
          <cell r="AB163">
            <v>-232.14500000000001</v>
          </cell>
          <cell r="AC163">
            <v>-867.70718749999992</v>
          </cell>
          <cell r="AD163">
            <v>-202</v>
          </cell>
          <cell r="AE163">
            <v>-380</v>
          </cell>
          <cell r="AF163">
            <v>-218.82656250000002</v>
          </cell>
          <cell r="AG163">
            <v>-219.16406250000003</v>
          </cell>
          <cell r="AH163">
            <v>-1019.990625</v>
          </cell>
          <cell r="AI163">
            <v>-202</v>
          </cell>
          <cell r="AJ163">
            <v>-380</v>
          </cell>
          <cell r="AK163">
            <v>-233</v>
          </cell>
          <cell r="AL163">
            <v>-200</v>
          </cell>
          <cell r="AM163">
            <v>-1015</v>
          </cell>
          <cell r="AN163">
            <v>-1128.9549999999999</v>
          </cell>
          <cell r="AO163">
            <v>-1128.9549999999999</v>
          </cell>
          <cell r="AP163">
            <v>-1181.992</v>
          </cell>
          <cell r="AQ163">
            <v>-1233.1929399999999</v>
          </cell>
          <cell r="AR163">
            <v>-1284.3938799999999</v>
          </cell>
          <cell r="AS163">
            <v>-1336.6188387999998</v>
          </cell>
          <cell r="AT163">
            <v>-1389.8882967759998</v>
          </cell>
        </row>
        <row r="164">
          <cell r="I164">
            <v>-175</v>
          </cell>
          <cell r="J164">
            <v>-73</v>
          </cell>
          <cell r="K164">
            <v>-25</v>
          </cell>
          <cell r="L164">
            <v>-67</v>
          </cell>
          <cell r="M164">
            <v>-24</v>
          </cell>
          <cell r="N164">
            <v>-189</v>
          </cell>
          <cell r="O164">
            <v>-40</v>
          </cell>
          <cell r="P164">
            <v>-66</v>
          </cell>
          <cell r="Q164">
            <v>-18</v>
          </cell>
          <cell r="R164">
            <v>-11</v>
          </cell>
          <cell r="S164">
            <v>-135</v>
          </cell>
          <cell r="T164">
            <v>-299</v>
          </cell>
          <cell r="U164">
            <v>-209</v>
          </cell>
          <cell r="V164">
            <v>-268</v>
          </cell>
          <cell r="W164">
            <v>-91</v>
          </cell>
          <cell r="X164">
            <v>-867</v>
          </cell>
          <cell r="Y164">
            <v>-38.037812500000001</v>
          </cell>
          <cell r="Z164">
            <v>-65.741874999999993</v>
          </cell>
          <cell r="AA164">
            <v>-81.782499999999999</v>
          </cell>
          <cell r="AB164">
            <v>-82.144999999999996</v>
          </cell>
          <cell r="AC164">
            <v>-267.70718749999992</v>
          </cell>
          <cell r="AD164">
            <v>-24</v>
          </cell>
          <cell r="AE164">
            <v>-212</v>
          </cell>
          <cell r="AF164">
            <v>-48.826562500000023</v>
          </cell>
          <cell r="AG164">
            <v>-49.164062500000028</v>
          </cell>
          <cell r="AH164">
            <v>-333.99062500000002</v>
          </cell>
          <cell r="AI164">
            <v>-24</v>
          </cell>
          <cell r="AJ164">
            <v>-212</v>
          </cell>
          <cell r="AK164">
            <v>-73</v>
          </cell>
          <cell r="AL164">
            <v>-50</v>
          </cell>
          <cell r="AM164">
            <v>-359</v>
          </cell>
        </row>
        <row r="165">
          <cell r="I165">
            <v>-514</v>
          </cell>
          <cell r="J165">
            <v>-90</v>
          </cell>
          <cell r="K165">
            <v>-100</v>
          </cell>
          <cell r="L165">
            <v>-149</v>
          </cell>
          <cell r="M165">
            <v>-90</v>
          </cell>
          <cell r="N165">
            <v>-429</v>
          </cell>
          <cell r="O165">
            <v>-111</v>
          </cell>
          <cell r="P165">
            <v>-105</v>
          </cell>
          <cell r="Q165">
            <v>-110</v>
          </cell>
          <cell r="R165">
            <v>-115</v>
          </cell>
          <cell r="S165">
            <v>-441</v>
          </cell>
          <cell r="T165">
            <v>-135</v>
          </cell>
          <cell r="U165">
            <v>-147</v>
          </cell>
          <cell r="V165">
            <v>-161</v>
          </cell>
          <cell r="W165">
            <v>-160</v>
          </cell>
          <cell r="X165">
            <v>-603</v>
          </cell>
          <cell r="Y165">
            <v>-150</v>
          </cell>
          <cell r="Z165">
            <v>-150</v>
          </cell>
          <cell r="AA165">
            <v>-150</v>
          </cell>
          <cell r="AB165">
            <v>-150</v>
          </cell>
          <cell r="AC165">
            <v>-600</v>
          </cell>
          <cell r="AD165">
            <v>-178</v>
          </cell>
          <cell r="AE165">
            <v>-168</v>
          </cell>
          <cell r="AF165">
            <v>-170</v>
          </cell>
          <cell r="AG165">
            <v>-170</v>
          </cell>
          <cell r="AH165">
            <v>-686</v>
          </cell>
          <cell r="AI165">
            <v>-178</v>
          </cell>
          <cell r="AJ165">
            <v>-168</v>
          </cell>
          <cell r="AK165">
            <v>-160</v>
          </cell>
          <cell r="AL165">
            <v>-150</v>
          </cell>
          <cell r="AM165">
            <v>-656</v>
          </cell>
        </row>
        <row r="167">
          <cell r="B167">
            <v>-2966</v>
          </cell>
          <cell r="C167">
            <v>-1621</v>
          </cell>
          <cell r="D167">
            <v>-2289</v>
          </cell>
          <cell r="E167">
            <v>-1343</v>
          </cell>
          <cell r="F167">
            <v>-527</v>
          </cell>
          <cell r="G167">
            <v>-1424</v>
          </cell>
          <cell r="H167">
            <v>-1486.7672000000002</v>
          </cell>
          <cell r="I167">
            <v>-1492</v>
          </cell>
          <cell r="J167">
            <v>-204.41399999999999</v>
          </cell>
          <cell r="K167">
            <v>-561.31200000000001</v>
          </cell>
          <cell r="L167">
            <v>-149.79999999999995</v>
          </cell>
          <cell r="M167">
            <v>-640.26700000000005</v>
          </cell>
          <cell r="N167">
            <v>-1555.7930000000001</v>
          </cell>
          <cell r="O167">
            <v>-102.83999999999997</v>
          </cell>
          <cell r="P167">
            <v>-574.95000000000005</v>
          </cell>
          <cell r="Q167">
            <v>-105</v>
          </cell>
          <cell r="R167">
            <v>-517</v>
          </cell>
          <cell r="S167">
            <v>-1299.73</v>
          </cell>
          <cell r="T167">
            <v>-63.629999999999995</v>
          </cell>
          <cell r="U167">
            <v>-356.46000000000004</v>
          </cell>
          <cell r="V167">
            <v>-118.37</v>
          </cell>
          <cell r="W167">
            <v>-281.84000000000003</v>
          </cell>
          <cell r="X167">
            <v>-820.30000000000018</v>
          </cell>
          <cell r="Y167">
            <v>9.2245837923267118</v>
          </cell>
          <cell r="Z167">
            <v>-89.204489913923339</v>
          </cell>
          <cell r="AA167">
            <v>19.840481918941236</v>
          </cell>
          <cell r="AB167">
            <v>-161.88345189118741</v>
          </cell>
          <cell r="AC167">
            <v>-222.02287609384257</v>
          </cell>
          <cell r="AD167">
            <v>-100</v>
          </cell>
          <cell r="AE167">
            <v>-233</v>
          </cell>
          <cell r="AF167">
            <v>-74.074134709031455</v>
          </cell>
          <cell r="AG167">
            <v>-110.84062176827831</v>
          </cell>
          <cell r="AH167">
            <v>-517.91475647730977</v>
          </cell>
          <cell r="AI167">
            <v>-158.08999999999992</v>
          </cell>
          <cell r="AJ167">
            <v>-266.26</v>
          </cell>
          <cell r="AK167">
            <v>-210.31999999999994</v>
          </cell>
          <cell r="AL167">
            <v>-279</v>
          </cell>
          <cell r="AM167">
            <v>-913.67000000000007</v>
          </cell>
          <cell r="AN167">
            <v>-523.65970566587498</v>
          </cell>
          <cell r="AO167">
            <v>-523.61970566587502</v>
          </cell>
          <cell r="AP167">
            <v>-1117.6523186969698</v>
          </cell>
          <cell r="AQ167">
            <v>-1009.3430241686738</v>
          </cell>
          <cell r="AR167">
            <v>-1908.3308392200061</v>
          </cell>
          <cell r="AS167">
            <v>-2469.2741479991464</v>
          </cell>
          <cell r="AT167">
            <v>-2962.3271093299313</v>
          </cell>
        </row>
        <row r="169">
          <cell r="B169">
            <v>1452</v>
          </cell>
          <cell r="C169">
            <v>1585</v>
          </cell>
          <cell r="D169">
            <v>1436</v>
          </cell>
          <cell r="E169">
            <v>1855</v>
          </cell>
          <cell r="F169">
            <v>2003</v>
          </cell>
          <cell r="G169">
            <v>1419</v>
          </cell>
          <cell r="H169">
            <v>1250</v>
          </cell>
          <cell r="I169">
            <v>1338</v>
          </cell>
          <cell r="J169">
            <v>418</v>
          </cell>
          <cell r="K169">
            <v>410</v>
          </cell>
          <cell r="L169">
            <v>414</v>
          </cell>
          <cell r="M169">
            <v>358</v>
          </cell>
          <cell r="N169">
            <v>1600</v>
          </cell>
          <cell r="O169">
            <v>336</v>
          </cell>
          <cell r="P169">
            <v>331</v>
          </cell>
          <cell r="Q169">
            <v>358</v>
          </cell>
          <cell r="R169">
            <v>378</v>
          </cell>
          <cell r="S169">
            <v>1403.06</v>
          </cell>
          <cell r="T169">
            <v>380</v>
          </cell>
          <cell r="U169">
            <v>414</v>
          </cell>
          <cell r="V169">
            <v>448</v>
          </cell>
          <cell r="W169">
            <v>493</v>
          </cell>
          <cell r="X169">
            <v>1735</v>
          </cell>
          <cell r="Y169">
            <v>549.56187499999999</v>
          </cell>
          <cell r="Z169">
            <v>554.61628984375</v>
          </cell>
          <cell r="AA169">
            <v>572.27950188661453</v>
          </cell>
          <cell r="AB169">
            <v>577.66729932648582</v>
          </cell>
          <cell r="AC169">
            <v>2254.1249660568506</v>
          </cell>
          <cell r="AD169">
            <v>448</v>
          </cell>
          <cell r="AE169">
            <v>389</v>
          </cell>
          <cell r="AF169">
            <v>525.45500000000004</v>
          </cell>
          <cell r="AG169">
            <v>653.76148169075316</v>
          </cell>
          <cell r="AH169">
            <v>2016.216481690753</v>
          </cell>
          <cell r="AI169">
            <v>413</v>
          </cell>
          <cell r="AJ169">
            <v>382</v>
          </cell>
          <cell r="AK169">
            <v>368</v>
          </cell>
          <cell r="AL169">
            <v>402</v>
          </cell>
          <cell r="AM169">
            <v>1565</v>
          </cell>
          <cell r="AN169">
            <v>1949.5049999999999</v>
          </cell>
          <cell r="AO169">
            <v>1949.5049999999999</v>
          </cell>
          <cell r="AP169">
            <v>2113.0017709451304</v>
          </cell>
          <cell r="AQ169">
            <v>2212.9950515013488</v>
          </cell>
          <cell r="AR169">
            <v>1580.5378367957464</v>
          </cell>
          <cell r="AS169">
            <v>1431.0051695179225</v>
          </cell>
          <cell r="AT169">
            <v>1225.0150865275559</v>
          </cell>
        </row>
        <row r="171">
          <cell r="B171">
            <v>526</v>
          </cell>
          <cell r="C171">
            <v>473</v>
          </cell>
          <cell r="D171">
            <v>294</v>
          </cell>
          <cell r="E171">
            <v>499</v>
          </cell>
          <cell r="F171">
            <v>970</v>
          </cell>
          <cell r="G171">
            <v>718</v>
          </cell>
          <cell r="H171">
            <v>590</v>
          </cell>
          <cell r="I171">
            <v>530</v>
          </cell>
          <cell r="J171">
            <v>194</v>
          </cell>
          <cell r="K171">
            <v>194</v>
          </cell>
          <cell r="L171">
            <v>196</v>
          </cell>
          <cell r="M171">
            <v>146</v>
          </cell>
          <cell r="N171">
            <v>730</v>
          </cell>
          <cell r="O171">
            <v>140</v>
          </cell>
          <cell r="P171">
            <v>127</v>
          </cell>
          <cell r="Q171">
            <v>152</v>
          </cell>
          <cell r="R171">
            <v>177</v>
          </cell>
          <cell r="S171">
            <v>596</v>
          </cell>
          <cell r="T171">
            <v>178</v>
          </cell>
          <cell r="U171">
            <v>199</v>
          </cell>
          <cell r="V171">
            <v>221</v>
          </cell>
          <cell r="W171">
            <v>260</v>
          </cell>
          <cell r="X171">
            <v>858</v>
          </cell>
          <cell r="Y171">
            <v>241.015625</v>
          </cell>
          <cell r="Z171">
            <v>213.43453124999999</v>
          </cell>
          <cell r="AA171">
            <v>223.60725490487499</v>
          </cell>
          <cell r="AB171">
            <v>230.64942908374999</v>
          </cell>
          <cell r="AC171">
            <v>908.70684023862498</v>
          </cell>
          <cell r="AD171">
            <v>201</v>
          </cell>
          <cell r="AE171">
            <v>135</v>
          </cell>
          <cell r="AF171">
            <v>208.135625</v>
          </cell>
          <cell r="AG171">
            <v>168.37666489387811</v>
          </cell>
          <cell r="AH171">
            <v>712.51228989387801</v>
          </cell>
          <cell r="AI171">
            <v>202</v>
          </cell>
          <cell r="AJ171">
            <v>163</v>
          </cell>
          <cell r="AK171">
            <v>148</v>
          </cell>
          <cell r="AL171">
            <v>177</v>
          </cell>
          <cell r="AM171">
            <v>690</v>
          </cell>
          <cell r="AN171">
            <v>599.09699999999998</v>
          </cell>
          <cell r="AO171">
            <v>599.09699999999998</v>
          </cell>
          <cell r="AP171">
            <v>557.88900000000001</v>
          </cell>
          <cell r="AQ171">
            <v>454.71599999999995</v>
          </cell>
          <cell r="AR171">
            <v>338.55860516917767</v>
          </cell>
          <cell r="AS171">
            <v>214.40822870496754</v>
          </cell>
          <cell r="AT171">
            <v>-53.323357453904791</v>
          </cell>
        </row>
        <row r="172">
          <cell r="B172">
            <v>321</v>
          </cell>
          <cell r="C172">
            <v>285</v>
          </cell>
          <cell r="D172">
            <v>215</v>
          </cell>
          <cell r="E172">
            <v>372</v>
          </cell>
          <cell r="F172">
            <v>579</v>
          </cell>
          <cell r="G172">
            <v>506</v>
          </cell>
          <cell r="H172">
            <v>388</v>
          </cell>
          <cell r="I172">
            <v>350</v>
          </cell>
          <cell r="J172">
            <v>122</v>
          </cell>
          <cell r="K172">
            <v>144</v>
          </cell>
          <cell r="L172">
            <v>139</v>
          </cell>
          <cell r="M172">
            <v>108</v>
          </cell>
          <cell r="N172">
            <v>513</v>
          </cell>
          <cell r="O172">
            <v>95</v>
          </cell>
          <cell r="P172">
            <v>94</v>
          </cell>
          <cell r="Q172">
            <v>103</v>
          </cell>
          <cell r="R172">
            <v>144</v>
          </cell>
          <cell r="S172">
            <v>436</v>
          </cell>
          <cell r="T172">
            <v>147</v>
          </cell>
          <cell r="U172">
            <v>168</v>
          </cell>
          <cell r="V172">
            <v>159</v>
          </cell>
          <cell r="W172">
            <v>229</v>
          </cell>
          <cell r="X172">
            <v>703</v>
          </cell>
          <cell r="Y172">
            <v>216.109375</v>
          </cell>
          <cell r="Z172">
            <v>184.015625</v>
          </cell>
          <cell r="AA172">
            <v>183.407098654875</v>
          </cell>
          <cell r="AB172">
            <v>191.33989783375</v>
          </cell>
          <cell r="AC172">
            <v>774.87199648862497</v>
          </cell>
          <cell r="AD172">
            <v>163</v>
          </cell>
          <cell r="AE172">
            <v>110</v>
          </cell>
          <cell r="AF172">
            <v>171.17750000000001</v>
          </cell>
          <cell r="AG172">
            <v>136.17666489387813</v>
          </cell>
          <cell r="AH172">
            <v>580.35416489387808</v>
          </cell>
          <cell r="AI172">
            <v>163</v>
          </cell>
          <cell r="AJ172">
            <v>110</v>
          </cell>
          <cell r="AK172">
            <v>105</v>
          </cell>
          <cell r="AL172">
            <v>114</v>
          </cell>
          <cell r="AM172">
            <v>492</v>
          </cell>
          <cell r="AN172">
            <v>586.70399999999995</v>
          </cell>
          <cell r="AO172">
            <v>586.70399999999995</v>
          </cell>
          <cell r="AP172">
            <v>545.49599999999998</v>
          </cell>
          <cell r="AQ172">
            <v>442.32299999999998</v>
          </cell>
          <cell r="AR172">
            <v>309.69260516917768</v>
          </cell>
          <cell r="AS172">
            <v>168.04922870496756</v>
          </cell>
          <cell r="AT172">
            <v>-118.24635745390479</v>
          </cell>
        </row>
        <row r="173">
          <cell r="B173">
            <v>205</v>
          </cell>
          <cell r="C173">
            <v>188</v>
          </cell>
          <cell r="D173">
            <v>79</v>
          </cell>
          <cell r="E173">
            <v>127</v>
          </cell>
          <cell r="F173">
            <v>391</v>
          </cell>
          <cell r="G173">
            <v>212</v>
          </cell>
          <cell r="H173">
            <v>202</v>
          </cell>
          <cell r="I173">
            <v>180</v>
          </cell>
          <cell r="J173">
            <v>72</v>
          </cell>
          <cell r="K173">
            <v>50</v>
          </cell>
          <cell r="L173">
            <v>57</v>
          </cell>
          <cell r="M173">
            <v>38</v>
          </cell>
          <cell r="N173">
            <v>217</v>
          </cell>
          <cell r="O173">
            <v>45</v>
          </cell>
          <cell r="P173">
            <v>33</v>
          </cell>
          <cell r="Q173">
            <v>49</v>
          </cell>
          <cell r="R173">
            <v>33</v>
          </cell>
          <cell r="S173">
            <v>160</v>
          </cell>
          <cell r="T173">
            <v>31</v>
          </cell>
          <cell r="U173">
            <v>31</v>
          </cell>
          <cell r="V173">
            <v>62</v>
          </cell>
          <cell r="W173">
            <v>31</v>
          </cell>
          <cell r="X173">
            <v>155</v>
          </cell>
          <cell r="Y173">
            <v>24.90625</v>
          </cell>
          <cell r="Z173">
            <v>29.418906249999999</v>
          </cell>
          <cell r="AA173">
            <v>40.200156249999999</v>
          </cell>
          <cell r="AB173">
            <v>39.309531249999999</v>
          </cell>
          <cell r="AC173">
            <v>133.83484375</v>
          </cell>
          <cell r="AD173">
            <v>38</v>
          </cell>
          <cell r="AE173">
            <v>25</v>
          </cell>
          <cell r="AF173">
            <v>36.958125000000003</v>
          </cell>
          <cell r="AG173">
            <v>32.200000000000003</v>
          </cell>
          <cell r="AH173">
            <v>132.15812499999998</v>
          </cell>
          <cell r="AI173">
            <v>39</v>
          </cell>
          <cell r="AJ173">
            <v>53</v>
          </cell>
          <cell r="AK173">
            <v>43</v>
          </cell>
          <cell r="AL173">
            <v>63</v>
          </cell>
          <cell r="AM173">
            <v>198</v>
          </cell>
          <cell r="AN173">
            <v>12.392999999999999</v>
          </cell>
          <cell r="AO173">
            <v>12.392999999999999</v>
          </cell>
          <cell r="AP173">
            <v>12.392999999999999</v>
          </cell>
          <cell r="AQ173">
            <v>12.392999999999999</v>
          </cell>
          <cell r="AR173">
            <v>28.866</v>
          </cell>
          <cell r="AS173">
            <v>46.358999999999995</v>
          </cell>
          <cell r="AT173">
            <v>64.923000000000002</v>
          </cell>
        </row>
        <row r="175">
          <cell r="B175">
            <v>23</v>
          </cell>
          <cell r="C175">
            <v>18</v>
          </cell>
          <cell r="D175">
            <v>36</v>
          </cell>
          <cell r="E175">
            <v>22</v>
          </cell>
          <cell r="F175">
            <v>42</v>
          </cell>
          <cell r="G175">
            <v>20</v>
          </cell>
          <cell r="H175">
            <v>8</v>
          </cell>
          <cell r="I175">
            <v>15</v>
          </cell>
          <cell r="J175">
            <v>7</v>
          </cell>
          <cell r="K175">
            <v>7</v>
          </cell>
          <cell r="L175">
            <v>11</v>
          </cell>
          <cell r="M175">
            <v>6</v>
          </cell>
          <cell r="N175">
            <v>31</v>
          </cell>
          <cell r="O175">
            <v>5</v>
          </cell>
          <cell r="P175">
            <v>7</v>
          </cell>
          <cell r="Q175">
            <v>5</v>
          </cell>
          <cell r="R175">
            <v>6</v>
          </cell>
          <cell r="S175">
            <v>23.06</v>
          </cell>
          <cell r="T175">
            <v>15</v>
          </cell>
          <cell r="U175">
            <v>10</v>
          </cell>
          <cell r="V175">
            <v>10</v>
          </cell>
          <cell r="W175">
            <v>11</v>
          </cell>
          <cell r="X175">
            <v>46</v>
          </cell>
          <cell r="Y175">
            <v>13.25</v>
          </cell>
          <cell r="Z175">
            <v>13.25</v>
          </cell>
          <cell r="AA175">
            <v>13.25</v>
          </cell>
          <cell r="AB175">
            <v>13.25</v>
          </cell>
          <cell r="AC175">
            <v>53</v>
          </cell>
          <cell r="AD175">
            <v>4</v>
          </cell>
          <cell r="AE175">
            <v>7</v>
          </cell>
          <cell r="AF175">
            <v>9</v>
          </cell>
          <cell r="AG175">
            <v>149</v>
          </cell>
          <cell r="AH175">
            <v>169</v>
          </cell>
          <cell r="AI175">
            <v>4</v>
          </cell>
          <cell r="AJ175">
            <v>7</v>
          </cell>
          <cell r="AK175">
            <v>9</v>
          </cell>
          <cell r="AL175">
            <v>3</v>
          </cell>
          <cell r="AM175">
            <v>23</v>
          </cell>
          <cell r="AN175">
            <v>24</v>
          </cell>
          <cell r="AO175">
            <v>24</v>
          </cell>
          <cell r="AP175">
            <v>24.684863523573206</v>
          </cell>
          <cell r="AQ175">
            <v>57</v>
          </cell>
          <cell r="AR175">
            <v>58</v>
          </cell>
          <cell r="AS175">
            <v>59</v>
          </cell>
          <cell r="AT175">
            <v>59</v>
          </cell>
        </row>
        <row r="177">
          <cell r="B177">
            <v>903</v>
          </cell>
          <cell r="C177">
            <v>1094</v>
          </cell>
          <cell r="D177">
            <v>1106</v>
          </cell>
          <cell r="E177">
            <v>1334</v>
          </cell>
          <cell r="F177">
            <v>991</v>
          </cell>
          <cell r="G177">
            <v>681</v>
          </cell>
          <cell r="H177">
            <v>652</v>
          </cell>
          <cell r="I177">
            <v>793</v>
          </cell>
          <cell r="J177">
            <v>217</v>
          </cell>
          <cell r="K177">
            <v>209</v>
          </cell>
          <cell r="L177">
            <v>207</v>
          </cell>
          <cell r="M177">
            <v>206</v>
          </cell>
          <cell r="N177">
            <v>839</v>
          </cell>
          <cell r="O177">
            <v>191</v>
          </cell>
          <cell r="P177">
            <v>197</v>
          </cell>
          <cell r="Q177">
            <v>201</v>
          </cell>
          <cell r="R177">
            <v>195</v>
          </cell>
          <cell r="S177">
            <v>784</v>
          </cell>
          <cell r="T177">
            <v>187</v>
          </cell>
          <cell r="U177">
            <v>205</v>
          </cell>
          <cell r="V177">
            <v>217</v>
          </cell>
          <cell r="W177">
            <v>222</v>
          </cell>
          <cell r="X177">
            <v>831</v>
          </cell>
          <cell r="Y177">
            <v>295.29624999999999</v>
          </cell>
          <cell r="Z177">
            <v>327.93175859375003</v>
          </cell>
          <cell r="AA177">
            <v>335.42224698173959</v>
          </cell>
          <cell r="AB177">
            <v>333.76787024273585</v>
          </cell>
          <cell r="AC177">
            <v>1292.4181258182255</v>
          </cell>
          <cell r="AD177">
            <v>243</v>
          </cell>
          <cell r="AE177">
            <v>247</v>
          </cell>
          <cell r="AF177">
            <v>308.31937500000004</v>
          </cell>
          <cell r="AG177">
            <v>336.38481679687504</v>
          </cell>
          <cell r="AH177">
            <v>1134.704191796875</v>
          </cell>
          <cell r="AI177">
            <v>207</v>
          </cell>
          <cell r="AJ177">
            <v>212</v>
          </cell>
          <cell r="AK177">
            <v>211</v>
          </cell>
          <cell r="AL177">
            <v>222</v>
          </cell>
          <cell r="AM177">
            <v>852</v>
          </cell>
          <cell r="AN177">
            <v>1326.4079999999999</v>
          </cell>
          <cell r="AO177">
            <v>1326.4079999999999</v>
          </cell>
          <cell r="AP177">
            <v>1530.4279074215574</v>
          </cell>
          <cell r="AQ177">
            <v>1701.2790515013487</v>
          </cell>
          <cell r="AR177">
            <v>1183.9792316265687</v>
          </cell>
          <cell r="AS177">
            <v>1157.5969408129549</v>
          </cell>
          <cell r="AT177">
            <v>1219.3384439814606</v>
          </cell>
        </row>
        <row r="178">
          <cell r="B178">
            <v>11</v>
          </cell>
          <cell r="C178">
            <v>11</v>
          </cell>
          <cell r="D178">
            <v>16</v>
          </cell>
          <cell r="E178">
            <v>43</v>
          </cell>
          <cell r="F178">
            <v>41</v>
          </cell>
          <cell r="G178">
            <v>26</v>
          </cell>
          <cell r="H178">
            <v>132</v>
          </cell>
          <cell r="I178">
            <v>39</v>
          </cell>
          <cell r="J178">
            <v>3</v>
          </cell>
          <cell r="K178">
            <v>3</v>
          </cell>
          <cell r="L178">
            <v>3</v>
          </cell>
          <cell r="M178">
            <v>1</v>
          </cell>
          <cell r="N178">
            <v>10</v>
          </cell>
          <cell r="O178">
            <v>1</v>
          </cell>
          <cell r="P178">
            <v>2</v>
          </cell>
          <cell r="Q178">
            <v>0</v>
          </cell>
          <cell r="R178">
            <v>0</v>
          </cell>
          <cell r="S178">
            <v>3</v>
          </cell>
          <cell r="T178">
            <v>3</v>
          </cell>
          <cell r="U178">
            <v>8</v>
          </cell>
          <cell r="V178">
            <v>16</v>
          </cell>
          <cell r="W178">
            <v>14</v>
          </cell>
          <cell r="X178">
            <v>41</v>
          </cell>
          <cell r="Y178">
            <v>2</v>
          </cell>
          <cell r="Z178">
            <v>2</v>
          </cell>
          <cell r="AA178">
            <v>3</v>
          </cell>
          <cell r="AB178">
            <v>3</v>
          </cell>
          <cell r="AC178">
            <v>10</v>
          </cell>
          <cell r="AD178">
            <v>2</v>
          </cell>
          <cell r="AE178">
            <v>0</v>
          </cell>
          <cell r="AF178">
            <v>3</v>
          </cell>
          <cell r="AG178">
            <v>3</v>
          </cell>
          <cell r="AH178">
            <v>8</v>
          </cell>
          <cell r="AI178">
            <v>3</v>
          </cell>
          <cell r="AJ178">
            <v>3</v>
          </cell>
          <cell r="AK178">
            <v>2</v>
          </cell>
          <cell r="AL178">
            <v>6</v>
          </cell>
          <cell r="AM178">
            <v>14</v>
          </cell>
          <cell r="AN178">
            <v>14</v>
          </cell>
          <cell r="AO178">
            <v>14</v>
          </cell>
          <cell r="AP178">
            <v>15</v>
          </cell>
          <cell r="AQ178">
            <v>17</v>
          </cell>
          <cell r="AR178">
            <v>20</v>
          </cell>
          <cell r="AS178">
            <v>20</v>
          </cell>
          <cell r="AT178">
            <v>20</v>
          </cell>
        </row>
        <row r="179">
          <cell r="B179">
            <v>892</v>
          </cell>
          <cell r="C179">
            <v>1083</v>
          </cell>
          <cell r="D179">
            <v>1090</v>
          </cell>
          <cell r="E179">
            <v>1291</v>
          </cell>
          <cell r="F179">
            <v>950</v>
          </cell>
          <cell r="G179">
            <v>655</v>
          </cell>
          <cell r="H179">
            <v>520</v>
          </cell>
          <cell r="I179">
            <v>754</v>
          </cell>
          <cell r="J179">
            <v>214</v>
          </cell>
          <cell r="K179">
            <v>206</v>
          </cell>
          <cell r="L179">
            <v>204</v>
          </cell>
          <cell r="M179">
            <v>205</v>
          </cell>
          <cell r="N179">
            <v>829</v>
          </cell>
          <cell r="O179">
            <v>190</v>
          </cell>
          <cell r="P179">
            <v>195</v>
          </cell>
          <cell r="Q179">
            <v>201</v>
          </cell>
          <cell r="R179">
            <v>195</v>
          </cell>
          <cell r="S179">
            <v>781</v>
          </cell>
          <cell r="T179">
            <v>184</v>
          </cell>
          <cell r="U179">
            <v>197</v>
          </cell>
          <cell r="V179">
            <v>201</v>
          </cell>
          <cell r="W179">
            <v>208</v>
          </cell>
          <cell r="X179">
            <v>790</v>
          </cell>
          <cell r="Y179">
            <v>293.29624999999999</v>
          </cell>
          <cell r="Z179">
            <v>325.93175859375003</v>
          </cell>
          <cell r="AA179">
            <v>332.42224698173959</v>
          </cell>
          <cell r="AB179">
            <v>330.76787024273585</v>
          </cell>
          <cell r="AC179">
            <v>1282.4181258182255</v>
          </cell>
          <cell r="AD179">
            <v>241</v>
          </cell>
          <cell r="AE179">
            <v>247</v>
          </cell>
          <cell r="AF179">
            <v>305.31937500000004</v>
          </cell>
          <cell r="AG179">
            <v>333.38481679687504</v>
          </cell>
          <cell r="AH179">
            <v>1126.704191796875</v>
          </cell>
          <cell r="AI179">
            <v>204</v>
          </cell>
          <cell r="AJ179">
            <v>209</v>
          </cell>
          <cell r="AK179">
            <v>209</v>
          </cell>
          <cell r="AL179">
            <v>216</v>
          </cell>
          <cell r="AM179">
            <v>838</v>
          </cell>
          <cell r="AN179">
            <v>1312.4079999999999</v>
          </cell>
          <cell r="AO179">
            <v>1312.4079999999999</v>
          </cell>
          <cell r="AP179">
            <v>1515.4279074215574</v>
          </cell>
          <cell r="AQ179">
            <v>1684.2790515013487</v>
          </cell>
          <cell r="AR179">
            <v>1163.9792316265687</v>
          </cell>
          <cell r="AS179">
            <v>1137.5969408129549</v>
          </cell>
          <cell r="AT179">
            <v>1199.3384439814606</v>
          </cell>
        </row>
        <row r="181">
          <cell r="B181">
            <v>4418</v>
          </cell>
          <cell r="C181">
            <v>3206</v>
          </cell>
          <cell r="D181">
            <v>3725</v>
          </cell>
          <cell r="E181">
            <v>3198</v>
          </cell>
          <cell r="F181">
            <v>2530</v>
          </cell>
          <cell r="G181">
            <v>2843</v>
          </cell>
          <cell r="H181">
            <v>2736.7672000000002</v>
          </cell>
          <cell r="I181">
            <v>2830</v>
          </cell>
          <cell r="J181">
            <v>622.41399999999999</v>
          </cell>
          <cell r="K181">
            <v>971.31200000000001</v>
          </cell>
          <cell r="L181">
            <v>563.79999999999995</v>
          </cell>
          <cell r="M181">
            <v>998.26700000000005</v>
          </cell>
          <cell r="N181">
            <v>3155.7930000000001</v>
          </cell>
          <cell r="O181">
            <v>438.84</v>
          </cell>
          <cell r="P181">
            <v>905.95</v>
          </cell>
          <cell r="Q181">
            <v>463</v>
          </cell>
          <cell r="R181">
            <v>895</v>
          </cell>
          <cell r="S181">
            <v>2702.79</v>
          </cell>
          <cell r="T181">
            <v>443.63</v>
          </cell>
          <cell r="U181">
            <v>770.46</v>
          </cell>
          <cell r="V181">
            <v>566.37</v>
          </cell>
          <cell r="W181">
            <v>774.84</v>
          </cell>
          <cell r="X181">
            <v>2555.3000000000002</v>
          </cell>
          <cell r="Y181">
            <v>540.33729120767327</v>
          </cell>
          <cell r="Z181">
            <v>643.82077975767334</v>
          </cell>
          <cell r="AA181">
            <v>552.43901996767329</v>
          </cell>
          <cell r="AB181">
            <v>739.55075121767322</v>
          </cell>
          <cell r="AC181">
            <v>2476.1478421506931</v>
          </cell>
          <cell r="AD181">
            <v>548</v>
          </cell>
          <cell r="AE181">
            <v>622</v>
          </cell>
          <cell r="AF181">
            <v>599.5291347090315</v>
          </cell>
          <cell r="AG181">
            <v>764.60210345903147</v>
          </cell>
          <cell r="AH181">
            <v>2534.1312381680627</v>
          </cell>
          <cell r="AI181">
            <v>571.08999999999992</v>
          </cell>
          <cell r="AJ181">
            <v>648.26</v>
          </cell>
          <cell r="AK181">
            <v>578.31999999999994</v>
          </cell>
          <cell r="AL181">
            <v>681</v>
          </cell>
          <cell r="AM181">
            <v>2478.67</v>
          </cell>
          <cell r="AN181">
            <v>2473.1647056658749</v>
          </cell>
          <cell r="AO181">
            <v>2473.1247056658749</v>
          </cell>
          <cell r="AP181">
            <v>3230.6540896421002</v>
          </cell>
          <cell r="AQ181">
            <v>3222.3380756700226</v>
          </cell>
          <cell r="AR181">
            <v>3488.8686760157525</v>
          </cell>
          <cell r="AS181">
            <v>3900.2793175170686</v>
          </cell>
          <cell r="AT181">
            <v>4187.3421958574872</v>
          </cell>
        </row>
        <row r="182">
          <cell r="C182">
            <v>0.29393917050806168</v>
          </cell>
          <cell r="D182">
            <v>0.26526075003548794</v>
          </cell>
          <cell r="E182">
            <v>0.1683866891322662</v>
          </cell>
          <cell r="F182">
            <v>0.15245555890328413</v>
          </cell>
          <cell r="G182">
            <v>0.18304146278650527</v>
          </cell>
          <cell r="H182">
            <v>0.16976410892624527</v>
          </cell>
          <cell r="I182">
            <v>0.16004071707289488</v>
          </cell>
          <cell r="N182">
            <v>0.15204977113948448</v>
          </cell>
          <cell r="S182">
            <v>0.10699881235154395</v>
          </cell>
          <cell r="X182">
            <v>0.101707530647986</v>
          </cell>
          <cell r="AC182">
            <v>0.11224755111639992</v>
          </cell>
          <cell r="AH182">
            <v>0.13248990264950244</v>
          </cell>
          <cell r="AN182">
            <v>0.1397965482308377</v>
          </cell>
          <cell r="AP182">
            <v>0.17046406607311895</v>
          </cell>
          <cell r="AQ182">
            <v>0.14635959482119501</v>
          </cell>
          <cell r="AR182">
            <v>0.14680175166568704</v>
          </cell>
          <cell r="AS182">
            <v>0.15326967049227022</v>
          </cell>
          <cell r="AT182">
            <v>0.1560783066122732</v>
          </cell>
        </row>
        <row r="184">
          <cell r="B184">
            <v>3579</v>
          </cell>
          <cell r="C184">
            <v>2204</v>
          </cell>
          <cell r="D184">
            <v>2589</v>
          </cell>
          <cell r="E184">
            <v>2488</v>
          </cell>
          <cell r="F184">
            <v>1851</v>
          </cell>
          <cell r="G184">
            <v>1879</v>
          </cell>
          <cell r="H184">
            <v>1699</v>
          </cell>
          <cell r="I184">
            <v>1732</v>
          </cell>
          <cell r="J184">
            <v>240.41399999999999</v>
          </cell>
          <cell r="K184">
            <v>697.31200000000001</v>
          </cell>
          <cell r="L184">
            <v>265.8</v>
          </cell>
          <cell r="M184">
            <v>708.26700000000005</v>
          </cell>
          <cell r="N184">
            <v>1911.7930000000001</v>
          </cell>
          <cell r="O184">
            <v>203.83999999999997</v>
          </cell>
          <cell r="P184">
            <v>636.95000000000005</v>
          </cell>
          <cell r="Q184">
            <v>214</v>
          </cell>
          <cell r="R184">
            <v>679</v>
          </cell>
          <cell r="S184">
            <v>1733.79</v>
          </cell>
          <cell r="T184">
            <v>187.63</v>
          </cell>
          <cell r="U184">
            <v>597.46</v>
          </cell>
          <cell r="V184">
            <v>367.37</v>
          </cell>
          <cell r="W184">
            <v>546.84</v>
          </cell>
          <cell r="X184">
            <v>1699.3000000000002</v>
          </cell>
          <cell r="Y184">
            <v>383.81110000000001</v>
          </cell>
          <cell r="Z184">
            <v>483.03400000000005</v>
          </cell>
          <cell r="AA184">
            <v>396.74099999999999</v>
          </cell>
          <cell r="AB184">
            <v>579.13</v>
          </cell>
          <cell r="AC184">
            <v>1842.7161000000001</v>
          </cell>
          <cell r="AD184">
            <v>371</v>
          </cell>
          <cell r="AE184">
            <v>452</v>
          </cell>
          <cell r="AF184">
            <v>397</v>
          </cell>
          <cell r="AG184">
            <v>578</v>
          </cell>
          <cell r="AH184">
            <v>1798</v>
          </cell>
          <cell r="AI184">
            <v>371.09</v>
          </cell>
          <cell r="AJ184">
            <v>452.26</v>
          </cell>
          <cell r="AK184">
            <v>372.32</v>
          </cell>
          <cell r="AL184">
            <v>490</v>
          </cell>
          <cell r="AM184">
            <v>1685.67</v>
          </cell>
          <cell r="AN184">
            <v>1682.9894349999997</v>
          </cell>
          <cell r="AO184">
            <v>1682.9894349999997</v>
          </cell>
          <cell r="AP184">
            <v>2097.2950203428568</v>
          </cell>
          <cell r="AQ184">
            <v>2312.926342575714</v>
          </cell>
          <cell r="AR184">
            <v>2579.8823343872141</v>
          </cell>
          <cell r="AS184">
            <v>2924.3971410578588</v>
          </cell>
          <cell r="AT184">
            <v>3255.9297841886232</v>
          </cell>
        </row>
        <row r="186">
          <cell r="B186">
            <v>1378.6390000000001</v>
          </cell>
          <cell r="J186">
            <v>185.37</v>
          </cell>
          <cell r="K186">
            <v>642.31200000000001</v>
          </cell>
          <cell r="L186">
            <v>203.59300000000002</v>
          </cell>
          <cell r="M186">
            <v>649.45600000000002</v>
          </cell>
          <cell r="N186">
            <v>1680.731</v>
          </cell>
          <cell r="O186">
            <v>154.79999999999998</v>
          </cell>
          <cell r="P186">
            <v>596.95000000000005</v>
          </cell>
          <cell r="Q186">
            <v>165</v>
          </cell>
          <cell r="R186">
            <v>639</v>
          </cell>
          <cell r="S186">
            <v>1555.75</v>
          </cell>
          <cell r="T186">
            <v>147.39999999999998</v>
          </cell>
          <cell r="U186">
            <v>555.22</v>
          </cell>
          <cell r="V186">
            <v>322</v>
          </cell>
          <cell r="W186">
            <v>529.84</v>
          </cell>
          <cell r="X186">
            <v>1554.46</v>
          </cell>
          <cell r="Y186">
            <v>356.23110000000003</v>
          </cell>
          <cell r="Z186">
            <v>444.91400000000004</v>
          </cell>
          <cell r="AA186">
            <v>386.89099999999996</v>
          </cell>
          <cell r="AB186">
            <v>540.61</v>
          </cell>
          <cell r="AC186">
            <v>1728.6461000000002</v>
          </cell>
          <cell r="AD186">
            <v>349</v>
          </cell>
          <cell r="AE186">
            <v>401</v>
          </cell>
          <cell r="AF186">
            <v>387</v>
          </cell>
          <cell r="AG186">
            <v>540</v>
          </cell>
          <cell r="AH186">
            <v>1677</v>
          </cell>
          <cell r="AI186">
            <v>371.09</v>
          </cell>
          <cell r="AJ186">
            <v>427.26</v>
          </cell>
          <cell r="AK186">
            <v>366.32</v>
          </cell>
          <cell r="AL186">
            <v>489</v>
          </cell>
          <cell r="AM186">
            <v>1653.67</v>
          </cell>
          <cell r="AN186">
            <v>1551.5499999999997</v>
          </cell>
          <cell r="AO186">
            <v>1551.5499999999997</v>
          </cell>
          <cell r="AP186">
            <v>1976.1423799999998</v>
          </cell>
          <cell r="AQ186">
            <v>2206.9052380499998</v>
          </cell>
          <cell r="AR186">
            <v>2490.0433460214999</v>
          </cell>
          <cell r="AS186">
            <v>2851.9839726921446</v>
          </cell>
          <cell r="AT186">
            <v>3201.8719358229091</v>
          </cell>
        </row>
        <row r="187">
          <cell r="B187">
            <v>83.480999999999995</v>
          </cell>
          <cell r="J187">
            <v>55.043999999999997</v>
          </cell>
          <cell r="K187">
            <v>55.000000000000007</v>
          </cell>
          <cell r="L187">
            <v>62.207000000000001</v>
          </cell>
          <cell r="M187">
            <v>58.811</v>
          </cell>
          <cell r="N187">
            <v>231.06200000000001</v>
          </cell>
          <cell r="O187">
            <v>49.04</v>
          </cell>
          <cell r="P187">
            <v>40</v>
          </cell>
          <cell r="Q187">
            <v>49</v>
          </cell>
          <cell r="R187">
            <v>40</v>
          </cell>
          <cell r="S187">
            <v>178.04000000000002</v>
          </cell>
          <cell r="T187">
            <v>40.230000000000004</v>
          </cell>
          <cell r="U187">
            <v>42.24</v>
          </cell>
          <cell r="V187">
            <v>45.370000000000005</v>
          </cell>
          <cell r="W187">
            <v>17</v>
          </cell>
          <cell r="X187">
            <v>144.84000000000003</v>
          </cell>
          <cell r="Y187">
            <v>27.58</v>
          </cell>
          <cell r="Z187">
            <v>38.119999999999997</v>
          </cell>
          <cell r="AA187">
            <v>9.85</v>
          </cell>
          <cell r="AB187">
            <v>38.520000000000003</v>
          </cell>
          <cell r="AC187">
            <v>114.07</v>
          </cell>
          <cell r="AD187">
            <v>22</v>
          </cell>
          <cell r="AE187">
            <v>51</v>
          </cell>
          <cell r="AF187">
            <v>10</v>
          </cell>
          <cell r="AG187">
            <v>38</v>
          </cell>
          <cell r="AH187">
            <v>121</v>
          </cell>
          <cell r="AI187">
            <v>0</v>
          </cell>
          <cell r="AJ187">
            <v>25</v>
          </cell>
          <cell r="AK187">
            <v>6</v>
          </cell>
          <cell r="AL187">
            <v>1</v>
          </cell>
          <cell r="AM187">
            <v>32</v>
          </cell>
          <cell r="AN187">
            <v>131.43943499999997</v>
          </cell>
          <cell r="AO187">
            <v>131.43943499999997</v>
          </cell>
          <cell r="AP187">
            <v>121.15264034285717</v>
          </cell>
          <cell r="AQ187">
            <v>106.02110452571431</v>
          </cell>
          <cell r="AR187">
            <v>89.8389883657143</v>
          </cell>
          <cell r="AS187">
            <v>72.413168365714299</v>
          </cell>
          <cell r="AT187">
            <v>54.057848365714307</v>
          </cell>
        </row>
        <row r="189">
          <cell r="B189">
            <v>13</v>
          </cell>
          <cell r="C189">
            <v>0</v>
          </cell>
          <cell r="D189">
            <v>5</v>
          </cell>
          <cell r="E189">
            <v>47</v>
          </cell>
          <cell r="F189">
            <v>142</v>
          </cell>
          <cell r="G189">
            <v>202</v>
          </cell>
          <cell r="H189">
            <v>213</v>
          </cell>
          <cell r="I189">
            <v>219</v>
          </cell>
          <cell r="J189">
            <v>87.643000000000001</v>
          </cell>
          <cell r="K189">
            <v>28</v>
          </cell>
          <cell r="L189">
            <v>97.439000000000007</v>
          </cell>
          <cell r="M189">
            <v>38.244</v>
          </cell>
          <cell r="N189">
            <v>251.32599999999999</v>
          </cell>
          <cell r="O189">
            <v>72.3</v>
          </cell>
          <cell r="P189">
            <v>28</v>
          </cell>
          <cell r="Q189">
            <v>82</v>
          </cell>
          <cell r="R189">
            <v>37</v>
          </cell>
          <cell r="S189">
            <v>219.3</v>
          </cell>
          <cell r="T189">
            <v>62</v>
          </cell>
          <cell r="U189">
            <v>31</v>
          </cell>
          <cell r="V189">
            <v>65</v>
          </cell>
          <cell r="W189">
            <v>13</v>
          </cell>
          <cell r="X189">
            <v>171</v>
          </cell>
          <cell r="Y189">
            <v>74.771000000000001</v>
          </cell>
          <cell r="Z189">
            <v>36.880000000000003</v>
          </cell>
          <cell r="AA189">
            <v>68.495999999999995</v>
          </cell>
          <cell r="AB189">
            <v>35.076000000000001</v>
          </cell>
          <cell r="AC189">
            <v>215.22300000000001</v>
          </cell>
          <cell r="AD189">
            <v>61</v>
          </cell>
          <cell r="AE189">
            <v>27</v>
          </cell>
          <cell r="AF189">
            <v>68</v>
          </cell>
          <cell r="AG189">
            <v>35</v>
          </cell>
          <cell r="AH189">
            <v>191</v>
          </cell>
          <cell r="AI189">
            <v>61</v>
          </cell>
          <cell r="AJ189">
            <v>27</v>
          </cell>
          <cell r="AK189">
            <v>64</v>
          </cell>
          <cell r="AL189">
            <v>31</v>
          </cell>
          <cell r="AM189">
            <v>183</v>
          </cell>
          <cell r="AN189">
            <v>224.54444000000001</v>
          </cell>
          <cell r="AO189">
            <v>224.54444000000001</v>
          </cell>
          <cell r="AP189">
            <v>266.5493371428571</v>
          </cell>
          <cell r="AQ189">
            <v>263.50683428571426</v>
          </cell>
          <cell r="AR189">
            <v>258.5861142857143</v>
          </cell>
          <cell r="AS189">
            <v>246.68725428571429</v>
          </cell>
          <cell r="AT189">
            <v>222.69534728571429</v>
          </cell>
        </row>
        <row r="190">
          <cell r="B190">
            <v>5.3890000000000002</v>
          </cell>
          <cell r="J190">
            <v>66.331999999999994</v>
          </cell>
          <cell r="K190">
            <v>24.8</v>
          </cell>
          <cell r="L190">
            <v>76.513000000000005</v>
          </cell>
          <cell r="M190">
            <v>34.978000000000002</v>
          </cell>
          <cell r="N190">
            <v>202.62299999999999</v>
          </cell>
          <cell r="O190">
            <v>59.93</v>
          </cell>
          <cell r="P190">
            <v>26</v>
          </cell>
          <cell r="Q190">
            <v>66</v>
          </cell>
          <cell r="R190">
            <v>31</v>
          </cell>
          <cell r="S190">
            <v>182.93</v>
          </cell>
          <cell r="T190">
            <v>48</v>
          </cell>
          <cell r="U190">
            <v>30</v>
          </cell>
          <cell r="V190">
            <v>51</v>
          </cell>
          <cell r="W190">
            <v>13</v>
          </cell>
          <cell r="X190">
            <v>142</v>
          </cell>
          <cell r="Y190">
            <v>61.301000000000002</v>
          </cell>
          <cell r="Z190">
            <v>34.380000000000003</v>
          </cell>
          <cell r="AA190">
            <v>58.805999999999997</v>
          </cell>
          <cell r="AB190">
            <v>32.725999999999999</v>
          </cell>
          <cell r="AC190">
            <v>187.21300000000002</v>
          </cell>
          <cell r="AD190">
            <v>60</v>
          </cell>
          <cell r="AE190">
            <v>25</v>
          </cell>
          <cell r="AF190">
            <v>58</v>
          </cell>
          <cell r="AG190">
            <v>33</v>
          </cell>
          <cell r="AH190">
            <v>176</v>
          </cell>
          <cell r="AI190">
            <v>61</v>
          </cell>
          <cell r="AJ190">
            <v>27</v>
          </cell>
          <cell r="AK190">
            <v>64</v>
          </cell>
          <cell r="AL190">
            <v>31</v>
          </cell>
          <cell r="AM190">
            <v>183</v>
          </cell>
          <cell r="AN190">
            <v>172.68</v>
          </cell>
          <cell r="AO190">
            <v>172.68</v>
          </cell>
          <cell r="AP190">
            <v>211.52875999999998</v>
          </cell>
          <cell r="AQ190">
            <v>213.26971999999998</v>
          </cell>
          <cell r="AR190">
            <v>215.55531999999999</v>
          </cell>
          <cell r="AS190">
            <v>212.98277999999999</v>
          </cell>
          <cell r="AT190">
            <v>198.317193</v>
          </cell>
        </row>
        <row r="191">
          <cell r="B191">
            <v>7.5540000000000003</v>
          </cell>
          <cell r="J191">
            <v>21.311</v>
          </cell>
          <cell r="K191">
            <v>3.2</v>
          </cell>
          <cell r="L191">
            <v>20.925999999999998</v>
          </cell>
          <cell r="M191">
            <v>3.266</v>
          </cell>
          <cell r="N191">
            <v>48.702999999999996</v>
          </cell>
          <cell r="O191">
            <v>12.37</v>
          </cell>
          <cell r="P191">
            <v>2</v>
          </cell>
          <cell r="Q191">
            <v>16</v>
          </cell>
          <cell r="R191">
            <v>6</v>
          </cell>
          <cell r="S191">
            <v>36.369999999999997</v>
          </cell>
          <cell r="T191">
            <v>14</v>
          </cell>
          <cell r="U191">
            <v>1</v>
          </cell>
          <cell r="V191">
            <v>14</v>
          </cell>
          <cell r="W191">
            <v>0</v>
          </cell>
          <cell r="X191">
            <v>29</v>
          </cell>
          <cell r="Y191">
            <v>13.47</v>
          </cell>
          <cell r="Z191">
            <v>2.5</v>
          </cell>
          <cell r="AA191">
            <v>9.69</v>
          </cell>
          <cell r="AB191">
            <v>2.35</v>
          </cell>
          <cell r="AC191">
            <v>28.01</v>
          </cell>
          <cell r="AD191">
            <v>1</v>
          </cell>
          <cell r="AE191">
            <v>2</v>
          </cell>
          <cell r="AF191">
            <v>10</v>
          </cell>
          <cell r="AG191">
            <v>2</v>
          </cell>
          <cell r="AH191">
            <v>15</v>
          </cell>
          <cell r="AI191">
            <v>0</v>
          </cell>
          <cell r="AJ191">
            <v>0</v>
          </cell>
          <cell r="AK191">
            <v>0</v>
          </cell>
          <cell r="AL191">
            <v>0</v>
          </cell>
          <cell r="AM191">
            <v>0</v>
          </cell>
          <cell r="AN191">
            <v>51.864439999999995</v>
          </cell>
          <cell r="AO191">
            <v>51.864439999999995</v>
          </cell>
          <cell r="AP191">
            <v>55.02057714285715</v>
          </cell>
          <cell r="AQ191">
            <v>50.237114285714291</v>
          </cell>
          <cell r="AR191">
            <v>43.030794285714293</v>
          </cell>
          <cell r="AS191">
            <v>33.704474285714284</v>
          </cell>
          <cell r="AT191">
            <v>24.378154285714292</v>
          </cell>
        </row>
        <row r="192">
          <cell r="B192">
            <v>16</v>
          </cell>
          <cell r="C192">
            <v>0</v>
          </cell>
          <cell r="D192">
            <v>65</v>
          </cell>
          <cell r="E192">
            <v>87</v>
          </cell>
          <cell r="F192">
            <v>160</v>
          </cell>
          <cell r="G192">
            <v>171</v>
          </cell>
          <cell r="H192">
            <v>164</v>
          </cell>
          <cell r="I192">
            <v>177</v>
          </cell>
          <cell r="J192">
            <v>54.326999999999998</v>
          </cell>
          <cell r="K192">
            <v>50.5</v>
          </cell>
          <cell r="L192">
            <v>59.141000000000005</v>
          </cell>
          <cell r="M192">
            <v>56.282000000000004</v>
          </cell>
          <cell r="N192">
            <v>220.25</v>
          </cell>
          <cell r="O192">
            <v>55.3</v>
          </cell>
          <cell r="P192">
            <v>39</v>
          </cell>
          <cell r="Q192">
            <v>51</v>
          </cell>
          <cell r="R192">
            <v>33</v>
          </cell>
          <cell r="S192">
            <v>178.3</v>
          </cell>
          <cell r="T192">
            <v>42.25</v>
          </cell>
          <cell r="U192">
            <v>42.72</v>
          </cell>
          <cell r="V192">
            <v>30.27</v>
          </cell>
          <cell r="W192">
            <v>26</v>
          </cell>
          <cell r="X192">
            <v>141.24</v>
          </cell>
          <cell r="Y192">
            <v>34.846000000000004</v>
          </cell>
          <cell r="Z192">
            <v>43.877000000000002</v>
          </cell>
          <cell r="AA192">
            <v>19.079999999999998</v>
          </cell>
          <cell r="AB192">
            <v>39.298999999999999</v>
          </cell>
          <cell r="AC192">
            <v>137.102</v>
          </cell>
          <cell r="AD192">
            <v>37</v>
          </cell>
          <cell r="AE192">
            <v>42</v>
          </cell>
          <cell r="AF192">
            <v>19</v>
          </cell>
          <cell r="AG192">
            <v>39</v>
          </cell>
          <cell r="AH192">
            <v>137</v>
          </cell>
          <cell r="AI192">
            <v>37</v>
          </cell>
          <cell r="AJ192">
            <v>27</v>
          </cell>
          <cell r="AK192">
            <v>28</v>
          </cell>
          <cell r="AL192">
            <v>22</v>
          </cell>
          <cell r="AM192">
            <v>114</v>
          </cell>
          <cell r="AN192">
            <v>136.513284</v>
          </cell>
          <cell r="AO192">
            <v>136.513284</v>
          </cell>
          <cell r="AP192">
            <v>117.6528132</v>
          </cell>
          <cell r="AQ192">
            <v>118.66141509000002</v>
          </cell>
          <cell r="AR192">
            <v>118.90775784550002</v>
          </cell>
          <cell r="AS192">
            <v>117.786224388465</v>
          </cell>
          <cell r="AT192">
            <v>113.54084338771897</v>
          </cell>
        </row>
        <row r="193">
          <cell r="B193">
            <v>7.7670000000000003</v>
          </cell>
          <cell r="J193">
            <v>22.081</v>
          </cell>
          <cell r="K193">
            <v>8.9</v>
          </cell>
          <cell r="L193">
            <v>19.331</v>
          </cell>
          <cell r="M193">
            <v>8.0150000000000006</v>
          </cell>
          <cell r="N193">
            <v>58.326999999999998</v>
          </cell>
          <cell r="O193">
            <v>19.43</v>
          </cell>
          <cell r="P193">
            <v>8</v>
          </cell>
          <cell r="Q193">
            <v>19</v>
          </cell>
          <cell r="R193">
            <v>8</v>
          </cell>
          <cell r="S193">
            <v>54.43</v>
          </cell>
          <cell r="T193">
            <v>18.25</v>
          </cell>
          <cell r="U193">
            <v>6.72</v>
          </cell>
          <cell r="V193">
            <v>18.059999999999999</v>
          </cell>
          <cell r="W193">
            <v>10</v>
          </cell>
          <cell r="X193">
            <v>53.03</v>
          </cell>
          <cell r="Y193">
            <v>20.956</v>
          </cell>
          <cell r="Z193">
            <v>13.537000000000001</v>
          </cell>
          <cell r="AA193">
            <v>19.079999999999998</v>
          </cell>
          <cell r="AB193">
            <v>7.9089999999999998</v>
          </cell>
          <cell r="AC193">
            <v>61.481999999999999</v>
          </cell>
          <cell r="AD193">
            <v>17</v>
          </cell>
          <cell r="AE193">
            <v>-4</v>
          </cell>
          <cell r="AF193">
            <v>19</v>
          </cell>
          <cell r="AG193">
            <v>8</v>
          </cell>
          <cell r="AH193">
            <v>40</v>
          </cell>
          <cell r="AI193">
            <v>37</v>
          </cell>
          <cell r="AJ193">
            <v>27</v>
          </cell>
          <cell r="AK193">
            <v>28</v>
          </cell>
          <cell r="AL193">
            <v>22</v>
          </cell>
          <cell r="AM193">
            <v>114</v>
          </cell>
          <cell r="AN193">
            <v>61.17</v>
          </cell>
          <cell r="AO193">
            <v>61.17</v>
          </cell>
          <cell r="AP193">
            <v>54.127133999999998</v>
          </cell>
          <cell r="AQ193">
            <v>64.36692085</v>
          </cell>
          <cell r="AR193">
            <v>72.772559765500006</v>
          </cell>
          <cell r="AS193">
            <v>79.289026308464997</v>
          </cell>
          <cell r="AT193">
            <v>83.859645307718949</v>
          </cell>
        </row>
        <row r="194">
          <cell r="B194">
            <v>8.1980000000000004</v>
          </cell>
          <cell r="J194">
            <v>32.246000000000002</v>
          </cell>
          <cell r="K194">
            <v>41.6</v>
          </cell>
          <cell r="L194">
            <v>39.81</v>
          </cell>
          <cell r="M194">
            <v>48.267000000000003</v>
          </cell>
          <cell r="N194">
            <v>161.923</v>
          </cell>
          <cell r="O194">
            <v>35.869999999999997</v>
          </cell>
          <cell r="P194">
            <v>31</v>
          </cell>
          <cell r="Q194">
            <v>32</v>
          </cell>
          <cell r="R194">
            <v>25</v>
          </cell>
          <cell r="S194">
            <v>123.87</v>
          </cell>
          <cell r="T194">
            <v>24</v>
          </cell>
          <cell r="U194">
            <v>36</v>
          </cell>
          <cell r="V194">
            <v>12.21</v>
          </cell>
          <cell r="W194">
            <v>16</v>
          </cell>
          <cell r="X194">
            <v>88.210000000000008</v>
          </cell>
          <cell r="Y194">
            <v>13.89</v>
          </cell>
          <cell r="Z194">
            <v>30.34</v>
          </cell>
          <cell r="AA194">
            <v>0</v>
          </cell>
          <cell r="AB194">
            <v>31.39</v>
          </cell>
          <cell r="AC194">
            <v>75.62</v>
          </cell>
          <cell r="AD194">
            <v>20</v>
          </cell>
          <cell r="AE194">
            <v>46</v>
          </cell>
          <cell r="AF194">
            <v>0</v>
          </cell>
          <cell r="AG194">
            <v>31</v>
          </cell>
          <cell r="AH194">
            <v>97</v>
          </cell>
          <cell r="AI194">
            <v>0</v>
          </cell>
          <cell r="AJ194">
            <v>0</v>
          </cell>
          <cell r="AK194">
            <v>0</v>
          </cell>
          <cell r="AL194">
            <v>0</v>
          </cell>
          <cell r="AM194">
            <v>0</v>
          </cell>
          <cell r="AN194">
            <v>75.343283999999997</v>
          </cell>
          <cell r="AO194">
            <v>75.343283999999997</v>
          </cell>
          <cell r="AP194">
            <v>63.525679200000006</v>
          </cell>
          <cell r="AQ194">
            <v>54.294494240000013</v>
          </cell>
          <cell r="AR194">
            <v>46.135198080000009</v>
          </cell>
          <cell r="AS194">
            <v>38.497198080000011</v>
          </cell>
          <cell r="AT194">
            <v>29.681198080000012</v>
          </cell>
        </row>
        <row r="195">
          <cell r="B195">
            <v>61</v>
          </cell>
          <cell r="C195">
            <v>0</v>
          </cell>
          <cell r="D195">
            <v>84</v>
          </cell>
          <cell r="E195">
            <v>96</v>
          </cell>
          <cell r="F195">
            <v>133</v>
          </cell>
          <cell r="G195">
            <v>158</v>
          </cell>
          <cell r="H195">
            <v>68</v>
          </cell>
          <cell r="I195">
            <v>45</v>
          </cell>
          <cell r="J195">
            <v>5.0870000000000006</v>
          </cell>
          <cell r="K195">
            <v>7.3000000000000007</v>
          </cell>
          <cell r="L195">
            <v>2.3820000000000001</v>
          </cell>
          <cell r="M195">
            <v>3.706</v>
          </cell>
          <cell r="N195">
            <v>18.475000000000001</v>
          </cell>
          <cell r="O195">
            <v>0.58000000000000007</v>
          </cell>
          <cell r="P195">
            <v>2</v>
          </cell>
          <cell r="Q195">
            <v>1</v>
          </cell>
          <cell r="R195">
            <v>1</v>
          </cell>
          <cell r="S195">
            <v>4.58</v>
          </cell>
          <cell r="T195">
            <v>0.59</v>
          </cell>
          <cell r="U195">
            <v>4.74</v>
          </cell>
          <cell r="V195">
            <v>0.23</v>
          </cell>
          <cell r="W195">
            <v>64</v>
          </cell>
          <cell r="X195">
            <v>69.56</v>
          </cell>
          <cell r="Y195">
            <v>0.28499999999999998</v>
          </cell>
          <cell r="Z195">
            <v>15.856999999999999</v>
          </cell>
          <cell r="AA195">
            <v>0.61299999999999999</v>
          </cell>
          <cell r="AB195">
            <v>102.97499999999999</v>
          </cell>
          <cell r="AC195">
            <v>119.73</v>
          </cell>
          <cell r="AD195">
            <v>2</v>
          </cell>
          <cell r="AE195">
            <v>16</v>
          </cell>
          <cell r="AF195">
            <v>1</v>
          </cell>
          <cell r="AG195">
            <v>103</v>
          </cell>
          <cell r="AH195">
            <v>122</v>
          </cell>
          <cell r="AI195">
            <v>2.13</v>
          </cell>
          <cell r="AJ195">
            <v>5</v>
          </cell>
          <cell r="AK195">
            <v>3.79</v>
          </cell>
          <cell r="AL195">
            <v>7</v>
          </cell>
          <cell r="AM195">
            <v>17.920000000000002</v>
          </cell>
          <cell r="AN195">
            <v>9.9217909999999989</v>
          </cell>
          <cell r="AO195">
            <v>9.9217909999999989</v>
          </cell>
          <cell r="AP195">
            <v>28.172783999999993</v>
          </cell>
          <cell r="AQ195">
            <v>32.4696912</v>
          </cell>
          <cell r="AR195">
            <v>37.097560255999994</v>
          </cell>
          <cell r="AS195">
            <v>42.243760383679991</v>
          </cell>
          <cell r="AT195">
            <v>47.806691515190394</v>
          </cell>
        </row>
        <row r="196">
          <cell r="B196">
            <v>53.176000000000002</v>
          </cell>
          <cell r="J196">
            <v>4.1740000000000004</v>
          </cell>
          <cell r="K196">
            <v>3.7</v>
          </cell>
          <cell r="L196">
            <v>1.3320000000000001</v>
          </cell>
          <cell r="M196">
            <v>1.4430000000000001</v>
          </cell>
          <cell r="N196">
            <v>10.649000000000001</v>
          </cell>
          <cell r="O196">
            <v>0.05</v>
          </cell>
          <cell r="P196">
            <v>1</v>
          </cell>
          <cell r="Q196">
            <v>0</v>
          </cell>
          <cell r="R196">
            <v>0</v>
          </cell>
          <cell r="S196">
            <v>1.05</v>
          </cell>
          <cell r="T196">
            <v>0.56999999999999995</v>
          </cell>
          <cell r="U196">
            <v>3.5</v>
          </cell>
          <cell r="V196">
            <v>0.23</v>
          </cell>
          <cell r="W196">
            <v>64</v>
          </cell>
          <cell r="X196">
            <v>68.3</v>
          </cell>
          <cell r="Y196">
            <v>0.22500000000000001</v>
          </cell>
          <cell r="Z196">
            <v>13.196999999999999</v>
          </cell>
          <cell r="AA196">
            <v>0.58299999999999996</v>
          </cell>
          <cell r="AB196">
            <v>100.345</v>
          </cell>
          <cell r="AC196">
            <v>114.35</v>
          </cell>
          <cell r="AD196">
            <v>2</v>
          </cell>
          <cell r="AE196">
            <v>15</v>
          </cell>
          <cell r="AF196">
            <v>1</v>
          </cell>
          <cell r="AG196">
            <v>100</v>
          </cell>
          <cell r="AH196">
            <v>118</v>
          </cell>
          <cell r="AI196">
            <v>2.13</v>
          </cell>
          <cell r="AJ196">
            <v>5</v>
          </cell>
          <cell r="AK196">
            <v>3.79</v>
          </cell>
          <cell r="AL196">
            <v>7</v>
          </cell>
          <cell r="AM196">
            <v>17.920000000000002</v>
          </cell>
          <cell r="AN196">
            <v>6.42</v>
          </cell>
          <cell r="AO196">
            <v>6.42</v>
          </cell>
          <cell r="AP196">
            <v>25.686079999999993</v>
          </cell>
          <cell r="AQ196">
            <v>30.971875199999996</v>
          </cell>
          <cell r="AR196">
            <v>36.416244255999992</v>
          </cell>
          <cell r="AS196">
            <v>42.023944383679989</v>
          </cell>
          <cell r="AT196">
            <v>47.799875515190394</v>
          </cell>
        </row>
        <row r="197">
          <cell r="B197">
            <v>7.81</v>
          </cell>
          <cell r="J197">
            <v>0.91300000000000003</v>
          </cell>
          <cell r="K197">
            <v>3.6</v>
          </cell>
          <cell r="L197">
            <v>1.05</v>
          </cell>
          <cell r="M197">
            <v>2.2629999999999999</v>
          </cell>
          <cell r="N197">
            <v>7.8259999999999996</v>
          </cell>
          <cell r="O197">
            <v>0.53</v>
          </cell>
          <cell r="P197">
            <v>1</v>
          </cell>
          <cell r="Q197">
            <v>1</v>
          </cell>
          <cell r="R197">
            <v>1</v>
          </cell>
          <cell r="S197">
            <v>3.5300000000000002</v>
          </cell>
          <cell r="T197">
            <v>0.02</v>
          </cell>
          <cell r="U197">
            <v>1.24</v>
          </cell>
          <cell r="V197">
            <v>0</v>
          </cell>
          <cell r="W197">
            <v>0</v>
          </cell>
          <cell r="X197">
            <v>1.26</v>
          </cell>
          <cell r="Y197">
            <v>0.06</v>
          </cell>
          <cell r="Z197">
            <v>2.66</v>
          </cell>
          <cell r="AA197">
            <v>0.03</v>
          </cell>
          <cell r="AB197">
            <v>2.63</v>
          </cell>
          <cell r="AC197">
            <v>5.38</v>
          </cell>
          <cell r="AD197">
            <v>0</v>
          </cell>
          <cell r="AE197">
            <v>1</v>
          </cell>
          <cell r="AF197">
            <v>0</v>
          </cell>
          <cell r="AG197">
            <v>3</v>
          </cell>
          <cell r="AH197">
            <v>4</v>
          </cell>
          <cell r="AI197">
            <v>0</v>
          </cell>
          <cell r="AJ197">
            <v>0</v>
          </cell>
          <cell r="AK197">
            <v>0</v>
          </cell>
          <cell r="AL197">
            <v>0</v>
          </cell>
          <cell r="AM197">
            <v>0</v>
          </cell>
          <cell r="AN197">
            <v>3.5017909999999999</v>
          </cell>
          <cell r="AO197">
            <v>3.5017909999999999</v>
          </cell>
          <cell r="AP197">
            <v>2.4867040000000005</v>
          </cell>
          <cell r="AQ197">
            <v>1.4978160000000005</v>
          </cell>
          <cell r="AR197">
            <v>0.68131600000000048</v>
          </cell>
          <cell r="AS197">
            <v>0.21981600000000048</v>
          </cell>
          <cell r="AT197">
            <v>6.81600000000051E-3</v>
          </cell>
        </row>
        <row r="198">
          <cell r="B198">
            <v>1372</v>
          </cell>
          <cell r="C198">
            <v>0</v>
          </cell>
          <cell r="D198">
            <v>2189</v>
          </cell>
          <cell r="E198">
            <v>2044</v>
          </cell>
          <cell r="F198">
            <v>52</v>
          </cell>
          <cell r="G198">
            <v>51</v>
          </cell>
          <cell r="H198">
            <v>48</v>
          </cell>
          <cell r="I198">
            <v>19</v>
          </cell>
          <cell r="J198">
            <v>1.0149999999999999</v>
          </cell>
          <cell r="K198">
            <v>7.6999999999999993</v>
          </cell>
          <cell r="L198">
            <v>0.83799999999999997</v>
          </cell>
          <cell r="M198">
            <v>6.0350000000000001</v>
          </cell>
          <cell r="N198">
            <v>15.587999999999999</v>
          </cell>
          <cell r="O198">
            <v>1.02</v>
          </cell>
          <cell r="P198">
            <v>6</v>
          </cell>
          <cell r="Q198">
            <v>1</v>
          </cell>
          <cell r="R198">
            <v>5</v>
          </cell>
          <cell r="S198">
            <v>13.02</v>
          </cell>
          <cell r="T198">
            <v>0.78999999999999992</v>
          </cell>
          <cell r="U198">
            <v>3</v>
          </cell>
          <cell r="V198">
            <v>0.87</v>
          </cell>
          <cell r="W198">
            <v>1.8399999999999999</v>
          </cell>
          <cell r="X198">
            <v>6.5</v>
          </cell>
          <cell r="Y198">
            <v>0.98299999999999998</v>
          </cell>
          <cell r="Z198">
            <v>3.83</v>
          </cell>
          <cell r="AA198">
            <v>0.53600000000000003</v>
          </cell>
          <cell r="AB198">
            <v>3.423</v>
          </cell>
          <cell r="AC198">
            <v>8.7720000000000002</v>
          </cell>
          <cell r="AD198">
            <v>2</v>
          </cell>
          <cell r="AE198">
            <v>3</v>
          </cell>
          <cell r="AF198">
            <v>1</v>
          </cell>
          <cell r="AG198">
            <v>3</v>
          </cell>
          <cell r="AH198">
            <v>9</v>
          </cell>
          <cell r="AI198">
            <v>2</v>
          </cell>
          <cell r="AJ198">
            <v>3</v>
          </cell>
          <cell r="AK198">
            <v>3</v>
          </cell>
          <cell r="AL198">
            <v>6</v>
          </cell>
          <cell r="AM198">
            <v>14</v>
          </cell>
          <cell r="AN198">
            <v>3.7599200000000002</v>
          </cell>
          <cell r="AO198">
            <v>3.7599200000000002</v>
          </cell>
          <cell r="AP198">
            <v>-2.9776639999999999</v>
          </cell>
          <cell r="AQ198">
            <v>-4.8468479999999996</v>
          </cell>
          <cell r="AR198">
            <v>-5.0708479999999998</v>
          </cell>
          <cell r="AS198">
            <v>-5.0708479999999998</v>
          </cell>
          <cell r="AT198">
            <v>-5.0708479999999998</v>
          </cell>
        </row>
        <row r="199">
          <cell r="B199">
            <v>1312.307</v>
          </cell>
          <cell r="J199">
            <v>0.441</v>
          </cell>
          <cell r="K199">
            <v>1.1000000000000001</v>
          </cell>
          <cell r="L199">
            <v>0.41699999999999998</v>
          </cell>
          <cell r="M199">
            <v>1.02</v>
          </cell>
          <cell r="N199">
            <v>2.9780000000000002</v>
          </cell>
          <cell r="O199">
            <v>0.75</v>
          </cell>
          <cell r="P199">
            <v>2</v>
          </cell>
          <cell r="Q199">
            <v>1</v>
          </cell>
          <cell r="R199">
            <v>1</v>
          </cell>
          <cell r="S199">
            <v>4.75</v>
          </cell>
          <cell r="T199">
            <v>0.57999999999999996</v>
          </cell>
          <cell r="U199">
            <v>2</v>
          </cell>
          <cell r="V199">
            <v>0.71</v>
          </cell>
          <cell r="W199">
            <v>0.84</v>
          </cell>
          <cell r="X199">
            <v>4.13</v>
          </cell>
          <cell r="Y199">
            <v>0.82299999999999995</v>
          </cell>
          <cell r="Z199">
            <v>1.21</v>
          </cell>
          <cell r="AA199">
            <v>0.40600000000000003</v>
          </cell>
          <cell r="AB199">
            <v>1.2729999999999999</v>
          </cell>
          <cell r="AC199">
            <v>3.7119999999999997</v>
          </cell>
          <cell r="AD199">
            <v>1</v>
          </cell>
          <cell r="AE199">
            <v>1</v>
          </cell>
          <cell r="AF199">
            <v>1</v>
          </cell>
          <cell r="AG199">
            <v>1</v>
          </cell>
          <cell r="AH199">
            <v>4</v>
          </cell>
          <cell r="AI199">
            <v>2</v>
          </cell>
          <cell r="AJ199">
            <v>3</v>
          </cell>
          <cell r="AK199">
            <v>3</v>
          </cell>
          <cell r="AL199">
            <v>6</v>
          </cell>
          <cell r="AM199">
            <v>14</v>
          </cell>
          <cell r="AN199">
            <v>3.03</v>
          </cell>
          <cell r="AO199">
            <v>3.03</v>
          </cell>
          <cell r="AP199">
            <v>-3.0973440000000001</v>
          </cell>
          <cell r="AQ199">
            <v>-4.8385280000000002</v>
          </cell>
          <cell r="AR199">
            <v>-5.0625280000000004</v>
          </cell>
          <cell r="AS199">
            <v>-5.0625280000000004</v>
          </cell>
          <cell r="AT199">
            <v>-5.0625280000000004</v>
          </cell>
        </row>
        <row r="200">
          <cell r="B200">
            <v>59.918999999999997</v>
          </cell>
          <cell r="J200">
            <v>0.57400000000000007</v>
          </cell>
          <cell r="K200">
            <v>6.6</v>
          </cell>
          <cell r="L200">
            <v>0.42099999999999999</v>
          </cell>
          <cell r="M200">
            <v>5.0149999999999997</v>
          </cell>
          <cell r="N200">
            <v>12.61</v>
          </cell>
          <cell r="O200">
            <v>0.27</v>
          </cell>
          <cell r="P200">
            <v>4</v>
          </cell>
          <cell r="Q200">
            <v>0</v>
          </cell>
          <cell r="R200">
            <v>4</v>
          </cell>
          <cell r="S200">
            <v>8.27</v>
          </cell>
          <cell r="T200">
            <v>0.21</v>
          </cell>
          <cell r="U200">
            <v>1</v>
          </cell>
          <cell r="V200">
            <v>0.16</v>
          </cell>
          <cell r="W200">
            <v>1</v>
          </cell>
          <cell r="X200">
            <v>2.37</v>
          </cell>
          <cell r="Y200">
            <v>0.16</v>
          </cell>
          <cell r="Z200">
            <v>2.62</v>
          </cell>
          <cell r="AA200">
            <v>0.13</v>
          </cell>
          <cell r="AB200">
            <v>2.15</v>
          </cell>
          <cell r="AC200">
            <v>5.0599999999999996</v>
          </cell>
          <cell r="AD200">
            <v>1</v>
          </cell>
          <cell r="AE200">
            <v>2</v>
          </cell>
          <cell r="AF200">
            <v>0</v>
          </cell>
          <cell r="AG200">
            <v>2</v>
          </cell>
          <cell r="AH200">
            <v>5</v>
          </cell>
          <cell r="AI200">
            <v>0</v>
          </cell>
          <cell r="AJ200">
            <v>0</v>
          </cell>
          <cell r="AK200">
            <v>0</v>
          </cell>
          <cell r="AL200">
            <v>0</v>
          </cell>
          <cell r="AM200">
            <v>0</v>
          </cell>
          <cell r="AN200">
            <v>0.72992000000000012</v>
          </cell>
          <cell r="AO200">
            <v>0.72992000000000012</v>
          </cell>
          <cell r="AP200">
            <v>0.11968000000000018</v>
          </cell>
          <cell r="AQ200">
            <v>-8.3199999999998223E-3</v>
          </cell>
          <cell r="AR200">
            <v>-8.3199999999998223E-3</v>
          </cell>
          <cell r="AS200">
            <v>-8.3199999999998223E-3</v>
          </cell>
          <cell r="AT200">
            <v>-8.3199999999998223E-3</v>
          </cell>
        </row>
        <row r="201">
          <cell r="B201">
            <v>0</v>
          </cell>
          <cell r="C201">
            <v>0</v>
          </cell>
          <cell r="D201">
            <v>0</v>
          </cell>
          <cell r="E201">
            <v>0</v>
          </cell>
          <cell r="F201">
            <v>1246</v>
          </cell>
          <cell r="G201">
            <v>1130</v>
          </cell>
          <cell r="H201">
            <v>1022</v>
          </cell>
          <cell r="I201">
            <v>1073</v>
          </cell>
          <cell r="J201">
            <v>74.95</v>
          </cell>
          <cell r="K201">
            <v>561.19399999999996</v>
          </cell>
          <cell r="L201">
            <v>74</v>
          </cell>
          <cell r="M201">
            <v>542</v>
          </cell>
          <cell r="N201">
            <v>1252.144</v>
          </cell>
          <cell r="O201">
            <v>67.8</v>
          </cell>
          <cell r="P201">
            <v>525</v>
          </cell>
          <cell r="Q201">
            <v>64</v>
          </cell>
          <cell r="R201">
            <v>524</v>
          </cell>
          <cell r="S201">
            <v>1180.8</v>
          </cell>
          <cell r="T201">
            <v>80</v>
          </cell>
          <cell r="U201">
            <v>487</v>
          </cell>
          <cell r="V201">
            <v>214</v>
          </cell>
          <cell r="W201">
            <v>348</v>
          </cell>
          <cell r="X201">
            <v>1129</v>
          </cell>
          <cell r="Y201">
            <v>272.92610000000002</v>
          </cell>
          <cell r="Z201">
            <v>339.19400000000002</v>
          </cell>
          <cell r="AA201">
            <v>270.54399999999998</v>
          </cell>
          <cell r="AB201">
            <v>326.488</v>
          </cell>
          <cell r="AC201">
            <v>1209.1521</v>
          </cell>
          <cell r="AD201">
            <v>269</v>
          </cell>
          <cell r="AE201">
            <v>338</v>
          </cell>
          <cell r="AF201">
            <v>271</v>
          </cell>
          <cell r="AG201">
            <v>326</v>
          </cell>
          <cell r="AH201">
            <v>1204</v>
          </cell>
          <cell r="AI201">
            <v>268.95999999999998</v>
          </cell>
          <cell r="AJ201">
            <v>338.26</v>
          </cell>
          <cell r="AK201">
            <v>267.52999999999997</v>
          </cell>
          <cell r="AL201">
            <v>325</v>
          </cell>
          <cell r="AM201">
            <v>1199.75</v>
          </cell>
          <cell r="AN201">
            <v>1136.3899999999999</v>
          </cell>
          <cell r="AO201">
            <v>1136.3899999999999</v>
          </cell>
          <cell r="AP201">
            <v>1014.645</v>
          </cell>
          <cell r="AQ201">
            <v>954.80899999999997</v>
          </cell>
          <cell r="AR201">
            <v>896.05799999999999</v>
          </cell>
          <cell r="AS201">
            <v>896.05799999999999</v>
          </cell>
          <cell r="AT201">
            <v>896.05799999999999</v>
          </cell>
        </row>
        <row r="207">
          <cell r="B207">
            <v>0</v>
          </cell>
          <cell r="C207">
            <v>0</v>
          </cell>
          <cell r="D207">
            <v>246</v>
          </cell>
          <cell r="E207">
            <v>137</v>
          </cell>
          <cell r="F207">
            <v>118</v>
          </cell>
          <cell r="G207">
            <v>102</v>
          </cell>
          <cell r="H207">
            <v>95</v>
          </cell>
          <cell r="I207">
            <v>150</v>
          </cell>
          <cell r="J207">
            <v>17.391999999999999</v>
          </cell>
          <cell r="K207">
            <v>42.618000000000002</v>
          </cell>
          <cell r="L207">
            <v>32</v>
          </cell>
          <cell r="M207">
            <v>62</v>
          </cell>
          <cell r="N207">
            <v>154.01</v>
          </cell>
          <cell r="O207">
            <v>6.84</v>
          </cell>
          <cell r="P207">
            <v>34.950000000000003</v>
          </cell>
          <cell r="Q207">
            <v>15</v>
          </cell>
          <cell r="R207">
            <v>75</v>
          </cell>
          <cell r="S207">
            <v>131.79000000000002</v>
          </cell>
          <cell r="T207">
            <v>0</v>
          </cell>
          <cell r="U207">
            <v>26</v>
          </cell>
          <cell r="V207">
            <v>38</v>
          </cell>
          <cell r="W207">
            <v>94</v>
          </cell>
          <cell r="X207">
            <v>158</v>
          </cell>
          <cell r="Y207">
            <v>0</v>
          </cell>
          <cell r="Z207">
            <v>43.396000000000001</v>
          </cell>
          <cell r="AA207">
            <v>37.472000000000001</v>
          </cell>
          <cell r="AB207">
            <v>71.869</v>
          </cell>
          <cell r="AC207">
            <v>152.73699999999999</v>
          </cell>
          <cell r="AD207">
            <v>0</v>
          </cell>
          <cell r="AE207">
            <v>26</v>
          </cell>
          <cell r="AF207">
            <v>37</v>
          </cell>
          <cell r="AG207">
            <v>72</v>
          </cell>
          <cell r="AH207">
            <v>135</v>
          </cell>
          <cell r="AI207">
            <v>0</v>
          </cell>
          <cell r="AJ207">
            <v>27</v>
          </cell>
          <cell r="AK207">
            <v>0</v>
          </cell>
          <cell r="AL207">
            <v>98</v>
          </cell>
          <cell r="AM207">
            <v>125</v>
          </cell>
          <cell r="AN207">
            <v>171.86</v>
          </cell>
          <cell r="AO207">
            <v>171.86</v>
          </cell>
          <cell r="AP207">
            <v>388.92024999999995</v>
          </cell>
          <cell r="AQ207">
            <v>582.28874999999994</v>
          </cell>
          <cell r="AR207">
            <v>811.44124999999997</v>
          </cell>
          <cell r="AS207">
            <v>1059.1602499999999</v>
          </cell>
          <cell r="AT207">
            <v>1308.15725</v>
          </cell>
        </row>
        <row r="208">
          <cell r="B208">
            <v>0</v>
          </cell>
          <cell r="C208">
            <v>0</v>
          </cell>
          <cell r="D208">
            <v>0</v>
          </cell>
          <cell r="E208">
            <v>77</v>
          </cell>
          <cell r="F208">
            <v>0</v>
          </cell>
          <cell r="G208">
            <v>65</v>
          </cell>
          <cell r="H208">
            <v>89</v>
          </cell>
          <cell r="I208">
            <v>49</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284.33249999999998</v>
          </cell>
          <cell r="AQ208">
            <v>366.03749999999997</v>
          </cell>
          <cell r="AR208">
            <v>462.86249999999995</v>
          </cell>
          <cell r="AS208">
            <v>567.53250000000003</v>
          </cell>
          <cell r="AT208">
            <v>672.74249999999995</v>
          </cell>
        </row>
        <row r="209">
          <cell r="J209">
            <v>0</v>
          </cell>
          <cell r="K209">
            <v>1</v>
          </cell>
          <cell r="L209">
            <v>1.1399999999999999</v>
          </cell>
          <cell r="M209">
            <v>3</v>
          </cell>
          <cell r="N209">
            <v>5.14</v>
          </cell>
          <cell r="O209">
            <v>0</v>
          </cell>
          <cell r="P209">
            <v>2</v>
          </cell>
          <cell r="Q209">
            <v>0</v>
          </cell>
          <cell r="R209">
            <v>4</v>
          </cell>
          <cell r="S209">
            <v>6</v>
          </cell>
          <cell r="T209">
            <v>2</v>
          </cell>
          <cell r="U209">
            <v>3</v>
          </cell>
          <cell r="V209">
            <v>19</v>
          </cell>
          <cell r="W209">
            <v>0</v>
          </cell>
          <cell r="X209">
            <v>24</v>
          </cell>
          <cell r="Y209">
            <v>0</v>
          </cell>
          <cell r="Z209">
            <v>0</v>
          </cell>
          <cell r="AA209">
            <v>0</v>
          </cell>
          <cell r="AB209">
            <v>0</v>
          </cell>
          <cell r="AC209">
            <v>0</v>
          </cell>
          <cell r="AD209">
            <v>0</v>
          </cell>
          <cell r="AE209">
            <v>0</v>
          </cell>
          <cell r="AF209">
            <v>0</v>
          </cell>
          <cell r="AG209">
            <v>0</v>
          </cell>
          <cell r="AH209">
            <v>0</v>
          </cell>
          <cell r="AI209">
            <v>0</v>
          </cell>
          <cell r="AJ209">
            <v>25</v>
          </cell>
          <cell r="AK209">
            <v>6</v>
          </cell>
          <cell r="AL209">
            <v>1</v>
          </cell>
          <cell r="AM209">
            <v>32</v>
          </cell>
          <cell r="AN209">
            <v>0</v>
          </cell>
        </row>
        <row r="211">
          <cell r="B211">
            <v>0</v>
          </cell>
          <cell r="C211">
            <v>0</v>
          </cell>
          <cell r="D211">
            <v>0</v>
          </cell>
          <cell r="E211">
            <v>3</v>
          </cell>
          <cell r="F211">
            <v>45</v>
          </cell>
          <cell r="G211">
            <v>223</v>
          </cell>
          <cell r="H211">
            <v>358</v>
          </cell>
          <cell r="I211">
            <v>398</v>
          </cell>
          <cell r="J211">
            <v>172</v>
          </cell>
          <cell r="K211">
            <v>41</v>
          </cell>
          <cell r="L211">
            <v>101</v>
          </cell>
          <cell r="M211">
            <v>101</v>
          </cell>
          <cell r="N211">
            <v>415</v>
          </cell>
          <cell r="O211">
            <v>89</v>
          </cell>
          <cell r="P211">
            <v>101</v>
          </cell>
          <cell r="Q211">
            <v>86</v>
          </cell>
          <cell r="R211">
            <v>56</v>
          </cell>
          <cell r="S211">
            <v>332</v>
          </cell>
          <cell r="T211">
            <v>112</v>
          </cell>
          <cell r="U211">
            <v>19</v>
          </cell>
          <cell r="V211">
            <v>26</v>
          </cell>
          <cell r="W211">
            <v>57</v>
          </cell>
          <cell r="X211">
            <v>214</v>
          </cell>
          <cell r="Y211">
            <v>27.99</v>
          </cell>
          <cell r="Z211">
            <v>27.99</v>
          </cell>
          <cell r="AA211">
            <v>27.99</v>
          </cell>
          <cell r="AB211">
            <v>27.99</v>
          </cell>
          <cell r="AC211">
            <v>111.96</v>
          </cell>
          <cell r="AD211">
            <v>55</v>
          </cell>
          <cell r="AE211">
            <v>55</v>
          </cell>
          <cell r="AF211">
            <v>79</v>
          </cell>
          <cell r="AG211">
            <v>58</v>
          </cell>
          <cell r="AH211">
            <v>247</v>
          </cell>
          <cell r="AI211">
            <v>55</v>
          </cell>
          <cell r="AJ211">
            <v>55</v>
          </cell>
          <cell r="AK211">
            <v>79</v>
          </cell>
          <cell r="AL211">
            <v>68</v>
          </cell>
          <cell r="AM211">
            <v>257</v>
          </cell>
          <cell r="AN211">
            <v>321.04000000000002</v>
          </cell>
          <cell r="AO211">
            <v>321</v>
          </cell>
          <cell r="AP211">
            <v>560</v>
          </cell>
          <cell r="AQ211">
            <v>288</v>
          </cell>
          <cell r="AR211">
            <v>310</v>
          </cell>
          <cell r="AS211">
            <v>313</v>
          </cell>
          <cell r="AT211">
            <v>313</v>
          </cell>
        </row>
        <row r="213">
          <cell r="B213">
            <v>18</v>
          </cell>
          <cell r="C213">
            <v>56</v>
          </cell>
          <cell r="D213">
            <v>152</v>
          </cell>
          <cell r="E213">
            <v>201</v>
          </cell>
          <cell r="F213">
            <v>298</v>
          </cell>
          <cell r="G213">
            <v>320</v>
          </cell>
          <cell r="H213">
            <v>288.7672</v>
          </cell>
          <cell r="I213">
            <v>268</v>
          </cell>
          <cell r="J213">
            <v>85</v>
          </cell>
          <cell r="K213">
            <v>118</v>
          </cell>
          <cell r="L213">
            <v>80</v>
          </cell>
          <cell r="M213">
            <v>83</v>
          </cell>
          <cell r="N213">
            <v>366</v>
          </cell>
          <cell r="O213">
            <v>58</v>
          </cell>
          <cell r="P213">
            <v>68</v>
          </cell>
          <cell r="Q213">
            <v>65</v>
          </cell>
          <cell r="R213">
            <v>65</v>
          </cell>
          <cell r="S213">
            <v>256</v>
          </cell>
          <cell r="T213">
            <v>57</v>
          </cell>
          <cell r="U213">
            <v>59</v>
          </cell>
          <cell r="V213">
            <v>52</v>
          </cell>
          <cell r="W213">
            <v>55</v>
          </cell>
          <cell r="X213">
            <v>223</v>
          </cell>
          <cell r="Y213">
            <v>31.574999999999999</v>
          </cell>
          <cell r="Z213">
            <v>35.075000000000003</v>
          </cell>
          <cell r="AA213">
            <v>28.475000000000001</v>
          </cell>
          <cell r="AB213">
            <v>32.774999999999999</v>
          </cell>
          <cell r="AC213">
            <v>127.9</v>
          </cell>
          <cell r="AD213">
            <v>43</v>
          </cell>
          <cell r="AE213">
            <v>38</v>
          </cell>
          <cell r="AF213">
            <v>28</v>
          </cell>
          <cell r="AG213">
            <v>32</v>
          </cell>
          <cell r="AH213">
            <v>141</v>
          </cell>
          <cell r="AI213">
            <v>42</v>
          </cell>
          <cell r="AJ213">
            <v>37</v>
          </cell>
          <cell r="AK213">
            <v>27</v>
          </cell>
          <cell r="AL213">
            <v>30</v>
          </cell>
          <cell r="AM213">
            <v>136</v>
          </cell>
          <cell r="AN213">
            <v>78.393200000000007</v>
          </cell>
          <cell r="AO213">
            <v>78.393200000000007</v>
          </cell>
          <cell r="AP213">
            <v>56.0946</v>
          </cell>
          <cell r="AQ213">
            <v>37.176600000000001</v>
          </cell>
          <cell r="AR213">
            <v>32.097000000000001</v>
          </cell>
          <cell r="AS213">
            <v>32.097000000000001</v>
          </cell>
          <cell r="AT213">
            <v>32.097000000000001</v>
          </cell>
        </row>
        <row r="215">
          <cell r="G215">
            <v>31</v>
          </cell>
          <cell r="H215">
            <v>3</v>
          </cell>
          <cell r="I215">
            <v>38</v>
          </cell>
          <cell r="J215">
            <v>24</v>
          </cell>
          <cell r="K215">
            <v>46</v>
          </cell>
          <cell r="L215">
            <v>13</v>
          </cell>
          <cell r="M215">
            <v>24</v>
          </cell>
          <cell r="N215">
            <v>107</v>
          </cell>
          <cell r="O215">
            <v>12</v>
          </cell>
          <cell r="P215">
            <v>20</v>
          </cell>
          <cell r="Q215">
            <v>18</v>
          </cell>
          <cell r="R215">
            <v>24</v>
          </cell>
          <cell r="S215">
            <v>74</v>
          </cell>
          <cell r="T215">
            <v>19</v>
          </cell>
          <cell r="U215">
            <v>24</v>
          </cell>
          <cell r="V215">
            <v>16</v>
          </cell>
          <cell r="W215">
            <v>21</v>
          </cell>
          <cell r="X215">
            <v>80</v>
          </cell>
          <cell r="Y215">
            <v>0</v>
          </cell>
          <cell r="Z215">
            <v>5.7</v>
          </cell>
          <cell r="AA215">
            <v>0</v>
          </cell>
          <cell r="AB215">
            <v>5.4</v>
          </cell>
          <cell r="AC215">
            <v>11.1</v>
          </cell>
          <cell r="AD215">
            <v>12</v>
          </cell>
          <cell r="AE215">
            <v>1</v>
          </cell>
          <cell r="AF215">
            <v>0</v>
          </cell>
          <cell r="AG215">
            <v>5</v>
          </cell>
          <cell r="AH215">
            <v>18</v>
          </cell>
          <cell r="AI215">
            <v>11</v>
          </cell>
          <cell r="AJ215">
            <v>0</v>
          </cell>
          <cell r="AK215">
            <v>0</v>
          </cell>
          <cell r="AL215">
            <v>5</v>
          </cell>
          <cell r="AM215">
            <v>16</v>
          </cell>
          <cell r="AN215">
            <v>18.414000000000001</v>
          </cell>
          <cell r="AO215">
            <v>18.414000000000001</v>
          </cell>
          <cell r="AP215">
            <v>18.414000000000001</v>
          </cell>
          <cell r="AQ215">
            <v>18.414000000000001</v>
          </cell>
          <cell r="AR215">
            <v>18.414000000000001</v>
          </cell>
          <cell r="AS215">
            <v>18.414000000000001</v>
          </cell>
          <cell r="AT215">
            <v>18.414000000000001</v>
          </cell>
        </row>
        <row r="216">
          <cell r="B216">
            <v>0</v>
          </cell>
          <cell r="C216">
            <v>0</v>
          </cell>
          <cell r="D216">
            <v>0</v>
          </cell>
          <cell r="E216">
            <v>0</v>
          </cell>
          <cell r="F216">
            <v>273.49821600000001</v>
          </cell>
          <cell r="G216">
            <v>286.10000000000002</v>
          </cell>
          <cell r="H216">
            <v>285.7672</v>
          </cell>
          <cell r="I216">
            <v>230</v>
          </cell>
          <cell r="J216">
            <v>61</v>
          </cell>
          <cell r="K216">
            <v>72</v>
          </cell>
          <cell r="L216">
            <v>67</v>
          </cell>
          <cell r="M216">
            <v>59</v>
          </cell>
          <cell r="N216">
            <v>259</v>
          </cell>
          <cell r="O216">
            <v>46</v>
          </cell>
          <cell r="P216">
            <v>48</v>
          </cell>
          <cell r="Q216">
            <v>47</v>
          </cell>
          <cell r="R216">
            <v>41</v>
          </cell>
          <cell r="S216">
            <v>182</v>
          </cell>
          <cell r="T216">
            <v>38</v>
          </cell>
          <cell r="U216">
            <v>35</v>
          </cell>
          <cell r="V216">
            <v>36</v>
          </cell>
          <cell r="W216">
            <v>34</v>
          </cell>
          <cell r="X216">
            <v>143</v>
          </cell>
          <cell r="Y216">
            <v>31.574999999999999</v>
          </cell>
          <cell r="Z216">
            <v>29.375</v>
          </cell>
          <cell r="AA216">
            <v>28.475000000000001</v>
          </cell>
          <cell r="AB216">
            <v>27.375</v>
          </cell>
          <cell r="AC216">
            <v>116.8</v>
          </cell>
          <cell r="AD216">
            <v>31</v>
          </cell>
          <cell r="AE216">
            <v>37</v>
          </cell>
          <cell r="AF216">
            <v>28</v>
          </cell>
          <cell r="AG216">
            <v>27</v>
          </cell>
          <cell r="AH216">
            <v>123</v>
          </cell>
          <cell r="AI216">
            <v>31</v>
          </cell>
          <cell r="AJ216">
            <v>37</v>
          </cell>
          <cell r="AK216">
            <v>27</v>
          </cell>
          <cell r="AL216">
            <v>25</v>
          </cell>
          <cell r="AM216">
            <v>120</v>
          </cell>
          <cell r="AN216">
            <v>59.979199999999999</v>
          </cell>
          <cell r="AO216">
            <v>59.979199999999999</v>
          </cell>
          <cell r="AP216">
            <v>37.680599999999998</v>
          </cell>
          <cell r="AQ216">
            <v>18.762599999999999</v>
          </cell>
          <cell r="AR216">
            <v>13.683</v>
          </cell>
          <cell r="AS216">
            <v>13.683</v>
          </cell>
          <cell r="AT216">
            <v>13.683</v>
          </cell>
        </row>
        <row r="217">
          <cell r="B217">
            <v>0</v>
          </cell>
          <cell r="C217">
            <v>0</v>
          </cell>
          <cell r="D217">
            <v>0</v>
          </cell>
          <cell r="E217">
            <v>0</v>
          </cell>
          <cell r="F217">
            <v>273.49821600000001</v>
          </cell>
          <cell r="G217">
            <v>243.10000000000002</v>
          </cell>
          <cell r="H217">
            <v>105.76719999999999</v>
          </cell>
          <cell r="I217">
            <v>141.73830000000001</v>
          </cell>
          <cell r="J217">
            <v>38.05192473524999</v>
          </cell>
          <cell r="K217">
            <v>38.05192473524999</v>
          </cell>
          <cell r="L217">
            <v>38.05192473524999</v>
          </cell>
          <cell r="M217">
            <v>38.05192473524999</v>
          </cell>
          <cell r="N217">
            <v>152.20769894099996</v>
          </cell>
          <cell r="O217">
            <v>18.950358575000003</v>
          </cell>
          <cell r="P217">
            <v>18.702049774999999</v>
          </cell>
          <cell r="Q217">
            <v>18.779646275000001</v>
          </cell>
          <cell r="R217">
            <v>18.669717900000002</v>
          </cell>
          <cell r="S217">
            <v>75.103065799999996</v>
          </cell>
          <cell r="T217">
            <v>24.7723375152</v>
          </cell>
          <cell r="U217">
            <v>23.213946715300001</v>
          </cell>
          <cell r="V217">
            <v>22.983896380499996</v>
          </cell>
          <cell r="W217">
            <v>21.672154158000001</v>
          </cell>
          <cell r="X217">
            <v>92.617335765900009</v>
          </cell>
          <cell r="Y217">
            <v>20.157270011999998</v>
          </cell>
          <cell r="Z217">
            <v>18.318234858</v>
          </cell>
          <cell r="AA217">
            <v>17.564090708000002</v>
          </cell>
          <cell r="AB217">
            <v>16.235203500000001</v>
          </cell>
          <cell r="AC217">
            <v>72.277715581999999</v>
          </cell>
          <cell r="AD217">
            <v>20.288800267136295</v>
          </cell>
          <cell r="AE217">
            <v>21.252990150895243</v>
          </cell>
          <cell r="AF217">
            <v>20.323842632222838</v>
          </cell>
          <cell r="AG217">
            <v>18.996831582761793</v>
          </cell>
          <cell r="AH217">
            <v>86.137749999999997</v>
          </cell>
          <cell r="AI217">
            <v>20.288800267136295</v>
          </cell>
          <cell r="AJ217">
            <v>21.252990150895243</v>
          </cell>
          <cell r="AK217">
            <v>20.323842632222838</v>
          </cell>
          <cell r="AL217">
            <v>18.996831582761793</v>
          </cell>
          <cell r="AM217">
            <v>80.859220028043239</v>
          </cell>
          <cell r="AN217">
            <v>58.995199999999997</v>
          </cell>
          <cell r="AO217">
            <v>58.995199999999997</v>
          </cell>
          <cell r="AP217">
            <v>36.696599999999997</v>
          </cell>
          <cell r="AQ217">
            <v>17.778600000000001</v>
          </cell>
          <cell r="AR217">
            <v>12.699</v>
          </cell>
          <cell r="AS217">
            <v>12.699</v>
          </cell>
          <cell r="AT217">
            <v>12.699</v>
          </cell>
        </row>
        <row r="218">
          <cell r="G218">
            <v>43</v>
          </cell>
          <cell r="H218">
            <v>180</v>
          </cell>
          <cell r="I218">
            <v>88.26169999999999</v>
          </cell>
          <cell r="J218">
            <v>22.94807526475001</v>
          </cell>
          <cell r="K218">
            <v>33.94807526475001</v>
          </cell>
          <cell r="L218">
            <v>28.94807526475001</v>
          </cell>
          <cell r="M218">
            <v>20.94807526475001</v>
          </cell>
          <cell r="N218">
            <v>106.79230105900004</v>
          </cell>
          <cell r="O218">
            <v>27.049641424999997</v>
          </cell>
          <cell r="P218">
            <v>29.297950225000001</v>
          </cell>
          <cell r="Q218">
            <v>28.220353724999999</v>
          </cell>
          <cell r="R218">
            <v>22.330282099999998</v>
          </cell>
          <cell r="S218">
            <v>106.898227475</v>
          </cell>
          <cell r="T218">
            <v>13.2276624848</v>
          </cell>
          <cell r="U218">
            <v>11.786053284699999</v>
          </cell>
          <cell r="V218">
            <v>13.016103619500004</v>
          </cell>
          <cell r="W218">
            <v>12.327845841999999</v>
          </cell>
          <cell r="X218">
            <v>50.357665230999999</v>
          </cell>
          <cell r="Y218">
            <v>11.417729988000001</v>
          </cell>
          <cell r="Z218">
            <v>11.056765142</v>
          </cell>
          <cell r="AA218">
            <v>10.910909291999999</v>
          </cell>
          <cell r="AB218">
            <v>11.139796499999999</v>
          </cell>
          <cell r="AC218">
            <v>44.525200921999996</v>
          </cell>
          <cell r="AD218">
            <v>10.711199732863705</v>
          </cell>
          <cell r="AE218">
            <v>15.747009849104757</v>
          </cell>
          <cell r="AF218">
            <v>7.6761573677771615</v>
          </cell>
          <cell r="AG218">
            <v>8.0031684172382072</v>
          </cell>
          <cell r="AH218">
            <v>42.137535366983833</v>
          </cell>
          <cell r="AI218">
            <v>10.711199732863705</v>
          </cell>
          <cell r="AJ218">
            <v>15.747009849104757</v>
          </cell>
          <cell r="AK218">
            <v>6.6761573677771615</v>
          </cell>
          <cell r="AL218">
            <v>6.0031684172382072</v>
          </cell>
          <cell r="AM218">
            <v>39.140779971956761</v>
          </cell>
          <cell r="AN218">
            <v>0.98399999999999987</v>
          </cell>
          <cell r="AO218">
            <v>0.98399999999999987</v>
          </cell>
          <cell r="AP218">
            <v>0.98399999999999987</v>
          </cell>
          <cell r="AQ218">
            <v>0.98399999999999987</v>
          </cell>
          <cell r="AR218">
            <v>0.98399999999999987</v>
          </cell>
          <cell r="AS218">
            <v>0.98399999999999987</v>
          </cell>
          <cell r="AT218">
            <v>0.98399999999999987</v>
          </cell>
        </row>
        <row r="220">
          <cell r="B220">
            <v>0</v>
          </cell>
          <cell r="C220">
            <v>0</v>
          </cell>
          <cell r="D220">
            <v>0</v>
          </cell>
          <cell r="E220">
            <v>68</v>
          </cell>
          <cell r="F220">
            <v>29</v>
          </cell>
          <cell r="G220">
            <v>82</v>
          </cell>
          <cell r="H220">
            <v>61</v>
          </cell>
          <cell r="I220">
            <v>35</v>
          </cell>
          <cell r="J220">
            <v>12</v>
          </cell>
          <cell r="K220">
            <v>8</v>
          </cell>
          <cell r="L220">
            <v>12</v>
          </cell>
          <cell r="M220">
            <v>11</v>
          </cell>
          <cell r="N220">
            <v>43</v>
          </cell>
          <cell r="O220">
            <v>11</v>
          </cell>
          <cell r="P220">
            <v>11</v>
          </cell>
          <cell r="Q220">
            <v>8</v>
          </cell>
          <cell r="R220">
            <v>10</v>
          </cell>
          <cell r="S220">
            <v>40</v>
          </cell>
          <cell r="T220">
            <v>12</v>
          </cell>
          <cell r="U220">
            <v>12</v>
          </cell>
          <cell r="V220">
            <v>33</v>
          </cell>
          <cell r="W220">
            <v>33</v>
          </cell>
          <cell r="X220">
            <v>90</v>
          </cell>
          <cell r="Y220">
            <v>0</v>
          </cell>
          <cell r="Z220">
            <v>0</v>
          </cell>
          <cell r="AA220">
            <v>0</v>
          </cell>
          <cell r="AB220">
            <v>0</v>
          </cell>
          <cell r="AC220">
            <v>0</v>
          </cell>
          <cell r="AD220">
            <v>3</v>
          </cell>
          <cell r="AE220">
            <v>3</v>
          </cell>
          <cell r="AF220">
            <v>0</v>
          </cell>
          <cell r="AG220">
            <v>0</v>
          </cell>
          <cell r="AH220">
            <v>6</v>
          </cell>
          <cell r="AI220">
            <v>22</v>
          </cell>
          <cell r="AJ220">
            <v>23</v>
          </cell>
          <cell r="AK220">
            <v>22</v>
          </cell>
          <cell r="AL220">
            <v>23</v>
          </cell>
          <cell r="AM220">
            <v>90</v>
          </cell>
          <cell r="AN220">
            <v>0</v>
          </cell>
          <cell r="AO220">
            <v>0</v>
          </cell>
          <cell r="AP220">
            <v>0</v>
          </cell>
          <cell r="AQ220">
            <v>0</v>
          </cell>
          <cell r="AR220">
            <v>0</v>
          </cell>
          <cell r="AS220">
            <v>0</v>
          </cell>
          <cell r="AT220">
            <v>0</v>
          </cell>
        </row>
        <row r="222">
          <cell r="B222">
            <v>821</v>
          </cell>
          <cell r="C222">
            <v>946</v>
          </cell>
          <cell r="D222">
            <v>984</v>
          </cell>
          <cell r="E222">
            <v>438</v>
          </cell>
          <cell r="F222">
            <v>307</v>
          </cell>
          <cell r="G222">
            <v>339</v>
          </cell>
          <cell r="H222">
            <v>330</v>
          </cell>
          <cell r="I222">
            <v>397</v>
          </cell>
          <cell r="J222">
            <v>113</v>
          </cell>
          <cell r="K222">
            <v>107</v>
          </cell>
          <cell r="L222">
            <v>105</v>
          </cell>
          <cell r="M222">
            <v>95</v>
          </cell>
          <cell r="N222">
            <v>420</v>
          </cell>
          <cell r="O222">
            <v>77</v>
          </cell>
          <cell r="P222">
            <v>89</v>
          </cell>
          <cell r="Q222">
            <v>90</v>
          </cell>
          <cell r="R222">
            <v>85</v>
          </cell>
          <cell r="S222">
            <v>341</v>
          </cell>
          <cell r="T222">
            <v>75</v>
          </cell>
          <cell r="U222">
            <v>83</v>
          </cell>
          <cell r="V222">
            <v>88</v>
          </cell>
          <cell r="W222">
            <v>83</v>
          </cell>
          <cell r="X222">
            <v>329</v>
          </cell>
          <cell r="Y222">
            <v>71.015852820000006</v>
          </cell>
          <cell r="Z222">
            <v>66.03534762000001</v>
          </cell>
          <cell r="AA222">
            <v>61.80549408000001</v>
          </cell>
          <cell r="AB222">
            <v>56.487131580000003</v>
          </cell>
          <cell r="AC222">
            <v>255.3438261</v>
          </cell>
          <cell r="AD222">
            <v>52.012078142979028</v>
          </cell>
          <cell r="AE222">
            <v>44.048354131169567</v>
          </cell>
          <cell r="AF222">
            <v>60.68281750326674</v>
          </cell>
          <cell r="AG222">
            <v>56.410630003266739</v>
          </cell>
          <cell r="AH222">
            <v>213.15387978068208</v>
          </cell>
          <cell r="AI222">
            <v>81</v>
          </cell>
          <cell r="AJ222">
            <v>81</v>
          </cell>
          <cell r="AK222">
            <v>78</v>
          </cell>
          <cell r="AL222">
            <v>70</v>
          </cell>
          <cell r="AM222">
            <v>310</v>
          </cell>
          <cell r="AN222">
            <v>164.21296198873992</v>
          </cell>
          <cell r="AO222">
            <v>164.21296198873992</v>
          </cell>
          <cell r="AP222">
            <v>152.17386062210898</v>
          </cell>
          <cell r="AQ222">
            <v>157.4430244171742</v>
          </cell>
          <cell r="AR222">
            <v>158.00073295140376</v>
          </cell>
          <cell r="AS222">
            <v>149.78517645920957</v>
          </cell>
          <cell r="AT222">
            <v>133.31541166886348</v>
          </cell>
        </row>
        <row r="224">
          <cell r="B224">
            <v>576</v>
          </cell>
          <cell r="C224">
            <v>553</v>
          </cell>
          <cell r="D224">
            <v>538</v>
          </cell>
          <cell r="E224">
            <v>372</v>
          </cell>
          <cell r="F224">
            <v>236</v>
          </cell>
          <cell r="G224">
            <v>237</v>
          </cell>
          <cell r="H224">
            <v>224</v>
          </cell>
          <cell r="I224">
            <v>300</v>
          </cell>
          <cell r="J224">
            <v>83</v>
          </cell>
          <cell r="K224">
            <v>78</v>
          </cell>
          <cell r="L224">
            <v>72</v>
          </cell>
          <cell r="M224">
            <v>68</v>
          </cell>
          <cell r="N224">
            <v>301</v>
          </cell>
          <cell r="O224">
            <v>61</v>
          </cell>
          <cell r="P224">
            <v>67</v>
          </cell>
          <cell r="Q224">
            <v>64</v>
          </cell>
          <cell r="R224">
            <v>61</v>
          </cell>
          <cell r="S224">
            <v>253</v>
          </cell>
          <cell r="T224">
            <v>52</v>
          </cell>
          <cell r="U224">
            <v>52</v>
          </cell>
          <cell r="V224">
            <v>50</v>
          </cell>
          <cell r="W224">
            <v>49</v>
          </cell>
          <cell r="X224">
            <v>203</v>
          </cell>
          <cell r="Y224">
            <v>52.057499999999997</v>
          </cell>
          <cell r="Z224">
            <v>46.633125</v>
          </cell>
          <cell r="AA224">
            <v>41.033437499999998</v>
          </cell>
          <cell r="AB224">
            <v>35.454374999999999</v>
          </cell>
          <cell r="AC224">
            <v>175.1784375</v>
          </cell>
          <cell r="AD224">
            <v>46</v>
          </cell>
          <cell r="AE224">
            <v>53</v>
          </cell>
          <cell r="AF224">
            <v>44.773203125000002</v>
          </cell>
          <cell r="AG224">
            <v>40.501015625000001</v>
          </cell>
          <cell r="AH224">
            <v>184.27421875000002</v>
          </cell>
          <cell r="AI224">
            <v>47</v>
          </cell>
          <cell r="AJ224">
            <v>47</v>
          </cell>
          <cell r="AK224">
            <v>46</v>
          </cell>
          <cell r="AL224">
            <v>45</v>
          </cell>
          <cell r="AM224">
            <v>185</v>
          </cell>
          <cell r="AN224">
            <v>119.81693749999999</v>
          </cell>
          <cell r="AO224">
            <v>119.81693749999999</v>
          </cell>
          <cell r="AP224">
            <v>83.052249999999987</v>
          </cell>
          <cell r="AQ224">
            <v>63.527249999999995</v>
          </cell>
          <cell r="AR224">
            <v>56.427249999999994</v>
          </cell>
          <cell r="AS224">
            <v>40.452249999999999</v>
          </cell>
          <cell r="AT224">
            <v>15.602249999999998</v>
          </cell>
        </row>
        <row r="225">
          <cell r="B225">
            <v>245</v>
          </cell>
          <cell r="C225">
            <v>393</v>
          </cell>
          <cell r="D225">
            <v>446</v>
          </cell>
          <cell r="E225">
            <v>66</v>
          </cell>
          <cell r="F225">
            <v>71</v>
          </cell>
          <cell r="G225">
            <v>102</v>
          </cell>
          <cell r="H225">
            <v>106</v>
          </cell>
          <cell r="I225">
            <v>97</v>
          </cell>
          <cell r="J225">
            <v>30</v>
          </cell>
          <cell r="K225">
            <v>29</v>
          </cell>
          <cell r="L225">
            <v>33</v>
          </cell>
          <cell r="M225">
            <v>27</v>
          </cell>
          <cell r="N225">
            <v>119</v>
          </cell>
          <cell r="O225">
            <v>16</v>
          </cell>
          <cell r="P225">
            <v>22</v>
          </cell>
          <cell r="Q225">
            <v>26</v>
          </cell>
          <cell r="R225">
            <v>24</v>
          </cell>
          <cell r="S225">
            <v>88</v>
          </cell>
          <cell r="T225">
            <v>23</v>
          </cell>
          <cell r="U225">
            <v>31</v>
          </cell>
          <cell r="V225">
            <v>38</v>
          </cell>
          <cell r="W225">
            <v>34</v>
          </cell>
          <cell r="X225">
            <v>126</v>
          </cell>
          <cell r="Y225">
            <v>18.958352820000002</v>
          </cell>
          <cell r="Z225">
            <v>19.402222620000003</v>
          </cell>
          <cell r="AA225">
            <v>20.772056580000005</v>
          </cell>
          <cell r="AB225">
            <v>21.032756580000004</v>
          </cell>
          <cell r="AC225">
            <v>80.165388600000014</v>
          </cell>
          <cell r="AD225">
            <v>6.0120781429790284</v>
          </cell>
          <cell r="AE225">
            <v>-8.9516458688304326</v>
          </cell>
          <cell r="AF225">
            <v>15.909614378266737</v>
          </cell>
          <cell r="AG225">
            <v>15.909614378266737</v>
          </cell>
          <cell r="AH225">
            <v>28.879661030682069</v>
          </cell>
          <cell r="AI225">
            <v>34</v>
          </cell>
          <cell r="AJ225">
            <v>34</v>
          </cell>
          <cell r="AK225">
            <v>32</v>
          </cell>
          <cell r="AL225">
            <v>25</v>
          </cell>
          <cell r="AM225">
            <v>125</v>
          </cell>
          <cell r="AN225">
            <v>44.396024488739926</v>
          </cell>
          <cell r="AO225">
            <v>44.396024488739926</v>
          </cell>
          <cell r="AP225">
            <v>69.121610622108975</v>
          </cell>
          <cell r="AQ225">
            <v>93.915774417174205</v>
          </cell>
          <cell r="AR225">
            <v>101.57348295140376</v>
          </cell>
          <cell r="AS225">
            <v>109.33292645920957</v>
          </cell>
          <cell r="AT225">
            <v>117.71316166886346</v>
          </cell>
        </row>
        <row r="228">
          <cell r="Y228">
            <v>25.945338387673221</v>
          </cell>
          <cell r="Z228">
            <v>31.686432137673222</v>
          </cell>
          <cell r="AA228">
            <v>37.42752588767322</v>
          </cell>
          <cell r="AB228">
            <v>43.168619637673217</v>
          </cell>
          <cell r="AC228">
            <v>138.2279160506929</v>
          </cell>
          <cell r="AD228">
            <v>23.987921857020972</v>
          </cell>
          <cell r="AE228">
            <v>29.951645868830433</v>
          </cell>
          <cell r="AF228">
            <v>34.846317205764727</v>
          </cell>
          <cell r="AG228">
            <v>40.191473455764729</v>
          </cell>
          <cell r="AH228">
            <v>128.97735838738086</v>
          </cell>
          <cell r="AN228">
            <v>226.5291086771347</v>
          </cell>
          <cell r="AO228">
            <v>226.5291086771347</v>
          </cell>
          <cell r="AP228">
            <v>365.0906086771347</v>
          </cell>
          <cell r="AQ228">
            <v>426.79210867713471</v>
          </cell>
          <cell r="AR228">
            <v>408.8886086771347</v>
          </cell>
          <cell r="AS228">
            <v>481</v>
          </cell>
          <cell r="AT228">
            <v>453</v>
          </cell>
        </row>
        <row r="230">
          <cell r="B230">
            <v>-91</v>
          </cell>
          <cell r="C230">
            <v>-147</v>
          </cell>
          <cell r="D230">
            <v>-187</v>
          </cell>
          <cell r="E230">
            <v>-283</v>
          </cell>
          <cell r="F230">
            <v>-349</v>
          </cell>
          <cell r="G230">
            <v>-353</v>
          </cell>
          <cell r="H230">
            <v>-323</v>
          </cell>
          <cell r="I230">
            <v>-17</v>
          </cell>
          <cell r="J230">
            <v>73</v>
          </cell>
          <cell r="K230">
            <v>37</v>
          </cell>
          <cell r="L230">
            <v>62</v>
          </cell>
          <cell r="M230">
            <v>22</v>
          </cell>
          <cell r="N230">
            <v>194</v>
          </cell>
          <cell r="O230">
            <v>14</v>
          </cell>
          <cell r="P230">
            <v>56</v>
          </cell>
          <cell r="Q230">
            <v>66</v>
          </cell>
          <cell r="R230">
            <v>89</v>
          </cell>
          <cell r="S230">
            <v>225</v>
          </cell>
          <cell r="T230">
            <v>12</v>
          </cell>
          <cell r="U230">
            <v>-6</v>
          </cell>
          <cell r="V230">
            <v>-39</v>
          </cell>
          <cell r="W230">
            <v>-18</v>
          </cell>
          <cell r="X230">
            <v>-51</v>
          </cell>
          <cell r="Y230">
            <v>-28.736922598010352</v>
          </cell>
          <cell r="Z230">
            <v>-33.168102826269006</v>
          </cell>
          <cell r="AA230">
            <v>-34.962871037811382</v>
          </cell>
          <cell r="AB230">
            <v>-32.37775846656745</v>
          </cell>
          <cell r="AC230">
            <v>-129.24565492865818</v>
          </cell>
          <cell r="AD230">
            <v>9</v>
          </cell>
          <cell r="AE230">
            <v>32</v>
          </cell>
          <cell r="AF230">
            <v>-30</v>
          </cell>
          <cell r="AG230">
            <v>-32</v>
          </cell>
          <cell r="AH230">
            <v>-21</v>
          </cell>
          <cell r="AI230">
            <v>9</v>
          </cell>
          <cell r="AJ230">
            <v>32</v>
          </cell>
          <cell r="AK230">
            <v>-18</v>
          </cell>
          <cell r="AL230">
            <v>7</v>
          </cell>
          <cell r="AM230">
            <v>30</v>
          </cell>
          <cell r="AN230">
            <v>30.225000000000023</v>
          </cell>
          <cell r="AO230">
            <v>30.225000000000023</v>
          </cell>
          <cell r="AP230">
            <v>30.499050000000011</v>
          </cell>
          <cell r="AQ230">
            <v>43.793531950000101</v>
          </cell>
          <cell r="AR230">
            <v>44.109402589000069</v>
          </cell>
          <cell r="AS230">
            <v>44.431590640780087</v>
          </cell>
          <cell r="AT230">
            <v>44.760222453595702</v>
          </cell>
        </row>
        <row r="232">
          <cell r="B232">
            <v>137</v>
          </cell>
          <cell r="C232">
            <v>87</v>
          </cell>
          <cell r="D232">
            <v>197</v>
          </cell>
          <cell r="E232">
            <v>432</v>
          </cell>
          <cell r="F232">
            <v>353</v>
          </cell>
          <cell r="G232">
            <v>520</v>
          </cell>
          <cell r="H232">
            <v>452</v>
          </cell>
          <cell r="I232">
            <v>606</v>
          </cell>
          <cell r="J232">
            <v>135</v>
          </cell>
          <cell r="K232">
            <v>81</v>
          </cell>
          <cell r="L232">
            <v>115</v>
          </cell>
          <cell r="M232">
            <v>82</v>
          </cell>
          <cell r="N232">
            <v>413</v>
          </cell>
          <cell r="O232">
            <v>84</v>
          </cell>
          <cell r="P232">
            <v>137</v>
          </cell>
          <cell r="Q232">
            <v>156</v>
          </cell>
          <cell r="R232">
            <v>149</v>
          </cell>
          <cell r="S232">
            <v>526</v>
          </cell>
          <cell r="T232">
            <v>120</v>
          </cell>
          <cell r="U232">
            <v>150</v>
          </cell>
          <cell r="V232">
            <v>131</v>
          </cell>
          <cell r="W232">
            <v>144</v>
          </cell>
          <cell r="X232">
            <v>545</v>
          </cell>
          <cell r="Y232">
            <v>109</v>
          </cell>
          <cell r="Z232">
            <v>109</v>
          </cell>
          <cell r="AA232">
            <v>109</v>
          </cell>
          <cell r="AB232">
            <v>109</v>
          </cell>
          <cell r="AC232">
            <v>436</v>
          </cell>
          <cell r="AD232">
            <v>214</v>
          </cell>
          <cell r="AE232">
            <v>192</v>
          </cell>
          <cell r="AF232">
            <v>109</v>
          </cell>
          <cell r="AG232">
            <v>109</v>
          </cell>
          <cell r="AH232">
            <v>624</v>
          </cell>
          <cell r="AI232">
            <v>144</v>
          </cell>
          <cell r="AJ232">
            <v>145</v>
          </cell>
          <cell r="AK232">
            <v>145</v>
          </cell>
          <cell r="AL232">
            <v>145</v>
          </cell>
          <cell r="AM232">
            <v>579</v>
          </cell>
          <cell r="AN232">
            <v>587.45999999999992</v>
          </cell>
          <cell r="AO232">
            <v>587.45999999999992</v>
          </cell>
          <cell r="AP232">
            <v>597.76427999999999</v>
          </cell>
          <cell r="AQ232">
            <v>621.83680131999995</v>
          </cell>
          <cell r="AR232">
            <v>633.7135373463999</v>
          </cell>
          <cell r="AS232">
            <v>645.82780809332792</v>
          </cell>
          <cell r="AT232">
            <v>658.18436425519451</v>
          </cell>
        </row>
        <row r="234">
          <cell r="B234">
            <v>2</v>
          </cell>
          <cell r="C234">
            <v>7</v>
          </cell>
          <cell r="D234">
            <v>0</v>
          </cell>
          <cell r="E234">
            <v>0</v>
          </cell>
          <cell r="F234">
            <v>0</v>
          </cell>
          <cell r="G234">
            <v>12</v>
          </cell>
          <cell r="H234">
            <v>12</v>
          </cell>
          <cell r="I234">
            <v>12</v>
          </cell>
          <cell r="J234">
            <v>3</v>
          </cell>
          <cell r="K234">
            <v>3</v>
          </cell>
          <cell r="L234">
            <v>3</v>
          </cell>
          <cell r="M234">
            <v>4</v>
          </cell>
          <cell r="N234">
            <v>13</v>
          </cell>
          <cell r="O234">
            <v>7</v>
          </cell>
          <cell r="P234">
            <v>9</v>
          </cell>
          <cell r="Q234">
            <v>3</v>
          </cell>
          <cell r="R234">
            <v>3</v>
          </cell>
          <cell r="S234">
            <v>22</v>
          </cell>
          <cell r="T234">
            <v>32</v>
          </cell>
          <cell r="U234">
            <v>15</v>
          </cell>
          <cell r="V234">
            <v>10</v>
          </cell>
          <cell r="W234">
            <v>3</v>
          </cell>
          <cell r="X234">
            <v>60</v>
          </cell>
          <cell r="Y234">
            <v>6</v>
          </cell>
          <cell r="Z234">
            <v>6</v>
          </cell>
          <cell r="AA234">
            <v>6</v>
          </cell>
          <cell r="AB234">
            <v>6</v>
          </cell>
          <cell r="AC234">
            <v>24</v>
          </cell>
          <cell r="AD234">
            <v>3</v>
          </cell>
          <cell r="AE234">
            <v>4</v>
          </cell>
          <cell r="AF234">
            <v>6</v>
          </cell>
          <cell r="AG234">
            <v>6</v>
          </cell>
          <cell r="AH234">
            <v>19</v>
          </cell>
          <cell r="AI234">
            <v>3</v>
          </cell>
          <cell r="AJ234">
            <v>4</v>
          </cell>
          <cell r="AK234">
            <v>4</v>
          </cell>
          <cell r="AL234">
            <v>4</v>
          </cell>
          <cell r="AM234">
            <v>15</v>
          </cell>
          <cell r="AN234">
            <v>15</v>
          </cell>
          <cell r="AO234">
            <v>15</v>
          </cell>
          <cell r="AP234">
            <v>15</v>
          </cell>
          <cell r="AQ234">
            <v>28</v>
          </cell>
          <cell r="AR234">
            <v>28</v>
          </cell>
          <cell r="AS234">
            <v>28</v>
          </cell>
          <cell r="AT234">
            <v>28</v>
          </cell>
        </row>
        <row r="235">
          <cell r="B235">
            <v>135</v>
          </cell>
          <cell r="C235">
            <v>80</v>
          </cell>
          <cell r="D235">
            <v>197</v>
          </cell>
          <cell r="E235">
            <v>432</v>
          </cell>
          <cell r="F235">
            <v>353</v>
          </cell>
          <cell r="G235">
            <v>508</v>
          </cell>
          <cell r="H235">
            <v>440</v>
          </cell>
          <cell r="I235">
            <v>594</v>
          </cell>
          <cell r="J235">
            <v>132</v>
          </cell>
          <cell r="K235">
            <v>78</v>
          </cell>
          <cell r="L235">
            <v>112</v>
          </cell>
          <cell r="M235">
            <v>78</v>
          </cell>
          <cell r="N235">
            <v>400</v>
          </cell>
          <cell r="O235">
            <v>77</v>
          </cell>
          <cell r="P235">
            <v>128</v>
          </cell>
          <cell r="Q235">
            <v>153</v>
          </cell>
          <cell r="R235">
            <v>146</v>
          </cell>
          <cell r="S235">
            <v>504</v>
          </cell>
          <cell r="T235">
            <v>88</v>
          </cell>
          <cell r="U235">
            <v>135</v>
          </cell>
          <cell r="V235">
            <v>121</v>
          </cell>
          <cell r="W235">
            <v>141</v>
          </cell>
          <cell r="X235">
            <v>485</v>
          </cell>
          <cell r="Y235">
            <v>103</v>
          </cell>
          <cell r="Z235">
            <v>103</v>
          </cell>
          <cell r="AA235">
            <v>103</v>
          </cell>
          <cell r="AB235">
            <v>103</v>
          </cell>
          <cell r="AC235">
            <v>412</v>
          </cell>
          <cell r="AD235">
            <v>211</v>
          </cell>
          <cell r="AE235">
            <v>188</v>
          </cell>
          <cell r="AF235">
            <v>103</v>
          </cell>
          <cell r="AG235">
            <v>103</v>
          </cell>
          <cell r="AH235">
            <v>605</v>
          </cell>
          <cell r="AI235">
            <v>141</v>
          </cell>
          <cell r="AJ235">
            <v>141</v>
          </cell>
          <cell r="AK235">
            <v>141</v>
          </cell>
          <cell r="AL235">
            <v>141</v>
          </cell>
          <cell r="AM235">
            <v>564</v>
          </cell>
          <cell r="AN235">
            <v>572.45999999999992</v>
          </cell>
          <cell r="AO235">
            <v>572.45999999999992</v>
          </cell>
          <cell r="AP235">
            <v>582.76427999999999</v>
          </cell>
          <cell r="AQ235">
            <v>593.83680131999995</v>
          </cell>
          <cell r="AR235">
            <v>605.7135373463999</v>
          </cell>
          <cell r="AS235">
            <v>617.82780809332792</v>
          </cell>
          <cell r="AT235">
            <v>630.18436425519451</v>
          </cell>
        </row>
        <row r="237">
          <cell r="B237">
            <v>-228</v>
          </cell>
          <cell r="C237">
            <v>-234</v>
          </cell>
          <cell r="D237">
            <v>-384</v>
          </cell>
          <cell r="E237">
            <v>-715</v>
          </cell>
          <cell r="F237">
            <v>-702</v>
          </cell>
          <cell r="G237">
            <v>-873</v>
          </cell>
          <cell r="H237">
            <v>-775</v>
          </cell>
          <cell r="I237">
            <v>-623</v>
          </cell>
          <cell r="J237">
            <v>-62</v>
          </cell>
          <cell r="K237">
            <v>-44</v>
          </cell>
          <cell r="L237">
            <v>-53</v>
          </cell>
          <cell r="M237">
            <v>-60</v>
          </cell>
          <cell r="N237">
            <v>-219</v>
          </cell>
          <cell r="O237">
            <v>-70</v>
          </cell>
          <cell r="P237">
            <v>-81</v>
          </cell>
          <cell r="Q237">
            <v>-90</v>
          </cell>
          <cell r="R237">
            <v>-60</v>
          </cell>
          <cell r="S237">
            <v>-301</v>
          </cell>
          <cell r="T237">
            <v>-108</v>
          </cell>
          <cell r="U237">
            <v>-156</v>
          </cell>
          <cell r="V237">
            <v>-170</v>
          </cell>
          <cell r="W237">
            <v>-162</v>
          </cell>
          <cell r="X237">
            <v>-596</v>
          </cell>
          <cell r="Y237">
            <v>-137.73692259801035</v>
          </cell>
          <cell r="Z237">
            <v>-142.16810282626901</v>
          </cell>
          <cell r="AA237">
            <v>-143.9628710378114</v>
          </cell>
          <cell r="AB237">
            <v>-141.37775846656746</v>
          </cell>
          <cell r="AC237">
            <v>-565.24565492865827</v>
          </cell>
          <cell r="AD237">
            <v>-205</v>
          </cell>
          <cell r="AE237">
            <v>-160</v>
          </cell>
          <cell r="AF237">
            <v>-139</v>
          </cell>
          <cell r="AG237">
            <v>-141</v>
          </cell>
          <cell r="AH237">
            <v>-645</v>
          </cell>
          <cell r="AI237">
            <v>-135</v>
          </cell>
          <cell r="AJ237">
            <v>-113</v>
          </cell>
          <cell r="AK237">
            <v>-163</v>
          </cell>
          <cell r="AL237">
            <v>-138</v>
          </cell>
          <cell r="AM237">
            <v>-549</v>
          </cell>
          <cell r="AN237">
            <v>-557.2349999999999</v>
          </cell>
          <cell r="AO237">
            <v>-557.2349999999999</v>
          </cell>
          <cell r="AP237">
            <v>-567.26522999999997</v>
          </cell>
          <cell r="AQ237">
            <v>-578.04326936999985</v>
          </cell>
          <cell r="AR237">
            <v>-589.60413475739983</v>
          </cell>
          <cell r="AS237">
            <v>-601.39621745254783</v>
          </cell>
          <cell r="AT237">
            <v>-613.42414180159881</v>
          </cell>
        </row>
        <row r="239">
          <cell r="B239">
            <v>-20</v>
          </cell>
          <cell r="C239">
            <v>-31</v>
          </cell>
          <cell r="D239">
            <v>-16</v>
          </cell>
          <cell r="E239">
            <v>-24</v>
          </cell>
          <cell r="F239">
            <v>-33</v>
          </cell>
          <cell r="G239">
            <v>-18</v>
          </cell>
          <cell r="H239">
            <v>-22</v>
          </cell>
          <cell r="I239">
            <v>-25</v>
          </cell>
          <cell r="J239">
            <v>-31</v>
          </cell>
          <cell r="K239">
            <v>-10</v>
          </cell>
          <cell r="L239">
            <v>-4</v>
          </cell>
          <cell r="M239">
            <v>-1</v>
          </cell>
          <cell r="N239">
            <v>-46</v>
          </cell>
          <cell r="O239">
            <v>-4</v>
          </cell>
          <cell r="P239">
            <v>0</v>
          </cell>
          <cell r="Q239">
            <v>-15</v>
          </cell>
          <cell r="R239">
            <v>-17</v>
          </cell>
          <cell r="S239">
            <v>-36</v>
          </cell>
          <cell r="T239">
            <v>-8</v>
          </cell>
          <cell r="U239">
            <v>-29</v>
          </cell>
          <cell r="V239">
            <v>-23</v>
          </cell>
          <cell r="W239">
            <v>-24</v>
          </cell>
          <cell r="X239">
            <v>-84</v>
          </cell>
          <cell r="Y239">
            <v>-17</v>
          </cell>
          <cell r="Z239">
            <v>-17</v>
          </cell>
          <cell r="AA239">
            <v>-17</v>
          </cell>
          <cell r="AB239">
            <v>-17</v>
          </cell>
          <cell r="AC239">
            <v>-68</v>
          </cell>
          <cell r="AD239">
            <v>-40</v>
          </cell>
          <cell r="AE239">
            <v>-21</v>
          </cell>
          <cell r="AF239">
            <v>-17</v>
          </cell>
          <cell r="AG239">
            <v>-17</v>
          </cell>
          <cell r="AH239">
            <v>-95</v>
          </cell>
          <cell r="AI239">
            <v>-40</v>
          </cell>
          <cell r="AJ239">
            <v>-21</v>
          </cell>
          <cell r="AK239">
            <v>-16</v>
          </cell>
          <cell r="AL239">
            <v>-10</v>
          </cell>
          <cell r="AM239">
            <v>-87</v>
          </cell>
          <cell r="AN239">
            <v>-88.304999999999993</v>
          </cell>
          <cell r="AO239">
            <v>-88.304999999999993</v>
          </cell>
          <cell r="AP239">
            <v>-89.89448999999999</v>
          </cell>
          <cell r="AQ239">
            <v>-91.602485309999977</v>
          </cell>
          <cell r="AR239">
            <v>-93.434535016199973</v>
          </cell>
          <cell r="AS239">
            <v>-95.303225716523968</v>
          </cell>
          <cell r="AT239">
            <v>-97.20929023085445</v>
          </cell>
        </row>
        <row r="240">
          <cell r="B240">
            <v>-208</v>
          </cell>
          <cell r="C240">
            <v>-203</v>
          </cell>
          <cell r="D240">
            <v>-368</v>
          </cell>
          <cell r="E240">
            <v>-691</v>
          </cell>
          <cell r="F240">
            <v>-669</v>
          </cell>
          <cell r="G240">
            <v>-855</v>
          </cell>
          <cell r="H240">
            <v>-753</v>
          </cell>
          <cell r="I240">
            <v>-598</v>
          </cell>
          <cell r="J240">
            <v>-31</v>
          </cell>
          <cell r="K240">
            <v>-34</v>
          </cell>
          <cell r="L240">
            <v>-49</v>
          </cell>
          <cell r="M240">
            <v>-59</v>
          </cell>
          <cell r="N240">
            <v>-173</v>
          </cell>
          <cell r="O240">
            <v>-66</v>
          </cell>
          <cell r="P240">
            <v>-81</v>
          </cell>
          <cell r="Q240">
            <v>-75</v>
          </cell>
          <cell r="R240">
            <v>-43</v>
          </cell>
          <cell r="S240">
            <v>-265</v>
          </cell>
          <cell r="T240">
            <v>-100</v>
          </cell>
          <cell r="U240">
            <v>-127</v>
          </cell>
          <cell r="V240">
            <v>-147</v>
          </cell>
          <cell r="W240">
            <v>-138</v>
          </cell>
          <cell r="X240">
            <v>-512</v>
          </cell>
          <cell r="Y240">
            <v>-120.73692259801035</v>
          </cell>
          <cell r="Z240">
            <v>-125.16810282626901</v>
          </cell>
          <cell r="AA240">
            <v>-126.9628710378114</v>
          </cell>
          <cell r="AB240">
            <v>-124.37775846656746</v>
          </cell>
          <cell r="AC240">
            <v>-497.24565492865821</v>
          </cell>
          <cell r="AD240">
            <v>-165</v>
          </cell>
          <cell r="AE240">
            <v>-139</v>
          </cell>
          <cell r="AF240">
            <v>-122</v>
          </cell>
          <cell r="AG240">
            <v>-124</v>
          </cell>
          <cell r="AH240">
            <v>-550</v>
          </cell>
          <cell r="AI240">
            <v>-95</v>
          </cell>
          <cell r="AJ240">
            <v>-92</v>
          </cell>
          <cell r="AK240">
            <v>-147</v>
          </cell>
          <cell r="AL240">
            <v>-128</v>
          </cell>
          <cell r="AM240">
            <v>-462</v>
          </cell>
          <cell r="AN240">
            <v>-468.92999999999995</v>
          </cell>
          <cell r="AO240">
            <v>-468.92999999999995</v>
          </cell>
          <cell r="AP240">
            <v>-477.37073999999996</v>
          </cell>
          <cell r="AQ240">
            <v>-486.44078405999988</v>
          </cell>
          <cell r="AR240">
            <v>-496.16959974119987</v>
          </cell>
          <cell r="AS240">
            <v>-506.09299173602386</v>
          </cell>
          <cell r="AT240">
            <v>-516.21485157074437</v>
          </cell>
        </row>
        <row r="245">
          <cell r="B245">
            <v>-16</v>
          </cell>
          <cell r="C245">
            <v>21</v>
          </cell>
          <cell r="D245">
            <v>77</v>
          </cell>
          <cell r="E245">
            <v>96</v>
          </cell>
          <cell r="F245">
            <v>1769</v>
          </cell>
          <cell r="G245">
            <v>438</v>
          </cell>
          <cell r="H245">
            <v>-498</v>
          </cell>
          <cell r="I245">
            <v>180.2</v>
          </cell>
          <cell r="J245">
            <v>139</v>
          </cell>
          <cell r="K245">
            <v>171</v>
          </cell>
          <cell r="L245">
            <v>137</v>
          </cell>
          <cell r="M245">
            <v>239</v>
          </cell>
          <cell r="N245">
            <v>686</v>
          </cell>
          <cell r="O245">
            <v>380</v>
          </cell>
          <cell r="P245">
            <v>324</v>
          </cell>
          <cell r="Q245">
            <v>494</v>
          </cell>
          <cell r="R245">
            <v>1164</v>
          </cell>
          <cell r="S245">
            <v>2362</v>
          </cell>
          <cell r="T245">
            <v>1259</v>
          </cell>
          <cell r="U245">
            <v>162</v>
          </cell>
          <cell r="V245">
            <v>2526</v>
          </cell>
          <cell r="W245">
            <v>515</v>
          </cell>
          <cell r="X245">
            <v>4462</v>
          </cell>
          <cell r="Y245">
            <v>1431.06</v>
          </cell>
          <cell r="Z245">
            <v>1746.84</v>
          </cell>
          <cell r="AA245">
            <v>250.41</v>
          </cell>
          <cell r="AB245">
            <v>251.2</v>
          </cell>
          <cell r="AC245">
            <v>3679.51</v>
          </cell>
          <cell r="AD245">
            <v>1618</v>
          </cell>
          <cell r="AE245">
            <v>322</v>
          </cell>
          <cell r="AF245">
            <v>310.7</v>
          </cell>
          <cell r="AG245">
            <v>446.7</v>
          </cell>
          <cell r="AH245">
            <v>2697.4</v>
          </cell>
          <cell r="AI245">
            <v>1806</v>
          </cell>
          <cell r="AJ245">
            <v>701</v>
          </cell>
          <cell r="AK245">
            <v>423</v>
          </cell>
          <cell r="AL245">
            <v>632</v>
          </cell>
          <cell r="AM245">
            <v>3421</v>
          </cell>
          <cell r="AN245">
            <v>3670</v>
          </cell>
          <cell r="AO245">
            <v>3340</v>
          </cell>
          <cell r="AP245">
            <v>2639.2549627791568</v>
          </cell>
          <cell r="AQ245">
            <v>3356.5514552238801</v>
          </cell>
          <cell r="AR245">
            <v>3175.3363752902155</v>
          </cell>
          <cell r="AS245">
            <v>3116.5595808225535</v>
          </cell>
          <cell r="AT245">
            <v>3428.7136310625538</v>
          </cell>
        </row>
        <row r="247">
          <cell r="B247">
            <v>21</v>
          </cell>
          <cell r="C247">
            <v>89</v>
          </cell>
          <cell r="D247">
            <v>213</v>
          </cell>
          <cell r="E247">
            <v>451</v>
          </cell>
          <cell r="F247">
            <v>1916</v>
          </cell>
          <cell r="G247">
            <v>522</v>
          </cell>
          <cell r="H247">
            <v>229</v>
          </cell>
          <cell r="I247">
            <v>597</v>
          </cell>
          <cell r="J247">
            <v>146</v>
          </cell>
          <cell r="K247">
            <v>113</v>
          </cell>
          <cell r="L247">
            <v>76</v>
          </cell>
          <cell r="M247">
            <v>35</v>
          </cell>
          <cell r="N247">
            <v>370</v>
          </cell>
          <cell r="O247">
            <v>222.33</v>
          </cell>
          <cell r="P247">
            <v>159</v>
          </cell>
          <cell r="Q247">
            <v>402</v>
          </cell>
          <cell r="R247">
            <v>918.79</v>
          </cell>
          <cell r="S247">
            <v>1702.1200000000001</v>
          </cell>
          <cell r="T247">
            <v>1074</v>
          </cell>
          <cell r="U247">
            <v>279</v>
          </cell>
          <cell r="V247">
            <v>332</v>
          </cell>
          <cell r="W247">
            <v>265</v>
          </cell>
          <cell r="X247">
            <v>1950</v>
          </cell>
          <cell r="Y247">
            <v>1504.25</v>
          </cell>
          <cell r="Z247">
            <v>1987.25</v>
          </cell>
          <cell r="AA247">
            <v>217.25</v>
          </cell>
          <cell r="AB247">
            <v>257.25</v>
          </cell>
          <cell r="AC247">
            <v>3966</v>
          </cell>
          <cell r="AD247">
            <v>1572</v>
          </cell>
          <cell r="AE247">
            <v>295</v>
          </cell>
          <cell r="AF247">
            <v>300.7</v>
          </cell>
          <cell r="AG247">
            <v>260.7</v>
          </cell>
          <cell r="AH247">
            <v>2428.4</v>
          </cell>
          <cell r="AI247">
            <v>1618</v>
          </cell>
          <cell r="AJ247">
            <v>549</v>
          </cell>
          <cell r="AK247">
            <v>254</v>
          </cell>
          <cell r="AL247">
            <v>304</v>
          </cell>
          <cell r="AM247">
            <v>2725</v>
          </cell>
          <cell r="AN247">
            <v>1970</v>
          </cell>
          <cell r="AO247">
            <v>1640</v>
          </cell>
          <cell r="AP247">
            <v>1581.2</v>
          </cell>
          <cell r="AQ247">
            <v>1619.28</v>
          </cell>
          <cell r="AR247">
            <v>1236.8456000000001</v>
          </cell>
          <cell r="AS247">
            <v>1044.7025119999998</v>
          </cell>
          <cell r="AT247">
            <v>1356.8565622400001</v>
          </cell>
        </row>
        <row r="249">
          <cell r="B249">
            <v>21</v>
          </cell>
          <cell r="C249">
            <v>39</v>
          </cell>
          <cell r="D249">
            <v>30</v>
          </cell>
          <cell r="E249">
            <v>148</v>
          </cell>
          <cell r="F249">
            <v>189</v>
          </cell>
          <cell r="G249">
            <v>480</v>
          </cell>
          <cell r="H249">
            <v>347</v>
          </cell>
          <cell r="I249">
            <v>813</v>
          </cell>
          <cell r="J249">
            <v>150</v>
          </cell>
          <cell r="K249">
            <v>105</v>
          </cell>
          <cell r="L249">
            <v>83</v>
          </cell>
          <cell r="M249">
            <v>111</v>
          </cell>
          <cell r="N249">
            <v>449</v>
          </cell>
          <cell r="O249">
            <v>208.33</v>
          </cell>
          <cell r="P249">
            <v>202</v>
          </cell>
          <cell r="Q249">
            <v>407</v>
          </cell>
          <cell r="R249">
            <v>212.79000000000002</v>
          </cell>
          <cell r="S249">
            <v>1030.1200000000001</v>
          </cell>
          <cell r="T249">
            <v>397.70000000000005</v>
          </cell>
          <cell r="U249">
            <v>258</v>
          </cell>
          <cell r="V249">
            <v>240</v>
          </cell>
          <cell r="W249">
            <v>293</v>
          </cell>
          <cell r="X249">
            <v>1188.7</v>
          </cell>
          <cell r="Y249">
            <v>0</v>
          </cell>
          <cell r="Z249">
            <v>0</v>
          </cell>
          <cell r="AA249">
            <v>0</v>
          </cell>
          <cell r="AB249">
            <v>0</v>
          </cell>
          <cell r="AC249">
            <v>0</v>
          </cell>
          <cell r="AD249">
            <v>334</v>
          </cell>
          <cell r="AE249">
            <v>356</v>
          </cell>
          <cell r="AF249">
            <v>0</v>
          </cell>
          <cell r="AG249">
            <v>0</v>
          </cell>
          <cell r="AH249">
            <v>690</v>
          </cell>
          <cell r="AI249">
            <v>296</v>
          </cell>
          <cell r="AJ249">
            <v>225</v>
          </cell>
          <cell r="AK249">
            <v>190</v>
          </cell>
          <cell r="AL249">
            <v>255</v>
          </cell>
          <cell r="AM249">
            <v>966</v>
          </cell>
          <cell r="AN249">
            <v>700</v>
          </cell>
          <cell r="AO249">
            <v>700</v>
          </cell>
          <cell r="AP249">
            <v>714</v>
          </cell>
          <cell r="AQ249">
            <v>728.28</v>
          </cell>
          <cell r="AR249">
            <v>742.84559999999999</v>
          </cell>
          <cell r="AS249">
            <v>757.70251199999996</v>
          </cell>
          <cell r="AT249">
            <v>772.85656224000002</v>
          </cell>
        </row>
        <row r="250">
          <cell r="B250">
            <v>0</v>
          </cell>
          <cell r="C250">
            <v>0</v>
          </cell>
          <cell r="D250">
            <v>0</v>
          </cell>
          <cell r="E250">
            <v>0</v>
          </cell>
          <cell r="F250">
            <v>1469</v>
          </cell>
          <cell r="G250">
            <v>7</v>
          </cell>
          <cell r="H250">
            <v>0</v>
          </cell>
          <cell r="I250">
            <v>0</v>
          </cell>
          <cell r="J250">
            <v>0</v>
          </cell>
          <cell r="K250">
            <v>0</v>
          </cell>
          <cell r="L250">
            <v>27</v>
          </cell>
          <cell r="M250">
            <v>0</v>
          </cell>
          <cell r="N250">
            <v>27</v>
          </cell>
          <cell r="O250">
            <v>0</v>
          </cell>
          <cell r="P250">
            <v>0</v>
          </cell>
          <cell r="Q250">
            <v>12</v>
          </cell>
          <cell r="R250">
            <v>767</v>
          </cell>
          <cell r="S250">
            <v>779</v>
          </cell>
          <cell r="T250">
            <v>641.29999999999995</v>
          </cell>
          <cell r="U250">
            <v>0</v>
          </cell>
          <cell r="V250">
            <v>102</v>
          </cell>
          <cell r="W250">
            <v>0</v>
          </cell>
          <cell r="X250">
            <v>743.3</v>
          </cell>
          <cell r="Y250">
            <v>1287</v>
          </cell>
          <cell r="Z250">
            <v>1770</v>
          </cell>
          <cell r="AA250">
            <v>0</v>
          </cell>
          <cell r="AB250">
            <v>40</v>
          </cell>
          <cell r="AC250">
            <v>3097</v>
          </cell>
          <cell r="AD250">
            <v>1283</v>
          </cell>
          <cell r="AE250">
            <v>0</v>
          </cell>
          <cell r="AF250">
            <v>40</v>
          </cell>
          <cell r="AG250">
            <v>0</v>
          </cell>
          <cell r="AH250">
            <v>1323</v>
          </cell>
          <cell r="AI250">
            <v>1283</v>
          </cell>
          <cell r="AJ250">
            <v>0</v>
          </cell>
          <cell r="AK250">
            <v>-150</v>
          </cell>
          <cell r="AL250">
            <v>16</v>
          </cell>
          <cell r="AM250">
            <v>1149</v>
          </cell>
          <cell r="AN250">
            <v>410</v>
          </cell>
          <cell r="AO250">
            <v>80</v>
          </cell>
          <cell r="AP250">
            <v>0</v>
          </cell>
          <cell r="AQ250">
            <v>0</v>
          </cell>
          <cell r="AR250">
            <v>0</v>
          </cell>
          <cell r="AS250">
            <v>0</v>
          </cell>
          <cell r="AT250">
            <v>0</v>
          </cell>
        </row>
        <row r="251">
          <cell r="G251">
            <v>-107</v>
          </cell>
          <cell r="H251">
            <v>-143</v>
          </cell>
          <cell r="I251">
            <v>-216</v>
          </cell>
          <cell r="J251">
            <v>-4</v>
          </cell>
          <cell r="K251">
            <v>8</v>
          </cell>
          <cell r="L251">
            <v>-34</v>
          </cell>
          <cell r="M251">
            <v>-76</v>
          </cell>
          <cell r="N251">
            <v>-106</v>
          </cell>
          <cell r="O251">
            <v>14</v>
          </cell>
          <cell r="P251">
            <v>-43</v>
          </cell>
          <cell r="Q251">
            <v>-17</v>
          </cell>
          <cell r="R251">
            <v>-61</v>
          </cell>
          <cell r="S251">
            <v>-107</v>
          </cell>
          <cell r="T251">
            <v>-17</v>
          </cell>
          <cell r="U251">
            <v>-9</v>
          </cell>
          <cell r="V251">
            <v>-37</v>
          </cell>
          <cell r="W251">
            <v>-34</v>
          </cell>
          <cell r="X251">
            <v>-97</v>
          </cell>
          <cell r="Y251">
            <v>0</v>
          </cell>
          <cell r="Z251">
            <v>0</v>
          </cell>
          <cell r="AA251">
            <v>0</v>
          </cell>
          <cell r="AB251">
            <v>0</v>
          </cell>
          <cell r="AC251">
            <v>0</v>
          </cell>
          <cell r="AD251">
            <v>-45</v>
          </cell>
          <cell r="AE251">
            <v>-61</v>
          </cell>
          <cell r="AF251">
            <v>0</v>
          </cell>
          <cell r="AG251">
            <v>0</v>
          </cell>
          <cell r="AH251">
            <v>-106</v>
          </cell>
          <cell r="AI251">
            <v>-45</v>
          </cell>
          <cell r="AJ251">
            <v>-4</v>
          </cell>
          <cell r="AK251">
            <v>54</v>
          </cell>
          <cell r="AL251">
            <v>-20</v>
          </cell>
          <cell r="AM251">
            <v>-15</v>
          </cell>
          <cell r="AN251">
            <v>0</v>
          </cell>
          <cell r="AO251">
            <v>0</v>
          </cell>
          <cell r="AP251">
            <v>0</v>
          </cell>
          <cell r="AQ251">
            <v>0</v>
          </cell>
          <cell r="AR251">
            <v>0</v>
          </cell>
          <cell r="AS251">
            <v>0</v>
          </cell>
          <cell r="AT251">
            <v>0</v>
          </cell>
        </row>
        <row r="252">
          <cell r="B252">
            <v>0</v>
          </cell>
          <cell r="C252">
            <v>50</v>
          </cell>
          <cell r="D252">
            <v>183</v>
          </cell>
          <cell r="E252">
            <v>303</v>
          </cell>
          <cell r="F252">
            <v>258</v>
          </cell>
          <cell r="G252">
            <v>142</v>
          </cell>
          <cell r="H252">
            <v>25</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row>
        <row r="253">
          <cell r="B253">
            <v>0</v>
          </cell>
          <cell r="C253">
            <v>0</v>
          </cell>
          <cell r="D253">
            <v>0</v>
          </cell>
          <cell r="E253">
            <v>0</v>
          </cell>
          <cell r="F253">
            <v>0</v>
          </cell>
          <cell r="G253">
            <v>0</v>
          </cell>
          <cell r="H253">
            <v>0</v>
          </cell>
          <cell r="I253">
            <v>0</v>
          </cell>
          <cell r="T253">
            <v>52</v>
          </cell>
          <cell r="U253">
            <v>30</v>
          </cell>
          <cell r="V253">
            <v>27</v>
          </cell>
          <cell r="W253">
            <v>6</v>
          </cell>
          <cell r="X253">
            <v>115</v>
          </cell>
          <cell r="Y253">
            <v>217.25</v>
          </cell>
          <cell r="Z253">
            <v>217.25</v>
          </cell>
          <cell r="AA253">
            <v>217.25</v>
          </cell>
          <cell r="AB253">
            <v>217.25</v>
          </cell>
          <cell r="AC253">
            <v>869</v>
          </cell>
          <cell r="AF253">
            <v>260.7</v>
          </cell>
          <cell r="AG253">
            <v>260.7</v>
          </cell>
          <cell r="AH253">
            <v>521.4</v>
          </cell>
          <cell r="AI253">
            <v>84</v>
          </cell>
          <cell r="AJ253">
            <v>328</v>
          </cell>
          <cell r="AK253">
            <v>160</v>
          </cell>
          <cell r="AL253">
            <v>53</v>
          </cell>
          <cell r="AM253">
            <v>625</v>
          </cell>
          <cell r="AN253">
            <v>860</v>
          </cell>
          <cell r="AO253">
            <v>860</v>
          </cell>
          <cell r="AP253">
            <v>867.2</v>
          </cell>
          <cell r="AQ253">
            <v>891</v>
          </cell>
          <cell r="AR253">
            <v>494</v>
          </cell>
          <cell r="AS253">
            <v>287</v>
          </cell>
          <cell r="AT253">
            <v>584</v>
          </cell>
        </row>
        <row r="255">
          <cell r="B255">
            <v>-37</v>
          </cell>
          <cell r="C255">
            <v>-68</v>
          </cell>
          <cell r="D255">
            <v>-136</v>
          </cell>
          <cell r="E255">
            <v>-355</v>
          </cell>
          <cell r="F255">
            <v>-147</v>
          </cell>
          <cell r="G255">
            <v>-84</v>
          </cell>
          <cell r="H255">
            <v>-727</v>
          </cell>
          <cell r="I255">
            <v>-416.8</v>
          </cell>
          <cell r="J255">
            <v>-58</v>
          </cell>
          <cell r="K255">
            <v>-36</v>
          </cell>
          <cell r="L255">
            <v>-52</v>
          </cell>
          <cell r="M255">
            <v>-47</v>
          </cell>
          <cell r="N255">
            <v>-193</v>
          </cell>
          <cell r="O255">
            <v>-13</v>
          </cell>
          <cell r="P255">
            <v>-23</v>
          </cell>
          <cell r="Q255">
            <v>-43</v>
          </cell>
          <cell r="R255">
            <v>-52</v>
          </cell>
          <cell r="S255">
            <v>-131</v>
          </cell>
          <cell r="T255">
            <v>-10</v>
          </cell>
          <cell r="U255">
            <v>-321</v>
          </cell>
          <cell r="V255">
            <v>-104</v>
          </cell>
          <cell r="W255">
            <v>-93</v>
          </cell>
          <cell r="X255">
            <v>-528</v>
          </cell>
          <cell r="Y255">
            <v>-14.5</v>
          </cell>
          <cell r="Z255">
            <v>-276.5</v>
          </cell>
          <cell r="AA255">
            <v>-14.5</v>
          </cell>
          <cell r="AB255">
            <v>-14.5</v>
          </cell>
          <cell r="AC255">
            <v>-320</v>
          </cell>
          <cell r="AD255">
            <v>-62</v>
          </cell>
          <cell r="AE255">
            <v>-138</v>
          </cell>
          <cell r="AF255">
            <v>-115</v>
          </cell>
          <cell r="AG255">
            <v>-32</v>
          </cell>
          <cell r="AH255">
            <v>-347</v>
          </cell>
          <cell r="AI255">
            <v>-62</v>
          </cell>
          <cell r="AJ255">
            <v>-138</v>
          </cell>
          <cell r="AK255">
            <v>-115</v>
          </cell>
          <cell r="AL255">
            <v>-37</v>
          </cell>
          <cell r="AM255">
            <v>-493</v>
          </cell>
          <cell r="AN255">
            <v>-100</v>
          </cell>
          <cell r="AO255">
            <v>-100</v>
          </cell>
          <cell r="AP255">
            <v>-102.85359801488836</v>
          </cell>
          <cell r="AQ255">
            <v>0</v>
          </cell>
          <cell r="AR255">
            <v>0</v>
          </cell>
          <cell r="AS255">
            <v>0</v>
          </cell>
          <cell r="AT255">
            <v>0</v>
          </cell>
        </row>
        <row r="257">
          <cell r="C257">
            <v>-68</v>
          </cell>
          <cell r="D257">
            <v>-134</v>
          </cell>
          <cell r="E257">
            <v>-222</v>
          </cell>
          <cell r="F257">
            <v>-147</v>
          </cell>
          <cell r="G257">
            <v>-84</v>
          </cell>
          <cell r="H257">
            <v>-262</v>
          </cell>
          <cell r="I257">
            <v>-252</v>
          </cell>
          <cell r="J257">
            <v>-58</v>
          </cell>
          <cell r="K257">
            <v>-21</v>
          </cell>
          <cell r="L257">
            <v>-52</v>
          </cell>
          <cell r="M257">
            <v>-47</v>
          </cell>
          <cell r="N257">
            <v>-178</v>
          </cell>
          <cell r="O257">
            <v>-13</v>
          </cell>
          <cell r="P257">
            <v>-23</v>
          </cell>
          <cell r="Q257">
            <v>-43</v>
          </cell>
          <cell r="R257">
            <v>-52</v>
          </cell>
          <cell r="S257">
            <v>-131</v>
          </cell>
          <cell r="T257">
            <v>-10</v>
          </cell>
          <cell r="U257">
            <v>-71</v>
          </cell>
          <cell r="V257">
            <v>-104</v>
          </cell>
          <cell r="W257">
            <v>-40</v>
          </cell>
          <cell r="X257">
            <v>-225</v>
          </cell>
          <cell r="Y257">
            <v>-14.5</v>
          </cell>
          <cell r="Z257">
            <v>-14.5</v>
          </cell>
          <cell r="AA257">
            <v>-14.5</v>
          </cell>
          <cell r="AB257">
            <v>-14.5</v>
          </cell>
          <cell r="AC257">
            <v>-58</v>
          </cell>
          <cell r="AD257">
            <v>-22</v>
          </cell>
          <cell r="AE257">
            <v>-138</v>
          </cell>
          <cell r="AF257">
            <v>-115</v>
          </cell>
          <cell r="AG257">
            <v>-32</v>
          </cell>
          <cell r="AH257">
            <v>-307</v>
          </cell>
          <cell r="AI257">
            <v>-22</v>
          </cell>
          <cell r="AJ257">
            <v>-138</v>
          </cell>
          <cell r="AK257">
            <v>-115</v>
          </cell>
          <cell r="AL257">
            <v>-37</v>
          </cell>
          <cell r="AM257">
            <v>-453</v>
          </cell>
          <cell r="AN257">
            <v>-100</v>
          </cell>
          <cell r="AO257">
            <v>-100</v>
          </cell>
          <cell r="AP257">
            <v>-102.85359801488836</v>
          </cell>
          <cell r="AQ257">
            <v>-109</v>
          </cell>
          <cell r="AR257">
            <v>-110</v>
          </cell>
          <cell r="AS257">
            <v>-111</v>
          </cell>
          <cell r="AT257">
            <v>-111</v>
          </cell>
        </row>
        <row r="258">
          <cell r="B258">
            <v>-37</v>
          </cell>
          <cell r="D258">
            <v>-2</v>
          </cell>
          <cell r="E258">
            <v>-133</v>
          </cell>
          <cell r="F258">
            <v>0</v>
          </cell>
          <cell r="G258">
            <v>0</v>
          </cell>
          <cell r="H258">
            <v>-465</v>
          </cell>
          <cell r="I258">
            <v>-164.8</v>
          </cell>
          <cell r="J258">
            <v>0</v>
          </cell>
          <cell r="K258">
            <v>-15</v>
          </cell>
          <cell r="L258">
            <v>0</v>
          </cell>
          <cell r="M258">
            <v>0</v>
          </cell>
          <cell r="N258">
            <v>-15</v>
          </cell>
          <cell r="O258">
            <v>0</v>
          </cell>
          <cell r="P258">
            <v>0</v>
          </cell>
          <cell r="Q258">
            <v>0</v>
          </cell>
          <cell r="R258">
            <v>0</v>
          </cell>
          <cell r="S258">
            <v>0</v>
          </cell>
          <cell r="T258">
            <v>0</v>
          </cell>
          <cell r="U258">
            <v>-250</v>
          </cell>
          <cell r="V258">
            <v>0</v>
          </cell>
          <cell r="W258">
            <v>-53</v>
          </cell>
          <cell r="X258">
            <v>-303</v>
          </cell>
          <cell r="Y258">
            <v>0</v>
          </cell>
          <cell r="Z258">
            <v>-262</v>
          </cell>
          <cell r="AA258">
            <v>0</v>
          </cell>
          <cell r="AB258">
            <v>0</v>
          </cell>
          <cell r="AC258">
            <v>-262</v>
          </cell>
          <cell r="AD258">
            <v>-40</v>
          </cell>
          <cell r="AE258">
            <v>0</v>
          </cell>
          <cell r="AF258">
            <v>0</v>
          </cell>
          <cell r="AG258">
            <v>0</v>
          </cell>
          <cell r="AH258">
            <v>-40</v>
          </cell>
          <cell r="AI258">
            <v>-40</v>
          </cell>
          <cell r="AJ258">
            <v>0</v>
          </cell>
          <cell r="AK258">
            <v>0</v>
          </cell>
          <cell r="AL258">
            <v>0</v>
          </cell>
          <cell r="AM258">
            <v>-40</v>
          </cell>
          <cell r="AN258">
            <v>0</v>
          </cell>
          <cell r="AO258">
            <v>0</v>
          </cell>
          <cell r="AP258">
            <v>0</v>
          </cell>
          <cell r="AQ258">
            <v>109</v>
          </cell>
          <cell r="AR258">
            <v>110</v>
          </cell>
          <cell r="AS258">
            <v>111</v>
          </cell>
          <cell r="AT258">
            <v>111</v>
          </cell>
        </row>
        <row r="260">
          <cell r="J260">
            <v>51</v>
          </cell>
          <cell r="K260">
            <v>94</v>
          </cell>
          <cell r="L260">
            <v>113</v>
          </cell>
          <cell r="M260">
            <v>251</v>
          </cell>
          <cell r="N260">
            <v>509</v>
          </cell>
          <cell r="O260">
            <v>170.67</v>
          </cell>
          <cell r="P260">
            <v>188</v>
          </cell>
          <cell r="Q260">
            <v>135</v>
          </cell>
          <cell r="R260">
            <v>297.20999999999998</v>
          </cell>
          <cell r="S260">
            <v>790.87999999999988</v>
          </cell>
          <cell r="T260">
            <v>195</v>
          </cell>
          <cell r="U260">
            <v>204</v>
          </cell>
          <cell r="V260">
            <v>2298</v>
          </cell>
          <cell r="W260">
            <v>343</v>
          </cell>
          <cell r="X260">
            <v>3040</v>
          </cell>
          <cell r="Y260">
            <v>-58.69</v>
          </cell>
          <cell r="Z260">
            <v>36.090000000000003</v>
          </cell>
          <cell r="AA260">
            <v>47.66</v>
          </cell>
          <cell r="AB260">
            <v>8.4499999999999886</v>
          </cell>
          <cell r="AC260">
            <v>33.509999999999877</v>
          </cell>
          <cell r="AD260">
            <v>108</v>
          </cell>
          <cell r="AE260">
            <v>165</v>
          </cell>
          <cell r="AF260">
            <v>125</v>
          </cell>
          <cell r="AG260">
            <v>218</v>
          </cell>
          <cell r="AH260">
            <v>616</v>
          </cell>
          <cell r="AI260">
            <v>250</v>
          </cell>
          <cell r="AJ260">
            <v>290</v>
          </cell>
          <cell r="AK260">
            <v>284</v>
          </cell>
          <cell r="AL260">
            <v>365</v>
          </cell>
          <cell r="AM260">
            <v>1189</v>
          </cell>
          <cell r="AN260">
            <v>1800</v>
          </cell>
          <cell r="AO260">
            <v>1800</v>
          </cell>
          <cell r="AP260">
            <v>1160.9085607940449</v>
          </cell>
          <cell r="AQ260">
            <v>1737.2714552238804</v>
          </cell>
          <cell r="AR260">
            <v>1938.4907752902154</v>
          </cell>
          <cell r="AS260">
            <v>2071.8570688225536</v>
          </cell>
          <cell r="AT260">
            <v>2071.8570688225536</v>
          </cell>
        </row>
        <row r="262">
          <cell r="B262">
            <v>473</v>
          </cell>
          <cell r="C262">
            <v>1530</v>
          </cell>
          <cell r="D262">
            <v>969</v>
          </cell>
          <cell r="E262">
            <v>1500</v>
          </cell>
          <cell r="F262">
            <v>2325</v>
          </cell>
          <cell r="G262">
            <v>3961</v>
          </cell>
          <cell r="H262">
            <v>5584</v>
          </cell>
          <cell r="I262">
            <v>1249.8</v>
          </cell>
          <cell r="J262">
            <v>324.63</v>
          </cell>
          <cell r="K262">
            <v>454.16999999999996</v>
          </cell>
          <cell r="L262">
            <v>161.93</v>
          </cell>
          <cell r="M262">
            <v>967.98</v>
          </cell>
          <cell r="N262">
            <v>1908.71</v>
          </cell>
          <cell r="O262">
            <v>461.68</v>
          </cell>
          <cell r="P262">
            <v>124.97</v>
          </cell>
          <cell r="Q262">
            <v>41.32</v>
          </cell>
          <cell r="R262">
            <v>505.98</v>
          </cell>
          <cell r="S262">
            <v>1133.95</v>
          </cell>
          <cell r="T262">
            <v>638.80999999999995</v>
          </cell>
          <cell r="U262">
            <v>1473.31</v>
          </cell>
          <cell r="V262">
            <v>3938.19</v>
          </cell>
          <cell r="W262">
            <v>48</v>
          </cell>
          <cell r="X262">
            <v>6098.31</v>
          </cell>
          <cell r="Y262">
            <v>1232.94</v>
          </cell>
          <cell r="Z262">
            <v>1969.45</v>
          </cell>
          <cell r="AA262">
            <v>509.75</v>
          </cell>
          <cell r="AB262">
            <v>1350.99</v>
          </cell>
          <cell r="AC262">
            <v>5063.13</v>
          </cell>
          <cell r="AD262">
            <v>1169</v>
          </cell>
          <cell r="AE262">
            <v>2098</v>
          </cell>
          <cell r="AF262">
            <v>905.3125</v>
          </cell>
          <cell r="AG262">
            <v>1395.3125</v>
          </cell>
          <cell r="AH262">
            <v>5567.625</v>
          </cell>
          <cell r="AI262">
            <v>1163.75</v>
          </cell>
          <cell r="AJ262">
            <v>2077.46</v>
          </cell>
          <cell r="AK262">
            <v>764.14</v>
          </cell>
          <cell r="AL262">
            <v>1946.1399999999999</v>
          </cell>
          <cell r="AM262">
            <v>5951.49</v>
          </cell>
          <cell r="AN262">
            <v>6779.18</v>
          </cell>
          <cell r="AO262">
            <v>8443.18</v>
          </cell>
          <cell r="AP262">
            <v>8475.76</v>
          </cell>
          <cell r="AQ262">
            <v>7797.7088000000003</v>
          </cell>
          <cell r="AR262">
            <v>8743.728063999999</v>
          </cell>
          <cell r="AS262">
            <v>7391.0733059200002</v>
          </cell>
          <cell r="AT262">
            <v>9388.8025750976012</v>
          </cell>
        </row>
        <row r="264">
          <cell r="B264">
            <v>541</v>
          </cell>
          <cell r="C264">
            <v>1591</v>
          </cell>
          <cell r="D264">
            <v>1044</v>
          </cell>
          <cell r="E264">
            <v>1340</v>
          </cell>
          <cell r="F264">
            <v>1496</v>
          </cell>
          <cell r="G264">
            <v>1351</v>
          </cell>
          <cell r="H264">
            <v>1625</v>
          </cell>
          <cell r="I264">
            <v>438.79999999999995</v>
          </cell>
          <cell r="J264">
            <v>65.63</v>
          </cell>
          <cell r="K264">
            <v>163.16999999999999</v>
          </cell>
          <cell r="L264">
            <v>78.930000000000007</v>
          </cell>
          <cell r="M264">
            <v>564.98</v>
          </cell>
          <cell r="N264">
            <v>872.71</v>
          </cell>
          <cell r="O264">
            <v>109.67999999999999</v>
          </cell>
          <cell r="P264">
            <v>34.97</v>
          </cell>
          <cell r="Q264">
            <v>46.32</v>
          </cell>
          <cell r="R264">
            <v>470.98</v>
          </cell>
          <cell r="S264">
            <v>661.95</v>
          </cell>
          <cell r="T264">
            <v>75.809999999999988</v>
          </cell>
          <cell r="U264">
            <v>369.31</v>
          </cell>
          <cell r="V264">
            <v>3832.19</v>
          </cell>
          <cell r="W264">
            <v>132</v>
          </cell>
          <cell r="X264">
            <v>4409.3100000000004</v>
          </cell>
          <cell r="Y264">
            <v>119</v>
          </cell>
          <cell r="Z264">
            <v>205</v>
          </cell>
          <cell r="AA264">
            <v>235</v>
          </cell>
          <cell r="AB264">
            <v>748</v>
          </cell>
          <cell r="AC264">
            <v>1307</v>
          </cell>
          <cell r="AD264">
            <v>103</v>
          </cell>
          <cell r="AE264">
            <v>236</v>
          </cell>
          <cell r="AF264">
            <v>743</v>
          </cell>
          <cell r="AG264">
            <v>418</v>
          </cell>
          <cell r="AH264">
            <v>1500</v>
          </cell>
          <cell r="AI264">
            <v>90.75</v>
          </cell>
          <cell r="AJ264">
            <v>229.45999999999998</v>
          </cell>
          <cell r="AK264">
            <v>690.14</v>
          </cell>
          <cell r="AL264">
            <v>513.14</v>
          </cell>
          <cell r="AM264">
            <v>1523.49</v>
          </cell>
          <cell r="AN264">
            <v>3544</v>
          </cell>
          <cell r="AO264">
            <v>5208</v>
          </cell>
          <cell r="AP264">
            <v>3935.96</v>
          </cell>
          <cell r="AQ264">
            <v>3719.7088000000003</v>
          </cell>
          <cell r="AR264">
            <v>4554.7280639999999</v>
          </cell>
          <cell r="AS264">
            <v>4389.0733059200002</v>
          </cell>
          <cell r="AT264">
            <v>4660.8025750976003</v>
          </cell>
        </row>
        <row r="265">
          <cell r="J265">
            <v>49.3</v>
          </cell>
          <cell r="K265">
            <v>41.87</v>
          </cell>
          <cell r="L265">
            <v>42.14</v>
          </cell>
          <cell r="M265">
            <v>561.29999999999995</v>
          </cell>
          <cell r="N265">
            <v>694.61</v>
          </cell>
          <cell r="O265">
            <v>36.160000000000004</v>
          </cell>
          <cell r="P265">
            <v>14.97</v>
          </cell>
          <cell r="Q265">
            <v>30.740000000000002</v>
          </cell>
          <cell r="R265">
            <v>455.01</v>
          </cell>
          <cell r="S265">
            <v>536.88</v>
          </cell>
          <cell r="T265">
            <v>64.17</v>
          </cell>
          <cell r="U265">
            <v>359.34000000000003</v>
          </cell>
          <cell r="V265">
            <v>3794.07</v>
          </cell>
          <cell r="W265">
            <v>102</v>
          </cell>
          <cell r="X265">
            <v>4319.58</v>
          </cell>
          <cell r="Y265">
            <v>74</v>
          </cell>
          <cell r="Z265">
            <v>150</v>
          </cell>
          <cell r="AA265">
            <v>180</v>
          </cell>
          <cell r="AB265">
            <v>687</v>
          </cell>
          <cell r="AC265">
            <v>1091</v>
          </cell>
          <cell r="AD265">
            <v>95</v>
          </cell>
          <cell r="AE265">
            <v>204</v>
          </cell>
          <cell r="AF265">
            <v>735</v>
          </cell>
          <cell r="AG265">
            <v>410</v>
          </cell>
          <cell r="AH265">
            <v>1444</v>
          </cell>
          <cell r="AI265">
            <v>83.11</v>
          </cell>
          <cell r="AJ265">
            <v>196.79999999999998</v>
          </cell>
          <cell r="AK265">
            <v>632</v>
          </cell>
          <cell r="AL265">
            <v>513</v>
          </cell>
          <cell r="AM265">
            <v>1424.91</v>
          </cell>
          <cell r="AN265">
            <v>3364</v>
          </cell>
          <cell r="AO265">
            <v>5028</v>
          </cell>
          <cell r="AP265">
            <v>3935.96</v>
          </cell>
          <cell r="AQ265">
            <v>3719.7088000000003</v>
          </cell>
          <cell r="AR265">
            <v>4554.7280639999999</v>
          </cell>
          <cell r="AS265">
            <v>4389.0733059200002</v>
          </cell>
          <cell r="AT265">
            <v>4660.8025750976003</v>
          </cell>
        </row>
        <row r="266">
          <cell r="J266">
            <v>16.329999999999998</v>
          </cell>
          <cell r="K266">
            <v>121.3</v>
          </cell>
          <cell r="L266">
            <v>36.79</v>
          </cell>
          <cell r="M266">
            <v>3.6799999999999997</v>
          </cell>
          <cell r="N266">
            <v>178.09999999999997</v>
          </cell>
          <cell r="O266">
            <v>73.52</v>
          </cell>
          <cell r="P266">
            <v>20</v>
          </cell>
          <cell r="Q266">
            <v>15.579999999999998</v>
          </cell>
          <cell r="R266">
            <v>15.97</v>
          </cell>
          <cell r="S266">
            <v>125.07</v>
          </cell>
          <cell r="T266">
            <v>11.64</v>
          </cell>
          <cell r="U266">
            <v>9.9700000000000006</v>
          </cell>
          <cell r="V266">
            <v>38.119999999999997</v>
          </cell>
          <cell r="W266">
            <v>30</v>
          </cell>
          <cell r="X266">
            <v>89.73</v>
          </cell>
          <cell r="Y266">
            <v>45</v>
          </cell>
          <cell r="Z266">
            <v>55</v>
          </cell>
          <cell r="AA266">
            <v>55</v>
          </cell>
          <cell r="AB266">
            <v>61</v>
          </cell>
          <cell r="AC266">
            <v>216</v>
          </cell>
          <cell r="AD266">
            <v>8</v>
          </cell>
          <cell r="AE266">
            <v>32</v>
          </cell>
          <cell r="AF266">
            <v>8</v>
          </cell>
          <cell r="AG266">
            <v>8</v>
          </cell>
          <cell r="AH266">
            <v>56</v>
          </cell>
          <cell r="AI266">
            <v>7.64</v>
          </cell>
          <cell r="AJ266">
            <v>32.659999999999997</v>
          </cell>
          <cell r="AK266">
            <v>58.14</v>
          </cell>
          <cell r="AL266">
            <v>0.14000000000000001</v>
          </cell>
          <cell r="AM266">
            <v>98.58</v>
          </cell>
          <cell r="AN266">
            <v>180</v>
          </cell>
          <cell r="AO266">
            <v>180</v>
          </cell>
          <cell r="AP266">
            <v>0</v>
          </cell>
          <cell r="AQ266">
            <v>0</v>
          </cell>
          <cell r="AR266">
            <v>0</v>
          </cell>
          <cell r="AS266">
            <v>0</v>
          </cell>
          <cell r="AT266">
            <v>0</v>
          </cell>
        </row>
        <row r="268">
          <cell r="B268">
            <v>0</v>
          </cell>
          <cell r="C268">
            <v>0</v>
          </cell>
          <cell r="D268">
            <v>304</v>
          </cell>
          <cell r="E268">
            <v>737</v>
          </cell>
          <cell r="F268">
            <v>534</v>
          </cell>
          <cell r="G268">
            <v>602</v>
          </cell>
          <cell r="H268">
            <v>156</v>
          </cell>
          <cell r="I268">
            <v>168</v>
          </cell>
          <cell r="J268">
            <v>40.1</v>
          </cell>
          <cell r="K268">
            <v>27.64</v>
          </cell>
          <cell r="L268">
            <v>18.27</v>
          </cell>
          <cell r="M268">
            <v>180.83</v>
          </cell>
          <cell r="N268">
            <v>266.84000000000003</v>
          </cell>
          <cell r="O268">
            <v>55.28</v>
          </cell>
          <cell r="P268">
            <v>4</v>
          </cell>
          <cell r="Q268">
            <v>22</v>
          </cell>
          <cell r="R268">
            <v>22</v>
          </cell>
          <cell r="S268">
            <v>103.28</v>
          </cell>
          <cell r="T268">
            <v>18.05</v>
          </cell>
          <cell r="U268">
            <v>42.92</v>
          </cell>
          <cell r="V268">
            <v>84.12</v>
          </cell>
          <cell r="W268">
            <v>93</v>
          </cell>
          <cell r="X268">
            <v>238.09</v>
          </cell>
          <cell r="Y268">
            <v>16</v>
          </cell>
          <cell r="Z268">
            <v>92</v>
          </cell>
          <cell r="AA268">
            <v>122</v>
          </cell>
          <cell r="AB268">
            <v>129</v>
          </cell>
          <cell r="AC268">
            <v>359</v>
          </cell>
          <cell r="AD268">
            <v>51</v>
          </cell>
          <cell r="AE268">
            <v>147</v>
          </cell>
          <cell r="AF268">
            <v>60</v>
          </cell>
          <cell r="AG268">
            <v>219</v>
          </cell>
          <cell r="AH268">
            <v>477</v>
          </cell>
          <cell r="AI268">
            <v>50.84</v>
          </cell>
          <cell r="AJ268">
            <v>176.23</v>
          </cell>
          <cell r="AK268">
            <v>154</v>
          </cell>
          <cell r="AL268">
            <v>397</v>
          </cell>
          <cell r="AM268">
            <v>778.07</v>
          </cell>
          <cell r="AN268">
            <v>528</v>
          </cell>
          <cell r="AO268">
            <v>528</v>
          </cell>
          <cell r="AP268">
            <v>348</v>
          </cell>
          <cell r="AQ268">
            <v>365.40000000000003</v>
          </cell>
          <cell r="AR268">
            <v>383.67000000000007</v>
          </cell>
          <cell r="AS268">
            <v>402.85350000000011</v>
          </cell>
          <cell r="AT268">
            <v>422.99617500000011</v>
          </cell>
        </row>
        <row r="269">
          <cell r="B269">
            <v>23.928999999999998</v>
          </cell>
          <cell r="C269">
            <v>40.534999999999997</v>
          </cell>
          <cell r="D269">
            <v>161.804</v>
          </cell>
          <cell r="E269">
            <v>965.29</v>
          </cell>
          <cell r="F269">
            <v>483.40800000000002</v>
          </cell>
          <cell r="J269">
            <v>36.1</v>
          </cell>
          <cell r="K269">
            <v>26.43</v>
          </cell>
          <cell r="L269">
            <v>18.27</v>
          </cell>
          <cell r="M269">
            <v>180.83</v>
          </cell>
          <cell r="N269">
            <v>261.63</v>
          </cell>
          <cell r="O269">
            <v>10.34</v>
          </cell>
          <cell r="P269">
            <v>4</v>
          </cell>
          <cell r="Q269">
            <v>10.74</v>
          </cell>
          <cell r="R269">
            <v>18.5</v>
          </cell>
          <cell r="S269">
            <v>43.58</v>
          </cell>
          <cell r="T269">
            <v>12</v>
          </cell>
          <cell r="U269">
            <v>39.61</v>
          </cell>
          <cell r="V269">
            <v>47.05</v>
          </cell>
          <cell r="W269">
            <v>63</v>
          </cell>
          <cell r="X269">
            <v>161.66</v>
          </cell>
          <cell r="Y269">
            <v>16</v>
          </cell>
          <cell r="Z269">
            <v>92</v>
          </cell>
          <cell r="AA269">
            <v>122</v>
          </cell>
          <cell r="AB269">
            <v>129</v>
          </cell>
          <cell r="AC269">
            <v>359</v>
          </cell>
          <cell r="AD269">
            <v>43</v>
          </cell>
          <cell r="AE269">
            <v>118</v>
          </cell>
          <cell r="AF269">
            <v>52</v>
          </cell>
          <cell r="AG269">
            <v>211</v>
          </cell>
          <cell r="AH269">
            <v>424</v>
          </cell>
          <cell r="AI269">
            <v>43.34</v>
          </cell>
          <cell r="AJ269">
            <v>146.22999999999999</v>
          </cell>
          <cell r="AK269">
            <v>96</v>
          </cell>
          <cell r="AL269">
            <v>397</v>
          </cell>
          <cell r="AM269">
            <v>682.57</v>
          </cell>
          <cell r="AN269">
            <v>348</v>
          </cell>
          <cell r="AO269">
            <v>348</v>
          </cell>
          <cell r="AP269">
            <v>348</v>
          </cell>
          <cell r="AQ269">
            <v>365.40000000000003</v>
          </cell>
          <cell r="AR269">
            <v>383.67000000000007</v>
          </cell>
          <cell r="AS269">
            <v>402.85350000000011</v>
          </cell>
          <cell r="AT269">
            <v>422.99617500000011</v>
          </cell>
        </row>
        <row r="270">
          <cell r="B270">
            <v>47.41</v>
          </cell>
          <cell r="C270">
            <v>137.55000000000001</v>
          </cell>
          <cell r="D270">
            <v>111.443</v>
          </cell>
          <cell r="E270">
            <v>69.510999999999996</v>
          </cell>
          <cell r="F270">
            <v>57.81</v>
          </cell>
          <cell r="J270">
            <v>4</v>
          </cell>
          <cell r="K270">
            <v>1.21</v>
          </cell>
          <cell r="L270">
            <v>0</v>
          </cell>
          <cell r="M270">
            <v>0</v>
          </cell>
          <cell r="N270">
            <v>5.21</v>
          </cell>
          <cell r="O270">
            <v>44.94</v>
          </cell>
          <cell r="P270">
            <v>0</v>
          </cell>
          <cell r="Q270">
            <v>11.26</v>
          </cell>
          <cell r="R270">
            <v>3.5</v>
          </cell>
          <cell r="S270">
            <v>59.699999999999996</v>
          </cell>
          <cell r="T270">
            <v>6.05</v>
          </cell>
          <cell r="U270">
            <v>3.31</v>
          </cell>
          <cell r="V270">
            <v>37.07</v>
          </cell>
          <cell r="W270">
            <v>30</v>
          </cell>
          <cell r="X270">
            <v>76.430000000000007</v>
          </cell>
          <cell r="Y270">
            <v>0</v>
          </cell>
          <cell r="Z270">
            <v>0</v>
          </cell>
          <cell r="AA270">
            <v>0</v>
          </cell>
          <cell r="AB270">
            <v>0</v>
          </cell>
          <cell r="AC270">
            <v>0</v>
          </cell>
          <cell r="AD270">
            <v>8</v>
          </cell>
          <cell r="AE270">
            <v>29</v>
          </cell>
          <cell r="AF270">
            <v>8</v>
          </cell>
          <cell r="AG270">
            <v>8</v>
          </cell>
          <cell r="AH270">
            <v>53</v>
          </cell>
          <cell r="AI270">
            <v>7.5</v>
          </cell>
          <cell r="AJ270">
            <v>30</v>
          </cell>
          <cell r="AK270">
            <v>58</v>
          </cell>
          <cell r="AL270">
            <v>0</v>
          </cell>
          <cell r="AM270">
            <v>95.5</v>
          </cell>
          <cell r="AN270">
            <v>180</v>
          </cell>
          <cell r="AO270">
            <v>180</v>
          </cell>
          <cell r="AP270">
            <v>0</v>
          </cell>
          <cell r="AQ270">
            <v>0</v>
          </cell>
          <cell r="AR270">
            <v>0</v>
          </cell>
          <cell r="AS270">
            <v>0</v>
          </cell>
          <cell r="AT270">
            <v>0</v>
          </cell>
        </row>
        <row r="271">
          <cell r="D271">
            <v>115</v>
          </cell>
          <cell r="E271">
            <v>526</v>
          </cell>
          <cell r="F271">
            <v>328</v>
          </cell>
        </row>
        <row r="272">
          <cell r="D272">
            <v>150</v>
          </cell>
          <cell r="E272">
            <v>205</v>
          </cell>
          <cell r="F272">
            <v>203</v>
          </cell>
        </row>
        <row r="273">
          <cell r="D273">
            <v>39</v>
          </cell>
          <cell r="E273">
            <v>6</v>
          </cell>
          <cell r="F273">
            <v>3</v>
          </cell>
        </row>
        <row r="274">
          <cell r="B274">
            <v>0</v>
          </cell>
          <cell r="C274">
            <v>0</v>
          </cell>
          <cell r="D274">
            <v>147</v>
          </cell>
          <cell r="E274">
            <v>292</v>
          </cell>
          <cell r="F274">
            <v>438</v>
          </cell>
          <cell r="G274">
            <v>275</v>
          </cell>
          <cell r="H274">
            <v>152</v>
          </cell>
          <cell r="I274">
            <v>185.9</v>
          </cell>
          <cell r="J274">
            <v>20.83</v>
          </cell>
          <cell r="K274">
            <v>130.69</v>
          </cell>
          <cell r="L274">
            <v>53.760000000000005</v>
          </cell>
          <cell r="M274">
            <v>30.900000000000002</v>
          </cell>
          <cell r="N274">
            <v>236.17999999999998</v>
          </cell>
          <cell r="O274">
            <v>52.269999999999996</v>
          </cell>
          <cell r="P274">
            <v>21</v>
          </cell>
          <cell r="Q274">
            <v>20</v>
          </cell>
          <cell r="R274">
            <v>5.9</v>
          </cell>
          <cell r="S274">
            <v>99.17</v>
          </cell>
          <cell r="T274">
            <v>10.99</v>
          </cell>
          <cell r="U274">
            <v>8.73</v>
          </cell>
          <cell r="V274">
            <v>6.88</v>
          </cell>
          <cell r="W274">
            <v>6</v>
          </cell>
          <cell r="X274">
            <v>32.6</v>
          </cell>
          <cell r="Y274">
            <v>45</v>
          </cell>
          <cell r="Z274">
            <v>55</v>
          </cell>
          <cell r="AA274">
            <v>55</v>
          </cell>
          <cell r="AB274">
            <v>61</v>
          </cell>
          <cell r="AC274">
            <v>216</v>
          </cell>
          <cell r="AD274">
            <v>23</v>
          </cell>
          <cell r="AE274">
            <v>26</v>
          </cell>
          <cell r="AF274">
            <v>83</v>
          </cell>
          <cell r="AG274">
            <v>80</v>
          </cell>
          <cell r="AH274">
            <v>212</v>
          </cell>
          <cell r="AI274">
            <v>23.14</v>
          </cell>
          <cell r="AJ274">
            <v>27.07</v>
          </cell>
          <cell r="AK274">
            <v>0.14000000000000001</v>
          </cell>
          <cell r="AL274">
            <v>8.14</v>
          </cell>
          <cell r="AM274">
            <v>58.49</v>
          </cell>
          <cell r="AN274">
            <v>353</v>
          </cell>
          <cell r="AO274">
            <v>353</v>
          </cell>
          <cell r="AP274">
            <v>363.59000000000003</v>
          </cell>
          <cell r="AQ274">
            <v>374.49770000000007</v>
          </cell>
          <cell r="AR274">
            <v>385.73263100000008</v>
          </cell>
          <cell r="AS274">
            <v>397.30460993000008</v>
          </cell>
          <cell r="AT274">
            <v>409.2237482279001</v>
          </cell>
        </row>
        <row r="275">
          <cell r="B275">
            <v>6.0780000000000003</v>
          </cell>
          <cell r="C275">
            <v>0</v>
          </cell>
          <cell r="D275">
            <v>14.896000000000001</v>
          </cell>
          <cell r="E275">
            <v>17.559000000000001</v>
          </cell>
          <cell r="F275">
            <v>293.09199999999998</v>
          </cell>
          <cell r="J275">
            <v>13.2</v>
          </cell>
          <cell r="K275">
            <v>15.44</v>
          </cell>
          <cell r="L275">
            <v>23.87</v>
          </cell>
          <cell r="M275">
            <v>29.76</v>
          </cell>
          <cell r="N275">
            <v>82.27000000000001</v>
          </cell>
          <cell r="O275">
            <v>25</v>
          </cell>
          <cell r="P275">
            <v>1</v>
          </cell>
          <cell r="Q275">
            <v>20</v>
          </cell>
          <cell r="R275">
            <v>4.3600000000000003</v>
          </cell>
          <cell r="S275">
            <v>50.36</v>
          </cell>
          <cell r="T275">
            <v>5.4</v>
          </cell>
          <cell r="U275">
            <v>4.7300000000000004</v>
          </cell>
          <cell r="V275">
            <v>5.83</v>
          </cell>
          <cell r="W275">
            <v>6</v>
          </cell>
          <cell r="X275">
            <v>21.96</v>
          </cell>
          <cell r="Y275">
            <v>0</v>
          </cell>
          <cell r="Z275">
            <v>0</v>
          </cell>
          <cell r="AA275">
            <v>0</v>
          </cell>
          <cell r="AB275">
            <v>0</v>
          </cell>
          <cell r="AC275">
            <v>0</v>
          </cell>
          <cell r="AD275">
            <v>23</v>
          </cell>
          <cell r="AE275">
            <v>26</v>
          </cell>
          <cell r="AF275">
            <v>83</v>
          </cell>
          <cell r="AG275">
            <v>80</v>
          </cell>
          <cell r="AH275">
            <v>212</v>
          </cell>
          <cell r="AI275">
            <v>23</v>
          </cell>
          <cell r="AJ275">
            <v>27</v>
          </cell>
          <cell r="AK275">
            <v>0</v>
          </cell>
          <cell r="AL275">
            <v>8</v>
          </cell>
          <cell r="AM275">
            <v>58</v>
          </cell>
          <cell r="AN275">
            <v>353</v>
          </cell>
          <cell r="AO275">
            <v>353</v>
          </cell>
          <cell r="AP275">
            <v>363.59000000000003</v>
          </cell>
          <cell r="AQ275">
            <v>374.49770000000007</v>
          </cell>
          <cell r="AR275">
            <v>385.73263100000008</v>
          </cell>
          <cell r="AS275">
            <v>397.30460993000008</v>
          </cell>
          <cell r="AT275">
            <v>409.2237482279001</v>
          </cell>
        </row>
        <row r="276">
          <cell r="B276">
            <v>62.753999999999998</v>
          </cell>
          <cell r="C276">
            <v>3.8490000000000002</v>
          </cell>
          <cell r="D276">
            <v>113.2</v>
          </cell>
          <cell r="E276">
            <v>59.691000000000003</v>
          </cell>
          <cell r="F276">
            <v>76.471000000000004</v>
          </cell>
          <cell r="J276">
            <v>7.63</v>
          </cell>
          <cell r="K276">
            <v>115.25</v>
          </cell>
          <cell r="L276">
            <v>29.89</v>
          </cell>
          <cell r="M276">
            <v>1.1399999999999999</v>
          </cell>
          <cell r="N276">
            <v>153.90999999999997</v>
          </cell>
          <cell r="O276">
            <v>27.27</v>
          </cell>
          <cell r="P276">
            <v>20</v>
          </cell>
          <cell r="Q276">
            <v>0</v>
          </cell>
          <cell r="R276">
            <v>1.54</v>
          </cell>
          <cell r="S276">
            <v>48.809999999999995</v>
          </cell>
          <cell r="T276">
            <v>5.59</v>
          </cell>
          <cell r="U276">
            <v>4</v>
          </cell>
          <cell r="V276">
            <v>1.05</v>
          </cell>
          <cell r="W276">
            <v>0</v>
          </cell>
          <cell r="X276">
            <v>10.64</v>
          </cell>
          <cell r="Y276">
            <v>45</v>
          </cell>
          <cell r="Z276">
            <v>55</v>
          </cell>
          <cell r="AA276">
            <v>55</v>
          </cell>
          <cell r="AB276">
            <v>61</v>
          </cell>
          <cell r="AC276">
            <v>216</v>
          </cell>
          <cell r="AD276">
            <v>0</v>
          </cell>
          <cell r="AE276">
            <v>0</v>
          </cell>
          <cell r="AF276">
            <v>0</v>
          </cell>
          <cell r="AG276">
            <v>0</v>
          </cell>
          <cell r="AH276">
            <v>0</v>
          </cell>
          <cell r="AI276">
            <v>0.14000000000000001</v>
          </cell>
          <cell r="AJ276">
            <v>7.0000000000000007E-2</v>
          </cell>
          <cell r="AK276">
            <v>0.14000000000000001</v>
          </cell>
          <cell r="AL276">
            <v>0.14000000000000001</v>
          </cell>
          <cell r="AM276">
            <v>0.49</v>
          </cell>
          <cell r="AN276">
            <v>0</v>
          </cell>
          <cell r="AO276">
            <v>0</v>
          </cell>
          <cell r="AP276">
            <v>0</v>
          </cell>
          <cell r="AQ276">
            <v>0</v>
          </cell>
          <cell r="AR276">
            <v>0</v>
          </cell>
          <cell r="AS276">
            <v>0</v>
          </cell>
          <cell r="AT276">
            <v>0</v>
          </cell>
        </row>
        <row r="277">
          <cell r="B277">
            <v>0</v>
          </cell>
          <cell r="C277">
            <v>0</v>
          </cell>
          <cell r="D277">
            <v>312</v>
          </cell>
          <cell r="E277">
            <v>177</v>
          </cell>
          <cell r="F277">
            <v>131</v>
          </cell>
          <cell r="G277">
            <v>253</v>
          </cell>
          <cell r="H277">
            <v>218</v>
          </cell>
          <cell r="I277">
            <v>22.2</v>
          </cell>
          <cell r="J277">
            <v>3.57</v>
          </cell>
          <cell r="K277">
            <v>4.84</v>
          </cell>
          <cell r="L277">
            <v>6.9</v>
          </cell>
          <cell r="M277">
            <v>7.45</v>
          </cell>
          <cell r="N277">
            <v>22.76</v>
          </cell>
          <cell r="O277">
            <v>0.99</v>
          </cell>
          <cell r="P277">
            <v>0</v>
          </cell>
          <cell r="Q277">
            <v>0.28999999999999998</v>
          </cell>
          <cell r="R277">
            <v>3.03</v>
          </cell>
          <cell r="S277">
            <v>4.3099999999999996</v>
          </cell>
          <cell r="T277">
            <v>45</v>
          </cell>
          <cell r="U277">
            <v>2.66</v>
          </cell>
          <cell r="V277">
            <v>0</v>
          </cell>
          <cell r="W277">
            <v>3</v>
          </cell>
          <cell r="X277">
            <v>50.66</v>
          </cell>
          <cell r="Y277">
            <v>58</v>
          </cell>
          <cell r="Z277">
            <v>58</v>
          </cell>
          <cell r="AA277">
            <v>58</v>
          </cell>
          <cell r="AB277">
            <v>58</v>
          </cell>
          <cell r="AC277">
            <v>232</v>
          </cell>
          <cell r="AD277">
            <v>17</v>
          </cell>
          <cell r="AE277">
            <v>26</v>
          </cell>
          <cell r="AF277">
            <v>59</v>
          </cell>
          <cell r="AG277">
            <v>59</v>
          </cell>
          <cell r="AH277">
            <v>161</v>
          </cell>
          <cell r="AI277">
            <v>16.77</v>
          </cell>
          <cell r="AJ277">
            <v>26.16</v>
          </cell>
          <cell r="AK277">
            <v>48</v>
          </cell>
          <cell r="AL277">
            <v>0</v>
          </cell>
          <cell r="AM277">
            <v>90.93</v>
          </cell>
          <cell r="AN277">
            <v>79</v>
          </cell>
          <cell r="AO277">
            <v>79</v>
          </cell>
          <cell r="AP277">
            <v>81.37</v>
          </cell>
          <cell r="AQ277">
            <v>83.81110000000001</v>
          </cell>
          <cell r="AR277">
            <v>86.325433000000018</v>
          </cell>
          <cell r="AS277">
            <v>88.915195990000015</v>
          </cell>
          <cell r="AT277">
            <v>91.582651869700015</v>
          </cell>
        </row>
        <row r="278">
          <cell r="B278">
            <v>45.832000000000001</v>
          </cell>
          <cell r="C278">
            <v>826.03099999999995</v>
          </cell>
          <cell r="D278">
            <v>182.79499999999999</v>
          </cell>
          <cell r="E278">
            <v>283.32400000000001</v>
          </cell>
          <cell r="J278">
            <v>0</v>
          </cell>
          <cell r="K278">
            <v>0</v>
          </cell>
          <cell r="L278">
            <v>0</v>
          </cell>
          <cell r="M278">
            <v>4.91</v>
          </cell>
          <cell r="N278">
            <v>4.91</v>
          </cell>
          <cell r="O278">
            <v>0.82</v>
          </cell>
          <cell r="P278">
            <v>0</v>
          </cell>
          <cell r="Q278">
            <v>0</v>
          </cell>
          <cell r="R278">
            <v>0</v>
          </cell>
          <cell r="S278">
            <v>0.82</v>
          </cell>
          <cell r="T278">
            <v>45</v>
          </cell>
          <cell r="U278">
            <v>0</v>
          </cell>
          <cell r="V278">
            <v>0</v>
          </cell>
          <cell r="W278">
            <v>3</v>
          </cell>
          <cell r="X278">
            <v>48</v>
          </cell>
          <cell r="Y278">
            <v>58</v>
          </cell>
          <cell r="Z278">
            <v>58</v>
          </cell>
          <cell r="AA278">
            <v>58</v>
          </cell>
          <cell r="AB278">
            <v>58</v>
          </cell>
          <cell r="AC278">
            <v>232</v>
          </cell>
          <cell r="AD278">
            <v>17</v>
          </cell>
          <cell r="AE278">
            <v>23</v>
          </cell>
          <cell r="AF278">
            <v>59</v>
          </cell>
          <cell r="AG278">
            <v>59</v>
          </cell>
          <cell r="AH278">
            <v>158</v>
          </cell>
          <cell r="AI278">
            <v>16.77</v>
          </cell>
          <cell r="AJ278">
            <v>23.57</v>
          </cell>
          <cell r="AK278">
            <v>48</v>
          </cell>
          <cell r="AL278">
            <v>0</v>
          </cell>
          <cell r="AM278">
            <v>88.34</v>
          </cell>
          <cell r="AN278">
            <v>79</v>
          </cell>
          <cell r="AO278">
            <v>79</v>
          </cell>
          <cell r="AP278">
            <v>81.37</v>
          </cell>
          <cell r="AQ278">
            <v>83.81110000000001</v>
          </cell>
          <cell r="AR278">
            <v>86.325433000000018</v>
          </cell>
          <cell r="AS278">
            <v>88.915195990000015</v>
          </cell>
          <cell r="AT278">
            <v>91.582651869700015</v>
          </cell>
        </row>
        <row r="279">
          <cell r="B279">
            <v>9.8680000000000003</v>
          </cell>
          <cell r="C279">
            <v>123.236</v>
          </cell>
          <cell r="D279">
            <v>27.771000000000001</v>
          </cell>
          <cell r="E279">
            <v>5.9720000000000004</v>
          </cell>
          <cell r="J279">
            <v>3.57</v>
          </cell>
          <cell r="K279">
            <v>4.84</v>
          </cell>
          <cell r="L279">
            <v>6.9</v>
          </cell>
          <cell r="M279">
            <v>2.54</v>
          </cell>
          <cell r="N279">
            <v>17.850000000000001</v>
          </cell>
          <cell r="O279">
            <v>0.17</v>
          </cell>
          <cell r="P279">
            <v>0</v>
          </cell>
          <cell r="Q279">
            <v>0.28999999999999998</v>
          </cell>
          <cell r="R279">
            <v>3.03</v>
          </cell>
          <cell r="S279">
            <v>3.4899999999999998</v>
          </cell>
          <cell r="T279">
            <v>0</v>
          </cell>
          <cell r="U279">
            <v>2.66</v>
          </cell>
          <cell r="V279">
            <v>0</v>
          </cell>
          <cell r="W279">
            <v>0</v>
          </cell>
          <cell r="X279">
            <v>2.66</v>
          </cell>
          <cell r="Y279">
            <v>0</v>
          </cell>
          <cell r="Z279">
            <v>0</v>
          </cell>
          <cell r="AA279">
            <v>0</v>
          </cell>
          <cell r="AB279">
            <v>0</v>
          </cell>
          <cell r="AC279">
            <v>0</v>
          </cell>
          <cell r="AD279">
            <v>0</v>
          </cell>
          <cell r="AE279">
            <v>3</v>
          </cell>
          <cell r="AF279">
            <v>0</v>
          </cell>
          <cell r="AG279">
            <v>0</v>
          </cell>
          <cell r="AH279">
            <v>3</v>
          </cell>
          <cell r="AI279">
            <v>0</v>
          </cell>
          <cell r="AJ279">
            <v>2.59</v>
          </cell>
          <cell r="AK279">
            <v>0</v>
          </cell>
          <cell r="AL279">
            <v>0</v>
          </cell>
          <cell r="AM279">
            <v>2.59</v>
          </cell>
          <cell r="AN279">
            <v>0</v>
          </cell>
          <cell r="AO279">
            <v>0</v>
          </cell>
          <cell r="AP279">
            <v>0</v>
          </cell>
          <cell r="AQ279">
            <v>0</v>
          </cell>
          <cell r="AR279">
            <v>0</v>
          </cell>
          <cell r="AS279">
            <v>0</v>
          </cell>
          <cell r="AT279">
            <v>0</v>
          </cell>
        </row>
        <row r="280">
          <cell r="B280">
            <v>0</v>
          </cell>
          <cell r="C280">
            <v>0</v>
          </cell>
          <cell r="D280">
            <v>281</v>
          </cell>
          <cell r="E280">
            <v>134</v>
          </cell>
          <cell r="F280">
            <v>127</v>
          </cell>
          <cell r="G280">
            <v>103</v>
          </cell>
          <cell r="H280">
            <v>64</v>
          </cell>
          <cell r="I280">
            <v>62.7</v>
          </cell>
          <cell r="J280">
            <v>1.1299999999999999</v>
          </cell>
          <cell r="K280">
            <v>0</v>
          </cell>
          <cell r="L280">
            <v>0</v>
          </cell>
          <cell r="M280">
            <v>0</v>
          </cell>
          <cell r="N280">
            <v>1.1299999999999999</v>
          </cell>
          <cell r="O280">
            <v>1.1399999999999999</v>
          </cell>
          <cell r="P280">
            <v>9.9700000000000006</v>
          </cell>
          <cell r="Q280">
            <v>4.03</v>
          </cell>
          <cell r="R280">
            <v>25.049999999999997</v>
          </cell>
          <cell r="S280">
            <v>40.19</v>
          </cell>
          <cell r="T280">
            <v>1.77</v>
          </cell>
          <cell r="U280">
            <v>0</v>
          </cell>
          <cell r="V280">
            <v>0.19</v>
          </cell>
          <cell r="W280">
            <v>30</v>
          </cell>
          <cell r="X280">
            <v>31.96</v>
          </cell>
          <cell r="Y280">
            <v>0</v>
          </cell>
          <cell r="Z280">
            <v>0</v>
          </cell>
          <cell r="AA280">
            <v>0</v>
          </cell>
          <cell r="AB280">
            <v>0</v>
          </cell>
          <cell r="AC280">
            <v>0</v>
          </cell>
          <cell r="AD280">
            <v>12</v>
          </cell>
          <cell r="AE280">
            <v>37</v>
          </cell>
          <cell r="AF280">
            <v>41</v>
          </cell>
          <cell r="AG280">
            <v>60</v>
          </cell>
          <cell r="AH280">
            <v>150</v>
          </cell>
          <cell r="AI280">
            <v>0</v>
          </cell>
          <cell r="AJ280">
            <v>0</v>
          </cell>
          <cell r="AK280">
            <v>0</v>
          </cell>
          <cell r="AL280">
            <v>0</v>
          </cell>
          <cell r="AM280">
            <v>0</v>
          </cell>
          <cell r="AN280">
            <v>0</v>
          </cell>
          <cell r="AO280">
            <v>0</v>
          </cell>
          <cell r="AP280">
            <v>0</v>
          </cell>
          <cell r="AQ280">
            <v>0</v>
          </cell>
          <cell r="AR280">
            <v>0</v>
          </cell>
          <cell r="AS280">
            <v>0</v>
          </cell>
          <cell r="AT280">
            <v>0</v>
          </cell>
        </row>
        <row r="281">
          <cell r="B281">
            <v>2.2669999999999999</v>
          </cell>
          <cell r="C281">
            <v>5.6029999999999998</v>
          </cell>
          <cell r="D281">
            <v>31.684000000000001</v>
          </cell>
          <cell r="E281">
            <v>16.132999999999999</v>
          </cell>
          <cell r="F281">
            <v>5.1539999999999999</v>
          </cell>
          <cell r="J281">
            <v>0</v>
          </cell>
          <cell r="K281">
            <v>0</v>
          </cell>
          <cell r="L281">
            <v>0</v>
          </cell>
          <cell r="M281">
            <v>0</v>
          </cell>
          <cell r="N281">
            <v>0</v>
          </cell>
          <cell r="O281">
            <v>0</v>
          </cell>
          <cell r="P281">
            <v>9.9700000000000006</v>
          </cell>
          <cell r="Q281">
            <v>0</v>
          </cell>
          <cell r="R281">
            <v>17.149999999999999</v>
          </cell>
          <cell r="S281">
            <v>27.119999999999997</v>
          </cell>
          <cell r="T281">
            <v>1.77</v>
          </cell>
          <cell r="U281">
            <v>0</v>
          </cell>
          <cell r="V281">
            <v>0.19</v>
          </cell>
          <cell r="W281">
            <v>30</v>
          </cell>
          <cell r="X281">
            <v>31.96</v>
          </cell>
          <cell r="Y281">
            <v>0</v>
          </cell>
          <cell r="Z281">
            <v>0</v>
          </cell>
          <cell r="AA281">
            <v>0</v>
          </cell>
          <cell r="AB281">
            <v>0</v>
          </cell>
          <cell r="AC281">
            <v>0</v>
          </cell>
          <cell r="AD281">
            <v>12</v>
          </cell>
          <cell r="AE281">
            <v>37</v>
          </cell>
          <cell r="AF281">
            <v>41</v>
          </cell>
          <cell r="AG281">
            <v>60</v>
          </cell>
          <cell r="AH281">
            <v>150</v>
          </cell>
          <cell r="AI281">
            <v>0</v>
          </cell>
          <cell r="AJ281">
            <v>0</v>
          </cell>
          <cell r="AK281">
            <v>0</v>
          </cell>
          <cell r="AL281">
            <v>0</v>
          </cell>
          <cell r="AM281">
            <v>0</v>
          </cell>
          <cell r="AN281">
            <v>0</v>
          </cell>
          <cell r="AO281">
            <v>0</v>
          </cell>
          <cell r="AP281">
            <v>0</v>
          </cell>
          <cell r="AQ281">
            <v>0</v>
          </cell>
          <cell r="AR281">
            <v>0</v>
          </cell>
          <cell r="AS281">
            <v>0</v>
          </cell>
          <cell r="AT281">
            <v>0</v>
          </cell>
        </row>
        <row r="282">
          <cell r="B282">
            <v>30</v>
          </cell>
          <cell r="C282">
            <v>61.04</v>
          </cell>
          <cell r="D282">
            <v>108.831</v>
          </cell>
          <cell r="E282">
            <v>10.16</v>
          </cell>
          <cell r="F282">
            <v>46.225000000000001</v>
          </cell>
          <cell r="J282">
            <v>1.1299999999999999</v>
          </cell>
          <cell r="K282">
            <v>0</v>
          </cell>
          <cell r="L282">
            <v>0</v>
          </cell>
          <cell r="M282">
            <v>0</v>
          </cell>
          <cell r="N282">
            <v>1.1299999999999999</v>
          </cell>
          <cell r="O282">
            <v>1.1399999999999999</v>
          </cell>
          <cell r="P282">
            <v>0</v>
          </cell>
          <cell r="Q282">
            <v>4.03</v>
          </cell>
          <cell r="R282">
            <v>7.9</v>
          </cell>
          <cell r="S282">
            <v>13.07</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row>
        <row r="283">
          <cell r="E283">
            <v>0</v>
          </cell>
          <cell r="F283">
            <v>118</v>
          </cell>
          <cell r="G283">
            <v>118</v>
          </cell>
        </row>
        <row r="284">
          <cell r="B284">
            <v>0</v>
          </cell>
          <cell r="C284">
            <v>357.06</v>
          </cell>
          <cell r="D284">
            <v>262.72000000000003</v>
          </cell>
          <cell r="E284">
            <v>598.98099999999999</v>
          </cell>
        </row>
        <row r="286">
          <cell r="F286">
            <v>148</v>
          </cell>
          <cell r="H286">
            <v>1035</v>
          </cell>
          <cell r="J286">
            <v>0</v>
          </cell>
          <cell r="K286">
            <v>0</v>
          </cell>
          <cell r="L286">
            <v>0</v>
          </cell>
          <cell r="M286">
            <v>345.8</v>
          </cell>
          <cell r="N286">
            <v>345.8</v>
          </cell>
          <cell r="O286">
            <v>0</v>
          </cell>
          <cell r="P286">
            <v>0</v>
          </cell>
          <cell r="Q286">
            <v>0</v>
          </cell>
          <cell r="R286">
            <v>415</v>
          </cell>
          <cell r="S286">
            <v>415</v>
          </cell>
          <cell r="T286">
            <v>0</v>
          </cell>
          <cell r="U286">
            <v>315</v>
          </cell>
          <cell r="V286">
            <v>3741</v>
          </cell>
          <cell r="W286">
            <v>0</v>
          </cell>
          <cell r="X286">
            <v>4056</v>
          </cell>
          <cell r="Y286">
            <v>0</v>
          </cell>
          <cell r="Z286">
            <v>0</v>
          </cell>
          <cell r="AA286">
            <v>0</v>
          </cell>
          <cell r="AB286">
            <v>500</v>
          </cell>
          <cell r="AC286">
            <v>500</v>
          </cell>
          <cell r="AD286">
            <v>0</v>
          </cell>
          <cell r="AE286">
            <v>0</v>
          </cell>
          <cell r="AF286">
            <v>500</v>
          </cell>
          <cell r="AG286">
            <v>0</v>
          </cell>
          <cell r="AH286">
            <v>500</v>
          </cell>
          <cell r="AI286">
            <v>0</v>
          </cell>
          <cell r="AJ286">
            <v>0</v>
          </cell>
          <cell r="AK286">
            <v>488</v>
          </cell>
          <cell r="AL286">
            <v>108</v>
          </cell>
          <cell r="AM286">
            <v>596</v>
          </cell>
          <cell r="AN286">
            <v>2584</v>
          </cell>
          <cell r="AO286">
            <v>4248</v>
          </cell>
          <cell r="AP286">
            <v>3143</v>
          </cell>
          <cell r="AQ286">
            <v>2896</v>
          </cell>
          <cell r="AR286">
            <v>3699</v>
          </cell>
          <cell r="AS286">
            <v>3500</v>
          </cell>
          <cell r="AT286">
            <v>3737</v>
          </cell>
        </row>
        <row r="288">
          <cell r="B288">
            <v>0</v>
          </cell>
          <cell r="C288">
            <v>0</v>
          </cell>
          <cell r="D288">
            <v>0</v>
          </cell>
          <cell r="E288">
            <v>133</v>
          </cell>
          <cell r="F288">
            <v>670</v>
          </cell>
          <cell r="G288">
            <v>1707</v>
          </cell>
          <cell r="H288">
            <v>2825</v>
          </cell>
          <cell r="I288">
            <v>585</v>
          </cell>
          <cell r="J288">
            <v>183</v>
          </cell>
          <cell r="K288">
            <v>44</v>
          </cell>
          <cell r="L288">
            <v>41</v>
          </cell>
          <cell r="M288">
            <v>348</v>
          </cell>
          <cell r="N288">
            <v>616</v>
          </cell>
          <cell r="O288">
            <v>150</v>
          </cell>
          <cell r="P288">
            <v>86</v>
          </cell>
          <cell r="Q288">
            <v>0</v>
          </cell>
          <cell r="R288">
            <v>4</v>
          </cell>
          <cell r="S288">
            <v>240</v>
          </cell>
          <cell r="T288">
            <v>47</v>
          </cell>
          <cell r="U288">
            <v>87</v>
          </cell>
          <cell r="V288">
            <v>84</v>
          </cell>
          <cell r="W288">
            <v>1</v>
          </cell>
          <cell r="X288">
            <v>219</v>
          </cell>
          <cell r="Y288">
            <v>550</v>
          </cell>
          <cell r="Z288">
            <v>1500</v>
          </cell>
          <cell r="AA288">
            <v>0</v>
          </cell>
          <cell r="AB288">
            <v>301.12</v>
          </cell>
          <cell r="AC288">
            <v>2351.12</v>
          </cell>
          <cell r="AD288">
            <v>550</v>
          </cell>
          <cell r="AE288">
            <v>1800</v>
          </cell>
          <cell r="AF288">
            <v>0</v>
          </cell>
          <cell r="AG288">
            <v>788</v>
          </cell>
          <cell r="AH288">
            <v>3138</v>
          </cell>
          <cell r="AI288">
            <v>550</v>
          </cell>
          <cell r="AJ288">
            <v>1800</v>
          </cell>
          <cell r="AK288">
            <v>0</v>
          </cell>
          <cell r="AL288">
            <v>788</v>
          </cell>
          <cell r="AM288">
            <v>3138</v>
          </cell>
          <cell r="AN288">
            <v>2785.18</v>
          </cell>
          <cell r="AO288">
            <v>2785.18</v>
          </cell>
          <cell r="AP288">
            <v>3795</v>
          </cell>
          <cell r="AQ288">
            <v>3720</v>
          </cell>
          <cell r="AR288">
            <v>3748</v>
          </cell>
          <cell r="AS288">
            <v>2828</v>
          </cell>
          <cell r="AT288">
            <v>4578</v>
          </cell>
        </row>
        <row r="290">
          <cell r="B290">
            <v>0</v>
          </cell>
          <cell r="C290">
            <v>0</v>
          </cell>
          <cell r="D290">
            <v>0</v>
          </cell>
          <cell r="E290">
            <v>133</v>
          </cell>
          <cell r="F290">
            <v>670</v>
          </cell>
          <cell r="G290">
            <v>1707</v>
          </cell>
          <cell r="H290">
            <v>1612</v>
          </cell>
          <cell r="I290">
            <v>-128</v>
          </cell>
          <cell r="J290">
            <v>-190</v>
          </cell>
          <cell r="K290">
            <v>-193</v>
          </cell>
          <cell r="L290">
            <v>-122</v>
          </cell>
          <cell r="M290">
            <v>251</v>
          </cell>
          <cell r="N290">
            <v>-254</v>
          </cell>
          <cell r="O290">
            <v>-121</v>
          </cell>
          <cell r="P290">
            <v>-308</v>
          </cell>
          <cell r="Q290">
            <v>-77</v>
          </cell>
          <cell r="R290">
            <v>-31</v>
          </cell>
          <cell r="S290">
            <v>-537</v>
          </cell>
          <cell r="T290">
            <v>-596</v>
          </cell>
          <cell r="U290">
            <v>67</v>
          </cell>
          <cell r="V290">
            <v>-66</v>
          </cell>
          <cell r="W290">
            <v>-59</v>
          </cell>
          <cell r="X290">
            <v>-654</v>
          </cell>
          <cell r="Y290">
            <v>92</v>
          </cell>
          <cell r="Z290">
            <v>708</v>
          </cell>
          <cell r="AA290">
            <v>0</v>
          </cell>
          <cell r="AB290">
            <v>301.12</v>
          </cell>
          <cell r="AC290">
            <v>1101.1199999999999</v>
          </cell>
          <cell r="AD290">
            <v>158</v>
          </cell>
          <cell r="AE290">
            <v>1437</v>
          </cell>
          <cell r="AF290">
            <v>-304</v>
          </cell>
          <cell r="AG290">
            <v>592</v>
          </cell>
          <cell r="AH290">
            <v>1883</v>
          </cell>
          <cell r="AI290">
            <v>158</v>
          </cell>
          <cell r="AJ290">
            <v>1437</v>
          </cell>
          <cell r="AK290">
            <v>-304</v>
          </cell>
          <cell r="AL290">
            <v>592</v>
          </cell>
          <cell r="AM290">
            <v>1883</v>
          </cell>
          <cell r="AN290">
            <v>1830.1799999999998</v>
          </cell>
          <cell r="AO290">
            <v>1830.1799999999998</v>
          </cell>
          <cell r="AP290">
            <v>2529</v>
          </cell>
          <cell r="AQ290">
            <v>2019</v>
          </cell>
          <cell r="AR290">
            <v>1848</v>
          </cell>
          <cell r="AS290">
            <v>1476</v>
          </cell>
          <cell r="AT290">
            <v>2430</v>
          </cell>
        </row>
        <row r="291">
          <cell r="B291">
            <v>428</v>
          </cell>
          <cell r="C291">
            <v>110</v>
          </cell>
          <cell r="D291">
            <v>-67</v>
          </cell>
          <cell r="E291">
            <v>-70</v>
          </cell>
          <cell r="F291">
            <v>1264</v>
          </cell>
          <cell r="G291">
            <v>2488</v>
          </cell>
          <cell r="H291">
            <v>715</v>
          </cell>
          <cell r="I291">
            <v>-484</v>
          </cell>
          <cell r="J291">
            <v>-377</v>
          </cell>
          <cell r="K291">
            <v>0</v>
          </cell>
          <cell r="L291">
            <v>-87</v>
          </cell>
          <cell r="M291">
            <v>595</v>
          </cell>
          <cell r="N291">
            <v>131</v>
          </cell>
          <cell r="O291">
            <v>-457</v>
          </cell>
          <cell r="P291">
            <v>-281</v>
          </cell>
          <cell r="Q291">
            <v>-732</v>
          </cell>
          <cell r="R291">
            <v>-134</v>
          </cell>
          <cell r="S291">
            <v>-1604</v>
          </cell>
          <cell r="T291">
            <v>-63</v>
          </cell>
          <cell r="U291">
            <v>284.2</v>
          </cell>
          <cell r="V291">
            <v>-609</v>
          </cell>
          <cell r="W291">
            <v>1275</v>
          </cell>
          <cell r="X291">
            <v>887.2</v>
          </cell>
          <cell r="Y291">
            <v>57.75</v>
          </cell>
          <cell r="Z291">
            <v>567.75</v>
          </cell>
          <cell r="AA291">
            <v>123.19</v>
          </cell>
          <cell r="AB291">
            <v>898.76</v>
          </cell>
          <cell r="AC291">
            <v>1647.45</v>
          </cell>
          <cell r="AD291">
            <v>91</v>
          </cell>
          <cell r="AE291">
            <v>1370</v>
          </cell>
          <cell r="AF291">
            <v>-220</v>
          </cell>
          <cell r="AG291">
            <v>1439</v>
          </cell>
          <cell r="AH291">
            <v>2680</v>
          </cell>
          <cell r="AI291">
            <v>327</v>
          </cell>
          <cell r="AJ291">
            <v>1189</v>
          </cell>
          <cell r="AK291">
            <v>-235</v>
          </cell>
          <cell r="AL291">
            <v>2003</v>
          </cell>
          <cell r="AM291">
            <v>3284</v>
          </cell>
          <cell r="AN291">
            <v>2072.02</v>
          </cell>
          <cell r="AO291">
            <v>2072.02</v>
          </cell>
          <cell r="AP291">
            <v>2829.1679404466504</v>
          </cell>
          <cell r="AQ291">
            <v>1657</v>
          </cell>
          <cell r="AR291">
            <v>1492</v>
          </cell>
          <cell r="AS291">
            <v>1149</v>
          </cell>
          <cell r="AT291">
            <v>2103</v>
          </cell>
        </row>
        <row r="293">
          <cell r="G293">
            <v>0</v>
          </cell>
          <cell r="H293">
            <v>0</v>
          </cell>
          <cell r="I293">
            <v>0</v>
          </cell>
          <cell r="J293">
            <v>0</v>
          </cell>
          <cell r="K293">
            <v>0</v>
          </cell>
          <cell r="L293">
            <v>0</v>
          </cell>
          <cell r="M293">
            <v>0</v>
          </cell>
          <cell r="N293">
            <v>0</v>
          </cell>
          <cell r="O293">
            <v>0</v>
          </cell>
          <cell r="P293">
            <v>0</v>
          </cell>
          <cell r="Q293">
            <v>244</v>
          </cell>
          <cell r="R293">
            <v>0</v>
          </cell>
          <cell r="S293">
            <v>244</v>
          </cell>
          <cell r="T293">
            <v>-7</v>
          </cell>
          <cell r="U293">
            <v>-25</v>
          </cell>
          <cell r="V293">
            <v>-8</v>
          </cell>
          <cell r="W293">
            <v>-28</v>
          </cell>
          <cell r="X293">
            <v>-68</v>
          </cell>
          <cell r="Y293">
            <v>-7.4</v>
          </cell>
          <cell r="Z293">
            <v>-27.6</v>
          </cell>
          <cell r="AA293">
            <v>-7.4</v>
          </cell>
          <cell r="AB293">
            <v>-27.6</v>
          </cell>
          <cell r="AC293">
            <v>-70</v>
          </cell>
          <cell r="AD293">
            <v>-8</v>
          </cell>
          <cell r="AE293">
            <v>-26</v>
          </cell>
          <cell r="AF293">
            <v>-8</v>
          </cell>
          <cell r="AG293">
            <v>-27</v>
          </cell>
          <cell r="AH293">
            <v>-69</v>
          </cell>
          <cell r="AI293">
            <v>-8</v>
          </cell>
          <cell r="AJ293">
            <v>-26</v>
          </cell>
          <cell r="AK293">
            <v>-8</v>
          </cell>
          <cell r="AL293">
            <v>-27</v>
          </cell>
          <cell r="AM293">
            <v>-69</v>
          </cell>
          <cell r="AN293">
            <v>-70</v>
          </cell>
          <cell r="AO293">
            <v>-70</v>
          </cell>
          <cell r="AP293">
            <v>0</v>
          </cell>
          <cell r="AQ293">
            <v>0</v>
          </cell>
          <cell r="AR293">
            <v>0</v>
          </cell>
          <cell r="AS293">
            <v>0</v>
          </cell>
          <cell r="AT293">
            <v>0</v>
          </cell>
        </row>
        <row r="295">
          <cell r="F295">
            <v>177</v>
          </cell>
          <cell r="G295">
            <v>178</v>
          </cell>
          <cell r="H295">
            <v>0</v>
          </cell>
          <cell r="I295">
            <v>0</v>
          </cell>
        </row>
        <row r="297">
          <cell r="B297">
            <v>-91</v>
          </cell>
          <cell r="C297">
            <v>-64</v>
          </cell>
          <cell r="D297">
            <v>-250</v>
          </cell>
          <cell r="E297">
            <v>-493</v>
          </cell>
          <cell r="F297">
            <v>-214</v>
          </cell>
          <cell r="G297">
            <v>-190</v>
          </cell>
          <cell r="H297">
            <v>63</v>
          </cell>
          <cell r="I297">
            <v>21</v>
          </cell>
          <cell r="J297">
            <v>58</v>
          </cell>
          <cell r="K297">
            <v>228</v>
          </cell>
          <cell r="L297">
            <v>11</v>
          </cell>
          <cell r="M297">
            <v>36</v>
          </cell>
          <cell r="N297">
            <v>333</v>
          </cell>
          <cell r="O297">
            <v>168</v>
          </cell>
          <cell r="P297">
            <v>-44</v>
          </cell>
          <cell r="Q297">
            <v>-60</v>
          </cell>
          <cell r="R297">
            <v>-9</v>
          </cell>
          <cell r="S297">
            <v>55</v>
          </cell>
          <cell r="T297">
            <v>57</v>
          </cell>
          <cell r="U297">
            <v>-33</v>
          </cell>
          <cell r="V297">
            <v>-59</v>
          </cell>
          <cell r="W297">
            <v>-124</v>
          </cell>
          <cell r="X297">
            <v>-159</v>
          </cell>
          <cell r="Y297">
            <v>289.19</v>
          </cell>
          <cell r="Z297">
            <v>-10.3</v>
          </cell>
          <cell r="AA297">
            <v>0</v>
          </cell>
          <cell r="AB297">
            <v>27.12</v>
          </cell>
          <cell r="AC297">
            <v>306.01</v>
          </cell>
          <cell r="AD297">
            <v>310</v>
          </cell>
          <cell r="AE297">
            <v>9</v>
          </cell>
          <cell r="AF297">
            <v>0</v>
          </cell>
          <cell r="AG297">
            <v>27</v>
          </cell>
          <cell r="AH297">
            <v>346</v>
          </cell>
          <cell r="AI297">
            <v>302</v>
          </cell>
          <cell r="AJ297">
            <v>11</v>
          </cell>
          <cell r="AK297">
            <v>23</v>
          </cell>
          <cell r="AL297">
            <v>633</v>
          </cell>
          <cell r="AM297">
            <v>969</v>
          </cell>
          <cell r="AN297">
            <v>0</v>
          </cell>
          <cell r="AO297">
            <v>0</v>
          </cell>
          <cell r="AP297">
            <v>0</v>
          </cell>
          <cell r="AQ297">
            <v>0</v>
          </cell>
          <cell r="AR297">
            <v>0</v>
          </cell>
          <cell r="AS297">
            <v>0</v>
          </cell>
          <cell r="AT297">
            <v>0</v>
          </cell>
        </row>
        <row r="299">
          <cell r="C299">
            <v>-50</v>
          </cell>
          <cell r="D299">
            <v>-368</v>
          </cell>
          <cell r="E299">
            <v>-420</v>
          </cell>
          <cell r="F299">
            <v>-283</v>
          </cell>
          <cell r="G299">
            <v>-187</v>
          </cell>
          <cell r="H299">
            <v>-77</v>
          </cell>
          <cell r="I299">
            <v>-13</v>
          </cell>
          <cell r="J299">
            <v>-14</v>
          </cell>
          <cell r="K299">
            <v>-4</v>
          </cell>
          <cell r="L299">
            <v>-1</v>
          </cell>
          <cell r="M299">
            <v>-7</v>
          </cell>
          <cell r="N299">
            <v>-26</v>
          </cell>
          <cell r="O299">
            <v>-19</v>
          </cell>
          <cell r="P299">
            <v>-61</v>
          </cell>
          <cell r="Q299">
            <v>-22</v>
          </cell>
          <cell r="R299">
            <v>-40</v>
          </cell>
          <cell r="S299">
            <v>-142</v>
          </cell>
          <cell r="T299">
            <v>-7</v>
          </cell>
          <cell r="U299">
            <v>-29</v>
          </cell>
          <cell r="V299">
            <v>-63</v>
          </cell>
          <cell r="W299">
            <v>-62</v>
          </cell>
          <cell r="X299">
            <v>-161</v>
          </cell>
          <cell r="Y299">
            <v>0</v>
          </cell>
          <cell r="Z299">
            <v>-10.3</v>
          </cell>
          <cell r="AA299">
            <v>0</v>
          </cell>
          <cell r="AB299">
            <v>-10.3</v>
          </cell>
          <cell r="AC299">
            <v>-20.6</v>
          </cell>
          <cell r="AD299">
            <v>0</v>
          </cell>
          <cell r="AE299">
            <v>-7</v>
          </cell>
          <cell r="AF299">
            <v>0</v>
          </cell>
          <cell r="AG299">
            <v>-10</v>
          </cell>
          <cell r="AH299">
            <v>-17</v>
          </cell>
          <cell r="AI299">
            <v>0</v>
          </cell>
          <cell r="AJ299">
            <v>-7</v>
          </cell>
          <cell r="AK299">
            <v>-6</v>
          </cell>
          <cell r="AL299">
            <v>-7</v>
          </cell>
          <cell r="AM299">
            <v>-20</v>
          </cell>
          <cell r="AN299">
            <v>0</v>
          </cell>
          <cell r="AO299">
            <v>0</v>
          </cell>
          <cell r="AP299">
            <v>0</v>
          </cell>
          <cell r="AQ299">
            <v>0</v>
          </cell>
          <cell r="AR299">
            <v>0</v>
          </cell>
          <cell r="AS299">
            <v>0</v>
          </cell>
          <cell r="AT299">
            <v>0</v>
          </cell>
        </row>
        <row r="300">
          <cell r="N300">
            <v>0</v>
          </cell>
          <cell r="S300">
            <v>0</v>
          </cell>
          <cell r="X300">
            <v>0</v>
          </cell>
          <cell r="AC300">
            <v>0</v>
          </cell>
          <cell r="AH300">
            <v>0</v>
          </cell>
          <cell r="AN300">
            <v>0</v>
          </cell>
          <cell r="AO300">
            <v>0</v>
          </cell>
          <cell r="AP300">
            <v>0</v>
          </cell>
          <cell r="AQ300">
            <v>0</v>
          </cell>
          <cell r="AR300">
            <v>0</v>
          </cell>
          <cell r="AS300">
            <v>0</v>
          </cell>
          <cell r="AT300">
            <v>0</v>
          </cell>
        </row>
        <row r="301">
          <cell r="N301">
            <v>0</v>
          </cell>
          <cell r="S301">
            <v>0</v>
          </cell>
          <cell r="X301">
            <v>0</v>
          </cell>
          <cell r="AC301">
            <v>0</v>
          </cell>
          <cell r="AH301">
            <v>0</v>
          </cell>
          <cell r="AN301">
            <v>0</v>
          </cell>
          <cell r="AO301">
            <v>0</v>
          </cell>
          <cell r="AP301">
            <v>0</v>
          </cell>
          <cell r="AQ301">
            <v>0</v>
          </cell>
          <cell r="AR301">
            <v>0</v>
          </cell>
          <cell r="AS301">
            <v>0</v>
          </cell>
          <cell r="AT301">
            <v>0</v>
          </cell>
        </row>
        <row r="302">
          <cell r="N302">
            <v>0</v>
          </cell>
          <cell r="S302">
            <v>0</v>
          </cell>
          <cell r="X302">
            <v>0</v>
          </cell>
          <cell r="AC302">
            <v>0</v>
          </cell>
          <cell r="AH302">
            <v>0</v>
          </cell>
          <cell r="AN302">
            <v>0</v>
          </cell>
          <cell r="AO302">
            <v>0</v>
          </cell>
          <cell r="AP302">
            <v>0</v>
          </cell>
          <cell r="AQ302">
            <v>0</v>
          </cell>
          <cell r="AR302">
            <v>0</v>
          </cell>
          <cell r="AS302">
            <v>0</v>
          </cell>
          <cell r="AT302">
            <v>0</v>
          </cell>
        </row>
        <row r="303">
          <cell r="G303">
            <v>46</v>
          </cell>
          <cell r="H303">
            <v>80</v>
          </cell>
          <cell r="I303">
            <v>3</v>
          </cell>
          <cell r="J303">
            <v>45</v>
          </cell>
          <cell r="K303">
            <v>216</v>
          </cell>
          <cell r="L303">
            <v>0</v>
          </cell>
          <cell r="M303">
            <v>5</v>
          </cell>
          <cell r="N303">
            <v>266</v>
          </cell>
          <cell r="O303">
            <v>85</v>
          </cell>
          <cell r="P303">
            <v>0</v>
          </cell>
          <cell r="Q303">
            <v>0</v>
          </cell>
          <cell r="R303">
            <v>-1</v>
          </cell>
          <cell r="S303">
            <v>84</v>
          </cell>
          <cell r="T303">
            <v>0</v>
          </cell>
          <cell r="U303">
            <v>0</v>
          </cell>
          <cell r="V303">
            <v>0</v>
          </cell>
          <cell r="W303">
            <v>0</v>
          </cell>
          <cell r="X303">
            <v>0</v>
          </cell>
          <cell r="Y303">
            <v>289.19</v>
          </cell>
          <cell r="Z303">
            <v>0</v>
          </cell>
          <cell r="AA303">
            <v>0</v>
          </cell>
          <cell r="AB303">
            <v>37.42</v>
          </cell>
          <cell r="AC303">
            <v>326.61</v>
          </cell>
          <cell r="AD303">
            <v>298</v>
          </cell>
          <cell r="AE303">
            <v>0</v>
          </cell>
          <cell r="AF303">
            <v>0</v>
          </cell>
          <cell r="AG303">
            <v>37</v>
          </cell>
          <cell r="AH303">
            <v>335</v>
          </cell>
          <cell r="AI303">
            <v>298</v>
          </cell>
          <cell r="AJ303">
            <v>0</v>
          </cell>
          <cell r="AK303">
            <v>0</v>
          </cell>
          <cell r="AL303">
            <v>656</v>
          </cell>
          <cell r="AM303">
            <v>954</v>
          </cell>
          <cell r="AN303">
            <v>0</v>
          </cell>
          <cell r="AO303">
            <v>0</v>
          </cell>
          <cell r="AP303">
            <v>0</v>
          </cell>
          <cell r="AQ303">
            <v>0</v>
          </cell>
          <cell r="AR303">
            <v>0</v>
          </cell>
          <cell r="AS303">
            <v>0</v>
          </cell>
          <cell r="AT303">
            <v>0</v>
          </cell>
        </row>
        <row r="304">
          <cell r="D304">
            <v>11</v>
          </cell>
          <cell r="E304">
            <v>-17</v>
          </cell>
          <cell r="F304">
            <v>48</v>
          </cell>
          <cell r="G304">
            <v>-10</v>
          </cell>
          <cell r="H304">
            <v>126</v>
          </cell>
          <cell r="I304">
            <v>53</v>
          </cell>
          <cell r="J304">
            <v>32</v>
          </cell>
          <cell r="K304">
            <v>19</v>
          </cell>
          <cell r="L304">
            <v>27</v>
          </cell>
          <cell r="M304">
            <v>35</v>
          </cell>
          <cell r="N304">
            <v>113</v>
          </cell>
          <cell r="O304">
            <v>115</v>
          </cell>
          <cell r="P304">
            <v>18</v>
          </cell>
          <cell r="Q304">
            <v>-18</v>
          </cell>
          <cell r="R304">
            <v>30</v>
          </cell>
          <cell r="S304">
            <v>145</v>
          </cell>
          <cell r="T304">
            <v>117</v>
          </cell>
          <cell r="U304">
            <v>17</v>
          </cell>
          <cell r="V304">
            <v>13</v>
          </cell>
          <cell r="W304">
            <v>-48</v>
          </cell>
          <cell r="X304">
            <v>99</v>
          </cell>
          <cell r="Y304">
            <v>0</v>
          </cell>
          <cell r="Z304">
            <v>0</v>
          </cell>
          <cell r="AA304">
            <v>0</v>
          </cell>
          <cell r="AB304">
            <v>0</v>
          </cell>
          <cell r="AC304">
            <v>0</v>
          </cell>
          <cell r="AD304">
            <v>27</v>
          </cell>
          <cell r="AE304">
            <v>20</v>
          </cell>
          <cell r="AF304">
            <v>0</v>
          </cell>
          <cell r="AG304">
            <v>-194</v>
          </cell>
          <cell r="AH304">
            <v>-147</v>
          </cell>
          <cell r="AI304">
            <v>27</v>
          </cell>
          <cell r="AJ304">
            <v>20</v>
          </cell>
          <cell r="AK304">
            <v>-20</v>
          </cell>
          <cell r="AL304">
            <v>-14</v>
          </cell>
          <cell r="AM304">
            <v>13</v>
          </cell>
          <cell r="AN304">
            <v>0</v>
          </cell>
          <cell r="AO304">
            <v>0</v>
          </cell>
          <cell r="AP304">
            <v>0</v>
          </cell>
          <cell r="AQ304">
            <v>0</v>
          </cell>
          <cell r="AR304">
            <v>0</v>
          </cell>
          <cell r="AS304">
            <v>0</v>
          </cell>
          <cell r="AT304">
            <v>0</v>
          </cell>
        </row>
        <row r="305">
          <cell r="B305">
            <v>-91</v>
          </cell>
          <cell r="C305">
            <v>-14</v>
          </cell>
          <cell r="D305">
            <v>107</v>
          </cell>
          <cell r="E305">
            <v>-56</v>
          </cell>
          <cell r="F305">
            <v>21</v>
          </cell>
          <cell r="G305">
            <v>-39</v>
          </cell>
          <cell r="H305">
            <v>-66</v>
          </cell>
          <cell r="I305">
            <v>-22</v>
          </cell>
          <cell r="J305">
            <v>-5</v>
          </cell>
          <cell r="K305">
            <v>-3</v>
          </cell>
          <cell r="L305">
            <v>-15</v>
          </cell>
          <cell r="M305">
            <v>3</v>
          </cell>
          <cell r="N305">
            <v>-20</v>
          </cell>
          <cell r="O305">
            <v>-13</v>
          </cell>
          <cell r="P305">
            <v>-1</v>
          </cell>
          <cell r="Q305">
            <v>-20</v>
          </cell>
          <cell r="R305">
            <v>2</v>
          </cell>
          <cell r="S305">
            <v>-32</v>
          </cell>
          <cell r="T305">
            <v>-53</v>
          </cell>
          <cell r="U305">
            <v>-21</v>
          </cell>
          <cell r="V305">
            <v>-9</v>
          </cell>
          <cell r="W305">
            <v>-14</v>
          </cell>
          <cell r="X305">
            <v>-97</v>
          </cell>
          <cell r="AC305">
            <v>0</v>
          </cell>
          <cell r="AD305">
            <v>-15</v>
          </cell>
          <cell r="AE305">
            <v>-4</v>
          </cell>
          <cell r="AG305">
            <v>194</v>
          </cell>
          <cell r="AH305">
            <v>175</v>
          </cell>
          <cell r="AI305">
            <v>-23</v>
          </cell>
          <cell r="AJ305">
            <v>-2</v>
          </cell>
          <cell r="AK305">
            <v>49</v>
          </cell>
          <cell r="AL305">
            <v>-2</v>
          </cell>
          <cell r="AM305">
            <v>22</v>
          </cell>
          <cell r="AN305">
            <v>0</v>
          </cell>
          <cell r="AO305">
            <v>0</v>
          </cell>
          <cell r="AP305">
            <v>0</v>
          </cell>
          <cell r="AQ305">
            <v>0</v>
          </cell>
          <cell r="AR305">
            <v>0</v>
          </cell>
          <cell r="AS305">
            <v>0</v>
          </cell>
          <cell r="AT305">
            <v>0</v>
          </cell>
        </row>
        <row r="307">
          <cell r="B307">
            <v>23</v>
          </cell>
          <cell r="C307">
            <v>3</v>
          </cell>
          <cell r="D307">
            <v>175</v>
          </cell>
          <cell r="E307">
            <v>520</v>
          </cell>
          <cell r="F307">
            <v>196</v>
          </cell>
          <cell r="G307">
            <v>915</v>
          </cell>
          <cell r="H307">
            <v>1071</v>
          </cell>
          <cell r="I307">
            <v>205</v>
          </cell>
          <cell r="J307">
            <v>18</v>
          </cell>
          <cell r="K307">
            <v>19</v>
          </cell>
          <cell r="L307">
            <v>31</v>
          </cell>
          <cell r="M307">
            <v>19</v>
          </cell>
          <cell r="N307">
            <v>87</v>
          </cell>
          <cell r="O307">
            <v>34</v>
          </cell>
          <cell r="P307">
            <v>48</v>
          </cell>
          <cell r="Q307">
            <v>55</v>
          </cell>
          <cell r="R307">
            <v>40</v>
          </cell>
          <cell r="S307">
            <v>177</v>
          </cell>
          <cell r="T307">
            <v>466</v>
          </cell>
          <cell r="U307">
            <v>75</v>
          </cell>
          <cell r="V307">
            <v>89</v>
          </cell>
          <cell r="W307">
            <v>67</v>
          </cell>
          <cell r="X307">
            <v>697</v>
          </cell>
          <cell r="Y307">
            <v>0</v>
          </cell>
          <cell r="Z307">
            <v>0</v>
          </cell>
          <cell r="AA307">
            <v>0</v>
          </cell>
          <cell r="AB307">
            <v>0</v>
          </cell>
          <cell r="AC307">
            <v>0</v>
          </cell>
          <cell r="AD307">
            <v>13.6875</v>
          </cell>
          <cell r="AE307">
            <v>20.6875</v>
          </cell>
          <cell r="AF307">
            <v>50</v>
          </cell>
          <cell r="AG307">
            <v>50</v>
          </cell>
          <cell r="AH307">
            <v>134.375</v>
          </cell>
          <cell r="AI307">
            <v>229</v>
          </cell>
          <cell r="AJ307">
            <v>63</v>
          </cell>
          <cell r="AK307">
            <v>59</v>
          </cell>
          <cell r="AL307">
            <v>39</v>
          </cell>
          <cell r="AM307">
            <v>390</v>
          </cell>
          <cell r="AN307">
            <v>50</v>
          </cell>
          <cell r="AO307">
            <v>50</v>
          </cell>
          <cell r="AP307">
            <v>50</v>
          </cell>
          <cell r="AQ307">
            <v>200</v>
          </cell>
          <cell r="AR307">
            <v>200</v>
          </cell>
          <cell r="AS307">
            <v>150</v>
          </cell>
          <cell r="AT307">
            <v>150</v>
          </cell>
        </row>
        <row r="308">
          <cell r="AD308">
            <v>44</v>
          </cell>
          <cell r="AE308">
            <v>-132</v>
          </cell>
          <cell r="AF308">
            <v>-108.6875</v>
          </cell>
          <cell r="AG308">
            <v>-107.6875</v>
          </cell>
        </row>
        <row r="310">
          <cell r="D310">
            <v>175</v>
          </cell>
          <cell r="E310">
            <v>520</v>
          </cell>
          <cell r="F310">
            <v>196</v>
          </cell>
          <cell r="G310">
            <v>915</v>
          </cell>
          <cell r="H310">
            <v>1071</v>
          </cell>
          <cell r="I310">
            <v>205</v>
          </cell>
        </row>
        <row r="313">
          <cell r="G313">
            <v>0</v>
          </cell>
          <cell r="H313">
            <v>0</v>
          </cell>
          <cell r="I313">
            <v>0</v>
          </cell>
          <cell r="U313">
            <v>1000</v>
          </cell>
          <cell r="X313">
            <v>1000</v>
          </cell>
          <cell r="Y313">
            <v>274.75</v>
          </cell>
          <cell r="Z313">
            <v>274.75</v>
          </cell>
          <cell r="AA313">
            <v>274.75</v>
          </cell>
          <cell r="AB313">
            <v>274.75</v>
          </cell>
          <cell r="AC313">
            <v>1099</v>
          </cell>
          <cell r="AD313">
            <v>192.3125</v>
          </cell>
          <cell r="AE313">
            <v>32.3125</v>
          </cell>
          <cell r="AF313">
            <v>112.3125</v>
          </cell>
          <cell r="AG313">
            <v>112.3125</v>
          </cell>
          <cell r="AH313">
            <v>449.25</v>
          </cell>
          <cell r="AN313">
            <v>399.99999999999994</v>
          </cell>
          <cell r="AO313">
            <v>399.99999999999994</v>
          </cell>
          <cell r="AP313">
            <v>694.8</v>
          </cell>
          <cell r="AQ313">
            <v>158</v>
          </cell>
          <cell r="AR313">
            <v>241</v>
          </cell>
          <cell r="AS313">
            <v>24</v>
          </cell>
          <cell r="AT313">
            <v>0</v>
          </cell>
        </row>
        <row r="315">
          <cell r="B315">
            <v>2189</v>
          </cell>
          <cell r="C315">
            <v>2042</v>
          </cell>
          <cell r="D315">
            <v>2302</v>
          </cell>
          <cell r="E315">
            <v>2406</v>
          </cell>
          <cell r="F315">
            <v>1604</v>
          </cell>
          <cell r="G315">
            <v>1488</v>
          </cell>
          <cell r="H315">
            <v>3235</v>
          </cell>
          <cell r="I315">
            <v>2744.4982</v>
          </cell>
          <cell r="J315">
            <v>867</v>
          </cell>
          <cell r="K315">
            <v>695.827</v>
          </cell>
          <cell r="L315">
            <v>945.49900000000002</v>
          </cell>
          <cell r="M315">
            <v>646.96299999999997</v>
          </cell>
          <cell r="N315">
            <v>3155.2889999999998</v>
          </cell>
          <cell r="O315">
            <v>871</v>
          </cell>
          <cell r="P315">
            <v>1008</v>
          </cell>
          <cell r="Q315">
            <v>700</v>
          </cell>
          <cell r="R315">
            <v>606</v>
          </cell>
          <cell r="S315">
            <v>3185</v>
          </cell>
          <cell r="T315">
            <v>1346.8899999999999</v>
          </cell>
          <cell r="U315">
            <v>412.62</v>
          </cell>
          <cell r="V315">
            <v>4023.73</v>
          </cell>
          <cell r="W315">
            <v>678.31999999999994</v>
          </cell>
          <cell r="X315">
            <v>6461.5599999999995</v>
          </cell>
          <cell r="Y315">
            <v>1110.4573499999999</v>
          </cell>
          <cell r="Z315">
            <v>1753.4739999999999</v>
          </cell>
          <cell r="AA315">
            <v>618.80600000000004</v>
          </cell>
          <cell r="AB315">
            <v>1398.6979999999999</v>
          </cell>
          <cell r="AC315">
            <v>4881.4353499999997</v>
          </cell>
          <cell r="AD315">
            <v>932</v>
          </cell>
          <cell r="AE315">
            <v>1183</v>
          </cell>
          <cell r="AF315">
            <v>922</v>
          </cell>
          <cell r="AG315">
            <v>1588</v>
          </cell>
          <cell r="AH315">
            <v>4625</v>
          </cell>
          <cell r="AI315">
            <v>932.13</v>
          </cell>
          <cell r="AJ315">
            <v>1182.3800000000001</v>
          </cell>
          <cell r="AK315">
            <v>737.29</v>
          </cell>
          <cell r="AL315">
            <v>1410</v>
          </cell>
          <cell r="AM315">
            <v>4261.8</v>
          </cell>
          <cell r="AN315">
            <v>3506.0819999999999</v>
          </cell>
          <cell r="AO315">
            <v>3506.0819999999999</v>
          </cell>
          <cell r="AP315">
            <v>4065.7451714285717</v>
          </cell>
          <cell r="AQ315">
            <v>4352.4323199999999</v>
          </cell>
          <cell r="AR315">
            <v>5035.7037700000001</v>
          </cell>
          <cell r="AS315">
            <v>5248.6440330999994</v>
          </cell>
          <cell r="AT315">
            <v>6164.6598440930002</v>
          </cell>
        </row>
        <row r="317">
          <cell r="B317">
            <v>2189</v>
          </cell>
          <cell r="C317">
            <v>2042</v>
          </cell>
          <cell r="D317">
            <v>2302</v>
          </cell>
          <cell r="E317">
            <v>2406</v>
          </cell>
          <cell r="F317">
            <v>1709.55663</v>
          </cell>
          <cell r="G317">
            <v>1666.58512</v>
          </cell>
          <cell r="H317">
            <v>3503.1035630000001</v>
          </cell>
          <cell r="I317">
            <v>2945.8195589000002</v>
          </cell>
          <cell r="J317">
            <v>867</v>
          </cell>
          <cell r="K317">
            <v>695.827</v>
          </cell>
          <cell r="L317">
            <v>945.49900000000002</v>
          </cell>
          <cell r="M317">
            <v>646.96299999999997</v>
          </cell>
          <cell r="N317">
            <v>3616.7634339999995</v>
          </cell>
          <cell r="O317">
            <v>912.44894109999996</v>
          </cell>
          <cell r="P317">
            <v>1204.6392318999999</v>
          </cell>
          <cell r="Q317">
            <v>741.0755527</v>
          </cell>
          <cell r="R317">
            <v>802.29928440000003</v>
          </cell>
          <cell r="S317">
            <v>3660.4630101000002</v>
          </cell>
          <cell r="T317">
            <v>1386.2827380087999</v>
          </cell>
          <cell r="U317">
            <v>600.58443382170003</v>
          </cell>
          <cell r="V317">
            <v>4062.2995808380001</v>
          </cell>
          <cell r="W317">
            <v>864.06796831399993</v>
          </cell>
          <cell r="X317">
            <v>6913.6547209173996</v>
          </cell>
          <cell r="Y317">
            <v>1148.7299153639999</v>
          </cell>
          <cell r="Z317">
            <v>1937.590214566</v>
          </cell>
          <cell r="AA317">
            <v>657.10685255200008</v>
          </cell>
          <cell r="AB317">
            <v>1582.9501940449998</v>
          </cell>
          <cell r="AC317">
            <v>5326.2694842359997</v>
          </cell>
          <cell r="AD317">
            <v>970.52230157748772</v>
          </cell>
          <cell r="AE317">
            <v>1365.2293157945098</v>
          </cell>
          <cell r="AF317">
            <v>959.5705321055442</v>
          </cell>
          <cell r="AG317">
            <v>1768.494229286157</v>
          </cell>
          <cell r="AH317">
            <v>5070.6554675710004</v>
          </cell>
          <cell r="AI317">
            <v>970.12558000000001</v>
          </cell>
          <cell r="AJ317">
            <v>1363.7632000000001</v>
          </cell>
          <cell r="AK317">
            <v>775.5346199999999</v>
          </cell>
          <cell r="AL317">
            <v>1598.9924000000001</v>
          </cell>
          <cell r="AM317">
            <v>4707.4554675710006</v>
          </cell>
          <cell r="AN317">
            <v>3971.1948500479998</v>
          </cell>
          <cell r="AO317">
            <v>3971.1948500479998</v>
          </cell>
          <cell r="AP317">
            <v>4606.266350594572</v>
          </cell>
          <cell r="AQ317">
            <v>4571.9603986299999</v>
          </cell>
          <cell r="AR317">
            <v>5035.7037700000001</v>
          </cell>
          <cell r="AS317">
            <v>5248.6440330999994</v>
          </cell>
          <cell r="AT317">
            <v>6164.6598440930002</v>
          </cell>
        </row>
        <row r="318">
          <cell r="B318">
            <v>0.19272497978104539</v>
          </cell>
          <cell r="C318">
            <v>0.1872188977471809</v>
          </cell>
          <cell r="D318">
            <v>0.16392758297495122</v>
          </cell>
          <cell r="E318">
            <v>0.1266849199663016</v>
          </cell>
          <cell r="F318">
            <v>0.10301636818318771</v>
          </cell>
          <cell r="G318">
            <v>0.10730009786247746</v>
          </cell>
          <cell r="H318">
            <v>0.21730063662303828</v>
          </cell>
          <cell r="I318">
            <v>0.16659048571509361</v>
          </cell>
          <cell r="J318">
            <v>0.17780968006562756</v>
          </cell>
          <cell r="K318">
            <v>0.12739417795679239</v>
          </cell>
          <cell r="L318">
            <v>0.18437968018720749</v>
          </cell>
          <cell r="M318">
            <v>0.12232236717716014</v>
          </cell>
          <cell r="N318">
            <v>0.17425986191279208</v>
          </cell>
          <cell r="O318">
            <v>0.16960017492565055</v>
          </cell>
          <cell r="P318">
            <v>0.20239234406922041</v>
          </cell>
          <cell r="Q318">
            <v>0.11584735855869939</v>
          </cell>
          <cell r="R318">
            <v>0.10653290192537512</v>
          </cell>
          <cell r="S318">
            <v>0.14491144141330167</v>
          </cell>
          <cell r="T318">
            <v>0.22722221570378626</v>
          </cell>
          <cell r="U318">
            <v>9.7087687329728431E-2</v>
          </cell>
          <cell r="V318">
            <v>0.62952108799597084</v>
          </cell>
          <cell r="W318">
            <v>0.13534899253038846</v>
          </cell>
          <cell r="X318">
            <v>0.27518128964008121</v>
          </cell>
          <cell r="Y318">
            <v>0.23306577192814448</v>
          </cell>
          <cell r="Z318">
            <v>0.37266194885450488</v>
          </cell>
          <cell r="AA318">
            <v>0.12045471990087731</v>
          </cell>
          <cell r="AB318">
            <v>0.24441890457434406</v>
          </cell>
          <cell r="AC318">
            <v>0.24144790388292045</v>
          </cell>
          <cell r="AD318">
            <v>0.19812307464265824</v>
          </cell>
          <cell r="AE318">
            <v>0.28875974718471936</v>
          </cell>
          <cell r="AF318">
            <v>0.19833584831825923</v>
          </cell>
          <cell r="AG318">
            <v>0.3799228863127283</v>
          </cell>
          <cell r="AH318">
            <v>0.26510491609475784</v>
          </cell>
          <cell r="AM318">
            <v>0.24719491496616572</v>
          </cell>
          <cell r="AN318">
            <v>0.22447325530602635</v>
          </cell>
          <cell r="AP318">
            <v>0.24304765219390118</v>
          </cell>
          <cell r="AQ318">
            <v>0.20765985932214737</v>
          </cell>
          <cell r="AR318">
            <v>0.21188820874442285</v>
          </cell>
          <cell r="AS318">
            <v>0.20625649498266649</v>
          </cell>
          <cell r="AT318">
            <v>0.22978052050739592</v>
          </cell>
        </row>
        <row r="320">
          <cell r="B320">
            <v>1247</v>
          </cell>
          <cell r="C320">
            <v>1316</v>
          </cell>
          <cell r="D320">
            <v>2112</v>
          </cell>
          <cell r="E320">
            <v>2200</v>
          </cell>
          <cell r="F320">
            <v>977</v>
          </cell>
          <cell r="G320">
            <v>881</v>
          </cell>
          <cell r="H320">
            <v>1262</v>
          </cell>
          <cell r="I320">
            <v>1210.4982</v>
          </cell>
          <cell r="J320">
            <v>288</v>
          </cell>
          <cell r="K320">
            <v>250.82700000000003</v>
          </cell>
          <cell r="L320">
            <v>558.49900000000002</v>
          </cell>
          <cell r="M320">
            <v>338.96299999999997</v>
          </cell>
          <cell r="N320">
            <v>1436.289</v>
          </cell>
          <cell r="O320">
            <v>373</v>
          </cell>
          <cell r="P320">
            <v>343</v>
          </cell>
          <cell r="Q320">
            <v>390</v>
          </cell>
          <cell r="R320">
            <v>305</v>
          </cell>
          <cell r="S320">
            <v>1411</v>
          </cell>
          <cell r="T320">
            <v>357.89</v>
          </cell>
          <cell r="U320">
            <v>182.61999999999998</v>
          </cell>
          <cell r="V320">
            <v>3651.73</v>
          </cell>
          <cell r="W320">
            <v>476.32</v>
          </cell>
          <cell r="X320">
            <v>4668.5599999999995</v>
          </cell>
          <cell r="Y320">
            <v>398.45734999999996</v>
          </cell>
          <cell r="Z320">
            <v>675.47399999999993</v>
          </cell>
          <cell r="AA320">
            <v>347.80599999999998</v>
          </cell>
          <cell r="AB320">
            <v>1114.6979999999999</v>
          </cell>
          <cell r="AC320">
            <v>2536.4353499999997</v>
          </cell>
          <cell r="AD320">
            <v>378</v>
          </cell>
          <cell r="AE320">
            <v>628</v>
          </cell>
          <cell r="AF320">
            <v>347</v>
          </cell>
          <cell r="AG320">
            <v>1115</v>
          </cell>
          <cell r="AH320">
            <v>2468</v>
          </cell>
          <cell r="AI320">
            <v>378.13</v>
          </cell>
          <cell r="AJ320">
            <v>627.38</v>
          </cell>
          <cell r="AK320">
            <v>375.28999999999996</v>
          </cell>
          <cell r="AL320">
            <v>984</v>
          </cell>
          <cell r="AM320">
            <v>2364.8000000000002</v>
          </cell>
          <cell r="AN320">
            <v>1831.0819999999999</v>
          </cell>
          <cell r="AO320">
            <v>1831.0819999999999</v>
          </cell>
          <cell r="AP320">
            <v>2121.7451714285717</v>
          </cell>
          <cell r="AQ320">
            <v>1814.4323199999999</v>
          </cell>
          <cell r="AR320">
            <v>1741.7037700000001</v>
          </cell>
          <cell r="AS320">
            <v>2152.6440330999999</v>
          </cell>
          <cell r="AT320">
            <v>2187.6598440930002</v>
          </cell>
        </row>
        <row r="322">
          <cell r="J322">
            <v>150</v>
          </cell>
          <cell r="K322">
            <v>146.755</v>
          </cell>
          <cell r="L322">
            <v>442.73</v>
          </cell>
          <cell r="M322">
            <v>215.92099999999999</v>
          </cell>
          <cell r="N322">
            <v>955.40599999999995</v>
          </cell>
          <cell r="O322">
            <v>275</v>
          </cell>
          <cell r="P322">
            <v>227</v>
          </cell>
          <cell r="Q322">
            <v>289</v>
          </cell>
          <cell r="R322">
            <v>196</v>
          </cell>
          <cell r="S322">
            <v>987</v>
          </cell>
          <cell r="T322">
            <v>273.53999999999996</v>
          </cell>
          <cell r="U322">
            <v>68.55</v>
          </cell>
          <cell r="V322">
            <v>3586.8</v>
          </cell>
          <cell r="W322">
            <v>356.05</v>
          </cell>
          <cell r="X322">
            <v>4284.9399999999996</v>
          </cell>
          <cell r="Y322">
            <v>303.77735000000001</v>
          </cell>
          <cell r="Z322">
            <v>576.37400000000002</v>
          </cell>
          <cell r="AA322">
            <v>303.43600000000004</v>
          </cell>
          <cell r="AB322">
            <v>1060.4379999999999</v>
          </cell>
          <cell r="AC322">
            <v>2244.0253499999999</v>
          </cell>
          <cell r="AD322">
            <v>299</v>
          </cell>
          <cell r="AE322">
            <v>526</v>
          </cell>
          <cell r="AF322">
            <v>302</v>
          </cell>
          <cell r="AG322">
            <v>1060</v>
          </cell>
          <cell r="AH322">
            <v>2187</v>
          </cell>
          <cell r="AI322">
            <v>298.48</v>
          </cell>
          <cell r="AJ322">
            <v>526.53</v>
          </cell>
          <cell r="AK322">
            <v>306.97000000000003</v>
          </cell>
          <cell r="AL322">
            <v>984</v>
          </cell>
          <cell r="AM322">
            <v>2115.98</v>
          </cell>
          <cell r="AN322">
            <v>1571.403</v>
          </cell>
          <cell r="AO322">
            <v>1571.403</v>
          </cell>
          <cell r="AP322">
            <v>1921.674</v>
          </cell>
          <cell r="AQ322">
            <v>1620.1350000000002</v>
          </cell>
          <cell r="AR322">
            <v>1518.1247699999999</v>
          </cell>
          <cell r="AS322">
            <v>1929.0650331000002</v>
          </cell>
          <cell r="AT322">
            <v>1940.080844093</v>
          </cell>
        </row>
        <row r="323">
          <cell r="J323">
            <v>138</v>
          </cell>
          <cell r="K323">
            <v>104.072</v>
          </cell>
          <cell r="L323">
            <v>115.76899999999999</v>
          </cell>
          <cell r="M323">
            <v>123.042</v>
          </cell>
          <cell r="N323">
            <v>480.88300000000004</v>
          </cell>
          <cell r="O323">
            <v>98</v>
          </cell>
          <cell r="P323">
            <v>116</v>
          </cell>
          <cell r="Q323">
            <v>101</v>
          </cell>
          <cell r="R323">
            <v>109</v>
          </cell>
          <cell r="S323">
            <v>424</v>
          </cell>
          <cell r="T323">
            <v>84.35</v>
          </cell>
          <cell r="U323">
            <v>114.07000000000001</v>
          </cell>
          <cell r="V323">
            <v>64.930000000000007</v>
          </cell>
          <cell r="W323">
            <v>120.27</v>
          </cell>
          <cell r="X323">
            <v>383.61999999999995</v>
          </cell>
          <cell r="Y323">
            <v>94.68</v>
          </cell>
          <cell r="Z323">
            <v>99.1</v>
          </cell>
          <cell r="AA323">
            <v>44.37</v>
          </cell>
          <cell r="AB323">
            <v>54.26</v>
          </cell>
          <cell r="AC323">
            <v>292.41000000000003</v>
          </cell>
          <cell r="AD323">
            <v>79</v>
          </cell>
          <cell r="AE323">
            <v>102</v>
          </cell>
          <cell r="AF323">
            <v>45</v>
          </cell>
          <cell r="AG323">
            <v>55</v>
          </cell>
          <cell r="AH323">
            <v>281</v>
          </cell>
          <cell r="AI323">
            <v>79.650000000000006</v>
          </cell>
          <cell r="AJ323">
            <v>100.85</v>
          </cell>
          <cell r="AK323">
            <v>68.319999999999993</v>
          </cell>
          <cell r="AL323">
            <v>0</v>
          </cell>
          <cell r="AM323">
            <v>248.82</v>
          </cell>
          <cell r="AN323">
            <v>259.67899999999997</v>
          </cell>
          <cell r="AO323">
            <v>259.67899999999997</v>
          </cell>
          <cell r="AP323">
            <v>200.07117142857143</v>
          </cell>
          <cell r="AQ323">
            <v>194.29732000000001</v>
          </cell>
          <cell r="AR323">
            <v>223.57900000000001</v>
          </cell>
          <cell r="AS323">
            <v>223.57900000000001</v>
          </cell>
          <cell r="AT323">
            <v>247.57900000000001</v>
          </cell>
        </row>
        <row r="325">
          <cell r="D325">
            <v>39</v>
          </cell>
          <cell r="E325">
            <v>32</v>
          </cell>
          <cell r="F325">
            <v>14</v>
          </cell>
          <cell r="G325">
            <v>19</v>
          </cell>
          <cell r="H325">
            <v>47</v>
          </cell>
          <cell r="I325">
            <v>71.383200000000002</v>
          </cell>
          <cell r="J325">
            <v>86</v>
          </cell>
          <cell r="K325">
            <v>5.5</v>
          </cell>
          <cell r="L325">
            <v>116.97499999999999</v>
          </cell>
          <cell r="M325">
            <v>9.2759999999999998</v>
          </cell>
          <cell r="N325">
            <v>217.751</v>
          </cell>
          <cell r="O325">
            <v>108</v>
          </cell>
          <cell r="P325">
            <v>23</v>
          </cell>
          <cell r="Q325">
            <v>120</v>
          </cell>
          <cell r="R325">
            <v>26</v>
          </cell>
          <cell r="S325">
            <v>277</v>
          </cell>
          <cell r="T325">
            <v>115.71</v>
          </cell>
          <cell r="U325">
            <v>24.73</v>
          </cell>
          <cell r="V325">
            <v>118.07</v>
          </cell>
          <cell r="W325">
            <v>31</v>
          </cell>
          <cell r="X325">
            <v>289.51</v>
          </cell>
          <cell r="Y325">
            <v>125.34099999999999</v>
          </cell>
          <cell r="Z325">
            <v>70.995000000000005</v>
          </cell>
          <cell r="AA325">
            <v>124.00699999999999</v>
          </cell>
          <cell r="AB325">
            <v>62.045000000000002</v>
          </cell>
          <cell r="AC325">
            <v>382.38799999999998</v>
          </cell>
          <cell r="AD325">
            <v>116</v>
          </cell>
          <cell r="AE325">
            <v>40</v>
          </cell>
          <cell r="AF325">
            <v>124</v>
          </cell>
          <cell r="AG325">
            <v>62</v>
          </cell>
          <cell r="AH325">
            <v>342</v>
          </cell>
          <cell r="AI325">
            <v>116.28999999999999</v>
          </cell>
          <cell r="AJ325">
            <v>38.799999999999997</v>
          </cell>
          <cell r="AK325">
            <v>104.66</v>
          </cell>
          <cell r="AL325">
            <v>52</v>
          </cell>
          <cell r="AM325">
            <v>311.75</v>
          </cell>
          <cell r="AN325">
            <v>399.71899999999999</v>
          </cell>
          <cell r="AO325">
            <v>399.71899999999999</v>
          </cell>
          <cell r="AP325">
            <v>308.68857142857144</v>
          </cell>
          <cell r="AQ325">
            <v>480.77400000000006</v>
          </cell>
          <cell r="AR325">
            <v>391.31400000000002</v>
          </cell>
          <cell r="AS325">
            <v>692.68100000000004</v>
          </cell>
          <cell r="AT325">
            <v>732.96635000000003</v>
          </cell>
        </row>
        <row r="326">
          <cell r="J326">
            <v>55</v>
          </cell>
          <cell r="K326">
            <v>4.407</v>
          </cell>
          <cell r="L326">
            <v>81.893000000000001</v>
          </cell>
          <cell r="M326">
            <v>8.2449999999999992</v>
          </cell>
          <cell r="N326">
            <v>149.54500000000002</v>
          </cell>
          <cell r="O326">
            <v>83</v>
          </cell>
          <cell r="P326">
            <v>22</v>
          </cell>
          <cell r="Q326">
            <v>95</v>
          </cell>
          <cell r="R326">
            <v>25</v>
          </cell>
          <cell r="S326">
            <v>225</v>
          </cell>
          <cell r="T326">
            <v>91.44</v>
          </cell>
          <cell r="U326">
            <v>24.73</v>
          </cell>
          <cell r="V326">
            <v>93.47</v>
          </cell>
          <cell r="W326">
            <v>29</v>
          </cell>
          <cell r="X326">
            <v>238.64</v>
          </cell>
          <cell r="Y326">
            <v>104.401</v>
          </cell>
          <cell r="Z326">
            <v>52.994999999999997</v>
          </cell>
          <cell r="AA326">
            <v>103.06699999999999</v>
          </cell>
          <cell r="AB326">
            <v>58.484999999999999</v>
          </cell>
          <cell r="AC326">
            <v>318.94799999999998</v>
          </cell>
          <cell r="AD326">
            <v>92</v>
          </cell>
          <cell r="AE326">
            <v>36</v>
          </cell>
          <cell r="AF326">
            <v>103</v>
          </cell>
          <cell r="AG326">
            <v>58</v>
          </cell>
          <cell r="AH326">
            <v>289</v>
          </cell>
          <cell r="AI326">
            <v>92</v>
          </cell>
          <cell r="AJ326">
            <v>35.799999999999997</v>
          </cell>
          <cell r="AK326">
            <v>83.69</v>
          </cell>
          <cell r="AL326">
            <v>52</v>
          </cell>
          <cell r="AM326">
            <v>263.49</v>
          </cell>
          <cell r="AN326">
            <v>354.63</v>
          </cell>
          <cell r="AO326">
            <v>354.63</v>
          </cell>
          <cell r="AP326">
            <v>252.68100000000001</v>
          </cell>
          <cell r="AQ326">
            <v>417.19500000000005</v>
          </cell>
          <cell r="AR326">
            <v>274.73500000000001</v>
          </cell>
          <cell r="AS326">
            <v>576.10200000000009</v>
          </cell>
          <cell r="AT326">
            <v>616.38735000000008</v>
          </cell>
        </row>
        <row r="327">
          <cell r="J327">
            <v>31</v>
          </cell>
          <cell r="K327">
            <v>1.093</v>
          </cell>
          <cell r="L327">
            <v>35.082000000000001</v>
          </cell>
          <cell r="M327">
            <v>1.0309999999999999</v>
          </cell>
          <cell r="N327">
            <v>68.206000000000017</v>
          </cell>
          <cell r="O327">
            <v>25</v>
          </cell>
          <cell r="P327">
            <v>1</v>
          </cell>
          <cell r="Q327">
            <v>25</v>
          </cell>
          <cell r="R327">
            <v>1</v>
          </cell>
          <cell r="S327">
            <v>52</v>
          </cell>
          <cell r="T327">
            <v>24.27</v>
          </cell>
          <cell r="U327">
            <v>0</v>
          </cell>
          <cell r="V327">
            <v>24.6</v>
          </cell>
          <cell r="W327">
            <v>2</v>
          </cell>
          <cell r="X327">
            <v>50.870000000000005</v>
          </cell>
          <cell r="Y327">
            <v>20.94</v>
          </cell>
          <cell r="Z327">
            <v>18</v>
          </cell>
          <cell r="AA327">
            <v>20.94</v>
          </cell>
          <cell r="AB327">
            <v>3.56</v>
          </cell>
          <cell r="AC327">
            <v>63.44</v>
          </cell>
          <cell r="AD327">
            <v>24</v>
          </cell>
          <cell r="AE327">
            <v>4</v>
          </cell>
          <cell r="AF327">
            <v>21</v>
          </cell>
          <cell r="AG327">
            <v>4</v>
          </cell>
          <cell r="AH327">
            <v>53</v>
          </cell>
          <cell r="AI327">
            <v>24.29</v>
          </cell>
          <cell r="AJ327">
            <v>3</v>
          </cell>
          <cell r="AK327">
            <v>20.97</v>
          </cell>
          <cell r="AL327">
            <v>0</v>
          </cell>
          <cell r="AM327">
            <v>48.26</v>
          </cell>
          <cell r="AN327">
            <v>45.088999999999999</v>
          </cell>
          <cell r="AO327">
            <v>45.088999999999999</v>
          </cell>
          <cell r="AP327">
            <v>56.007571428571424</v>
          </cell>
          <cell r="AQ327">
            <v>63.578999999999994</v>
          </cell>
          <cell r="AR327">
            <v>116.57899999999999</v>
          </cell>
          <cell r="AS327">
            <v>116.57899999999999</v>
          </cell>
          <cell r="AT327">
            <v>116.57899999999999</v>
          </cell>
        </row>
        <row r="328">
          <cell r="D328">
            <v>137</v>
          </cell>
          <cell r="E328">
            <v>183</v>
          </cell>
          <cell r="F328">
            <v>257</v>
          </cell>
          <cell r="G328">
            <v>300</v>
          </cell>
          <cell r="H328">
            <v>267</v>
          </cell>
          <cell r="I328">
            <v>361.88220000000001</v>
          </cell>
          <cell r="J328">
            <v>114</v>
          </cell>
          <cell r="K328">
            <v>99.800000000000011</v>
          </cell>
          <cell r="L328">
            <v>101.39999999999999</v>
          </cell>
          <cell r="M328">
            <v>117.262</v>
          </cell>
          <cell r="N328">
            <v>432.46199999999999</v>
          </cell>
          <cell r="O328">
            <v>101</v>
          </cell>
          <cell r="P328">
            <v>115</v>
          </cell>
          <cell r="Q328">
            <v>106</v>
          </cell>
          <cell r="R328">
            <v>115</v>
          </cell>
          <cell r="S328">
            <v>437</v>
          </cell>
          <cell r="T328">
            <v>97.789999999999992</v>
          </cell>
          <cell r="U328">
            <v>107.94</v>
          </cell>
          <cell r="V328">
            <v>77.86</v>
          </cell>
          <cell r="W328">
            <v>108.32</v>
          </cell>
          <cell r="X328">
            <v>391.90999999999997</v>
          </cell>
          <cell r="Y328">
            <v>121.845</v>
          </cell>
          <cell r="Z328">
            <v>87.334999999999994</v>
          </cell>
          <cell r="AA328">
            <v>74.174999999999997</v>
          </cell>
          <cell r="AB328">
            <v>62.731000000000002</v>
          </cell>
          <cell r="AC328">
            <v>346.08600000000001</v>
          </cell>
          <cell r="AD328">
            <v>98</v>
          </cell>
          <cell r="AE328">
            <v>99</v>
          </cell>
          <cell r="AF328">
            <v>74</v>
          </cell>
          <cell r="AG328">
            <v>63</v>
          </cell>
          <cell r="AH328">
            <v>334</v>
          </cell>
          <cell r="AI328">
            <v>97.52000000000001</v>
          </cell>
          <cell r="AJ328">
            <v>99.4</v>
          </cell>
          <cell r="AK328">
            <v>91.95</v>
          </cell>
          <cell r="AL328">
            <v>92</v>
          </cell>
          <cell r="AM328">
            <v>380.87</v>
          </cell>
          <cell r="AN328">
            <v>375.41199999999998</v>
          </cell>
          <cell r="AO328">
            <v>375.41199999999998</v>
          </cell>
          <cell r="AP328">
            <v>331.84960000000001</v>
          </cell>
          <cell r="AQ328">
            <v>360.71932000000004</v>
          </cell>
          <cell r="AR328">
            <v>377.45077000000003</v>
          </cell>
          <cell r="AS328">
            <v>423.02403310000005</v>
          </cell>
          <cell r="AT328">
            <v>486.75449409300006</v>
          </cell>
        </row>
        <row r="329">
          <cell r="J329">
            <v>19</v>
          </cell>
          <cell r="K329">
            <v>24.427</v>
          </cell>
          <cell r="L329">
            <v>29.946000000000002</v>
          </cell>
          <cell r="M329">
            <v>23.817</v>
          </cell>
          <cell r="N329">
            <v>97.19</v>
          </cell>
          <cell r="O329">
            <v>34</v>
          </cell>
          <cell r="P329">
            <v>26</v>
          </cell>
          <cell r="Q329">
            <v>37</v>
          </cell>
          <cell r="R329">
            <v>28</v>
          </cell>
          <cell r="S329">
            <v>125</v>
          </cell>
          <cell r="T329">
            <v>39.15</v>
          </cell>
          <cell r="U329">
            <v>11.82</v>
          </cell>
          <cell r="V329">
            <v>44.05</v>
          </cell>
          <cell r="W329">
            <v>10.050000000000001</v>
          </cell>
          <cell r="X329">
            <v>105.07</v>
          </cell>
          <cell r="Y329">
            <v>49.695</v>
          </cell>
          <cell r="Z329">
            <v>23.795000000000002</v>
          </cell>
          <cell r="AA329">
            <v>52.015000000000001</v>
          </cell>
          <cell r="AB329">
            <v>29.170999999999999</v>
          </cell>
          <cell r="AC329">
            <v>154.67600000000002</v>
          </cell>
          <cell r="AD329">
            <v>47</v>
          </cell>
          <cell r="AE329">
            <v>16</v>
          </cell>
          <cell r="AF329">
            <v>52</v>
          </cell>
          <cell r="AG329">
            <v>29</v>
          </cell>
          <cell r="AH329">
            <v>144</v>
          </cell>
          <cell r="AI329">
            <v>46.6</v>
          </cell>
          <cell r="AJ329">
            <v>16.399999999999999</v>
          </cell>
          <cell r="AK329">
            <v>47.6</v>
          </cell>
          <cell r="AL329">
            <v>92</v>
          </cell>
          <cell r="AM329">
            <v>202.6</v>
          </cell>
          <cell r="AN329">
            <v>189.63</v>
          </cell>
          <cell r="AO329">
            <v>189.63</v>
          </cell>
          <cell r="AP329">
            <v>206.642</v>
          </cell>
          <cell r="AQ329">
            <v>243.00100000000003</v>
          </cell>
          <cell r="AR329">
            <v>280.45077000000003</v>
          </cell>
          <cell r="AS329">
            <v>319.02403310000005</v>
          </cell>
          <cell r="AT329">
            <v>358.75449409300006</v>
          </cell>
        </row>
        <row r="330">
          <cell r="J330">
            <v>95</v>
          </cell>
          <cell r="K330">
            <v>75.373000000000005</v>
          </cell>
          <cell r="L330">
            <v>71.453999999999994</v>
          </cell>
          <cell r="M330">
            <v>93.444999999999993</v>
          </cell>
          <cell r="N330">
            <v>335.27199999999999</v>
          </cell>
          <cell r="O330">
            <v>67</v>
          </cell>
          <cell r="P330">
            <v>89</v>
          </cell>
          <cell r="Q330">
            <v>69</v>
          </cell>
          <cell r="R330">
            <v>87</v>
          </cell>
          <cell r="S330">
            <v>312</v>
          </cell>
          <cell r="T330">
            <v>58.64</v>
          </cell>
          <cell r="U330">
            <v>96.12</v>
          </cell>
          <cell r="V330">
            <v>33.81</v>
          </cell>
          <cell r="W330">
            <v>98.27</v>
          </cell>
          <cell r="X330">
            <v>286.83999999999997</v>
          </cell>
          <cell r="Y330">
            <v>72.150000000000006</v>
          </cell>
          <cell r="Z330">
            <v>63.54</v>
          </cell>
          <cell r="AA330">
            <v>22.16</v>
          </cell>
          <cell r="AB330">
            <v>33.56</v>
          </cell>
          <cell r="AC330">
            <v>191.41</v>
          </cell>
          <cell r="AD330">
            <v>51</v>
          </cell>
          <cell r="AE330">
            <v>83</v>
          </cell>
          <cell r="AF330">
            <v>22</v>
          </cell>
          <cell r="AG330">
            <v>34</v>
          </cell>
          <cell r="AH330">
            <v>190</v>
          </cell>
          <cell r="AI330">
            <v>50.92</v>
          </cell>
          <cell r="AJ330">
            <v>83</v>
          </cell>
          <cell r="AK330">
            <v>44.35</v>
          </cell>
          <cell r="AL330">
            <v>0</v>
          </cell>
          <cell r="AM330">
            <v>178.27</v>
          </cell>
          <cell r="AN330">
            <v>185.78199999999998</v>
          </cell>
          <cell r="AO330">
            <v>185.78199999999998</v>
          </cell>
          <cell r="AP330">
            <v>125.20760000000001</v>
          </cell>
          <cell r="AQ330">
            <v>117.71832000000001</v>
          </cell>
          <cell r="AR330">
            <v>97</v>
          </cell>
          <cell r="AS330">
            <v>104</v>
          </cell>
          <cell r="AT330">
            <v>128</v>
          </cell>
        </row>
        <row r="331">
          <cell r="D331">
            <v>311</v>
          </cell>
          <cell r="E331">
            <v>397</v>
          </cell>
          <cell r="F331">
            <v>507</v>
          </cell>
          <cell r="G331">
            <v>403</v>
          </cell>
          <cell r="H331">
            <v>401</v>
          </cell>
          <cell r="I331">
            <v>461.4</v>
          </cell>
          <cell r="J331">
            <v>76</v>
          </cell>
          <cell r="K331">
            <v>83.114999999999995</v>
          </cell>
          <cell r="L331">
            <v>33.388999999999996</v>
          </cell>
          <cell r="M331">
            <v>40.471000000000004</v>
          </cell>
          <cell r="N331">
            <v>232.97500000000002</v>
          </cell>
          <cell r="O331">
            <v>9</v>
          </cell>
          <cell r="P331">
            <v>28</v>
          </cell>
          <cell r="Q331">
            <v>8</v>
          </cell>
          <cell r="R331">
            <v>4</v>
          </cell>
          <cell r="S331">
            <v>49</v>
          </cell>
          <cell r="T331">
            <v>1.39</v>
          </cell>
          <cell r="U331">
            <v>24.95</v>
          </cell>
          <cell r="V331">
            <v>24.15</v>
          </cell>
          <cell r="W331">
            <v>20</v>
          </cell>
          <cell r="X331">
            <v>70.489999999999995</v>
          </cell>
          <cell r="Y331">
            <v>3</v>
          </cell>
          <cell r="Z331">
            <v>46.072000000000003</v>
          </cell>
          <cell r="AA331">
            <v>6.2469999999999999</v>
          </cell>
          <cell r="AB331">
            <v>35.443000000000005</v>
          </cell>
          <cell r="AC331">
            <v>90.762</v>
          </cell>
          <cell r="AD331">
            <v>16</v>
          </cell>
          <cell r="AE331">
            <v>28</v>
          </cell>
          <cell r="AF331">
            <v>6</v>
          </cell>
          <cell r="AG331">
            <v>35</v>
          </cell>
          <cell r="AH331">
            <v>85</v>
          </cell>
          <cell r="AI331">
            <v>16.32</v>
          </cell>
          <cell r="AJ331">
            <v>27.580000000000002</v>
          </cell>
          <cell r="AK331">
            <v>25.81</v>
          </cell>
          <cell r="AL331">
            <v>43</v>
          </cell>
          <cell r="AM331">
            <v>112.71</v>
          </cell>
          <cell r="AN331">
            <v>114.27800000000001</v>
          </cell>
          <cell r="AO331">
            <v>114.27800000000001</v>
          </cell>
          <cell r="AP331">
            <v>14.855999999999998</v>
          </cell>
          <cell r="AQ331">
            <v>13</v>
          </cell>
          <cell r="AR331">
            <v>10</v>
          </cell>
          <cell r="AS331">
            <v>3</v>
          </cell>
          <cell r="AT331">
            <v>3</v>
          </cell>
        </row>
        <row r="332">
          <cell r="J332">
            <v>71</v>
          </cell>
          <cell r="K332">
            <v>74.668999999999997</v>
          </cell>
          <cell r="L332">
            <v>28.337</v>
          </cell>
          <cell r="M332">
            <v>31.516999999999999</v>
          </cell>
          <cell r="N332">
            <v>205.52299999999997</v>
          </cell>
          <cell r="O332">
            <v>4</v>
          </cell>
          <cell r="P332">
            <v>19</v>
          </cell>
          <cell r="Q332">
            <v>2</v>
          </cell>
          <cell r="R332">
            <v>1</v>
          </cell>
          <cell r="S332">
            <v>26</v>
          </cell>
          <cell r="T332">
            <v>0.95</v>
          </cell>
          <cell r="U332">
            <v>22</v>
          </cell>
          <cell r="V332">
            <v>24.15</v>
          </cell>
          <cell r="W332">
            <v>17</v>
          </cell>
          <cell r="X332">
            <v>64.099999999999994</v>
          </cell>
          <cell r="Y332">
            <v>1.93</v>
          </cell>
          <cell r="Z332">
            <v>42.981999999999999</v>
          </cell>
          <cell r="AA332">
            <v>5.4969999999999999</v>
          </cell>
          <cell r="AB332">
            <v>32.773000000000003</v>
          </cell>
          <cell r="AC332">
            <v>83.182000000000002</v>
          </cell>
          <cell r="AD332">
            <v>16</v>
          </cell>
          <cell r="AE332">
            <v>25</v>
          </cell>
          <cell r="AF332">
            <v>5</v>
          </cell>
          <cell r="AG332">
            <v>32</v>
          </cell>
          <cell r="AH332">
            <v>78</v>
          </cell>
          <cell r="AI332">
            <v>16.32</v>
          </cell>
          <cell r="AJ332">
            <v>24.73</v>
          </cell>
          <cell r="AK332">
            <v>25.81</v>
          </cell>
          <cell r="AL332">
            <v>43</v>
          </cell>
          <cell r="AM332">
            <v>109.86</v>
          </cell>
          <cell r="AN332">
            <v>100.54</v>
          </cell>
          <cell r="AO332">
            <v>100.54</v>
          </cell>
          <cell r="AP332">
            <v>0</v>
          </cell>
          <cell r="AQ332">
            <v>0</v>
          </cell>
          <cell r="AR332">
            <v>0</v>
          </cell>
          <cell r="AS332">
            <v>0</v>
          </cell>
          <cell r="AT332">
            <v>0</v>
          </cell>
        </row>
        <row r="333">
          <cell r="J333">
            <v>5</v>
          </cell>
          <cell r="K333">
            <v>8.4459999999999997</v>
          </cell>
          <cell r="L333">
            <v>5.0519999999999996</v>
          </cell>
          <cell r="M333">
            <v>8.9540000000000006</v>
          </cell>
          <cell r="N333">
            <v>27.451999999999998</v>
          </cell>
          <cell r="O333">
            <v>5</v>
          </cell>
          <cell r="P333">
            <v>9</v>
          </cell>
          <cell r="Q333">
            <v>6</v>
          </cell>
          <cell r="R333">
            <v>3</v>
          </cell>
          <cell r="S333">
            <v>23</v>
          </cell>
          <cell r="T333">
            <v>0.44</v>
          </cell>
          <cell r="U333">
            <v>2.95</v>
          </cell>
          <cell r="V333">
            <v>0</v>
          </cell>
          <cell r="W333">
            <v>3</v>
          </cell>
          <cell r="X333">
            <v>6.3900000000000006</v>
          </cell>
          <cell r="Y333">
            <v>1.07</v>
          </cell>
          <cell r="Z333">
            <v>3.09</v>
          </cell>
          <cell r="AA333">
            <v>0.75</v>
          </cell>
          <cell r="AB333">
            <v>2.67</v>
          </cell>
          <cell r="AC333">
            <v>7.58</v>
          </cell>
          <cell r="AD333">
            <v>0</v>
          </cell>
          <cell r="AE333">
            <v>3</v>
          </cell>
          <cell r="AF333">
            <v>1</v>
          </cell>
          <cell r="AG333">
            <v>3</v>
          </cell>
          <cell r="AH333">
            <v>7</v>
          </cell>
          <cell r="AI333">
            <v>0</v>
          </cell>
          <cell r="AJ333">
            <v>2.85</v>
          </cell>
          <cell r="AK333">
            <v>0</v>
          </cell>
          <cell r="AL333">
            <v>0</v>
          </cell>
          <cell r="AM333">
            <v>2.85</v>
          </cell>
          <cell r="AN333">
            <v>13.738</v>
          </cell>
          <cell r="AO333">
            <v>13.738</v>
          </cell>
          <cell r="AP333">
            <v>14.855999999999998</v>
          </cell>
          <cell r="AQ333">
            <v>13</v>
          </cell>
          <cell r="AR333">
            <v>10</v>
          </cell>
          <cell r="AS333">
            <v>3</v>
          </cell>
          <cell r="AT333">
            <v>3</v>
          </cell>
        </row>
        <row r="334">
          <cell r="D334">
            <v>1467</v>
          </cell>
          <cell r="E334">
            <v>1382</v>
          </cell>
          <cell r="F334">
            <v>143</v>
          </cell>
          <cell r="G334">
            <v>109</v>
          </cell>
          <cell r="H334">
            <v>115</v>
          </cell>
          <cell r="I334">
            <v>74.5184</v>
          </cell>
          <cell r="J334">
            <v>10</v>
          </cell>
          <cell r="K334">
            <v>24.812000000000001</v>
          </cell>
          <cell r="L334">
            <v>6.7349999999999994</v>
          </cell>
          <cell r="M334">
            <v>25.628</v>
          </cell>
          <cell r="N334">
            <v>67.174999999999997</v>
          </cell>
          <cell r="O334">
            <v>5</v>
          </cell>
          <cell r="P334">
            <v>27</v>
          </cell>
          <cell r="Q334">
            <v>6</v>
          </cell>
          <cell r="R334">
            <v>28</v>
          </cell>
          <cell r="S334">
            <v>66</v>
          </cell>
          <cell r="T334">
            <v>2</v>
          </cell>
          <cell r="U334">
            <v>25</v>
          </cell>
          <cell r="V334">
            <v>10.649999999999999</v>
          </cell>
          <cell r="W334">
            <v>17</v>
          </cell>
          <cell r="X334">
            <v>54.649999999999991</v>
          </cell>
          <cell r="Y334">
            <v>8.2409999999999997</v>
          </cell>
          <cell r="Z334">
            <v>30.807000000000002</v>
          </cell>
          <cell r="AA334">
            <v>3.2229999999999999</v>
          </cell>
          <cell r="AB334">
            <v>37.878</v>
          </cell>
          <cell r="AC334">
            <v>80.149000000000001</v>
          </cell>
          <cell r="AD334">
            <v>8</v>
          </cell>
          <cell r="AE334">
            <v>21</v>
          </cell>
          <cell r="AF334">
            <v>3</v>
          </cell>
          <cell r="AG334">
            <v>38</v>
          </cell>
          <cell r="AH334">
            <v>70</v>
          </cell>
          <cell r="AI334">
            <v>8.24</v>
          </cell>
          <cell r="AJ334">
            <v>22.4</v>
          </cell>
          <cell r="AK334">
            <v>11.89</v>
          </cell>
          <cell r="AL334">
            <v>29</v>
          </cell>
          <cell r="AM334">
            <v>71.53</v>
          </cell>
          <cell r="AN334">
            <v>62.05</v>
          </cell>
          <cell r="AO334">
            <v>62.05</v>
          </cell>
          <cell r="AP334">
            <v>51.412000000000006</v>
          </cell>
          <cell r="AQ334">
            <v>7</v>
          </cell>
          <cell r="AR334">
            <v>0</v>
          </cell>
          <cell r="AS334">
            <v>0</v>
          </cell>
          <cell r="AT334">
            <v>0</v>
          </cell>
        </row>
        <row r="335">
          <cell r="J335">
            <v>3</v>
          </cell>
          <cell r="K335">
            <v>5.6520000000000001</v>
          </cell>
          <cell r="L335">
            <v>2.5539999999999998</v>
          </cell>
          <cell r="M335">
            <v>6.016</v>
          </cell>
          <cell r="N335">
            <v>17.222000000000001</v>
          </cell>
          <cell r="O335">
            <v>4</v>
          </cell>
          <cell r="P335">
            <v>10</v>
          </cell>
          <cell r="Q335">
            <v>5</v>
          </cell>
          <cell r="R335">
            <v>10</v>
          </cell>
          <cell r="S335">
            <v>29</v>
          </cell>
          <cell r="T335">
            <v>1</v>
          </cell>
          <cell r="U335">
            <v>10</v>
          </cell>
          <cell r="V335">
            <v>4.13</v>
          </cell>
          <cell r="W335">
            <v>0</v>
          </cell>
          <cell r="X335">
            <v>15.129999999999999</v>
          </cell>
          <cell r="Y335">
            <v>7.7210000000000001</v>
          </cell>
          <cell r="Z335">
            <v>16.337</v>
          </cell>
          <cell r="AA335">
            <v>2.7029999999999998</v>
          </cell>
          <cell r="AB335">
            <v>23.408000000000001</v>
          </cell>
          <cell r="AC335">
            <v>50.168999999999997</v>
          </cell>
          <cell r="AD335">
            <v>4</v>
          </cell>
          <cell r="AE335">
            <v>9</v>
          </cell>
          <cell r="AF335">
            <v>2</v>
          </cell>
          <cell r="AG335">
            <v>24</v>
          </cell>
          <cell r="AH335">
            <v>39</v>
          </cell>
          <cell r="AI335">
            <v>3.8</v>
          </cell>
          <cell r="AJ335">
            <v>10.4</v>
          </cell>
          <cell r="AK335">
            <v>8.89</v>
          </cell>
          <cell r="AL335">
            <v>29</v>
          </cell>
          <cell r="AM335">
            <v>52.09</v>
          </cell>
          <cell r="AN335">
            <v>46.98</v>
          </cell>
          <cell r="AO335">
            <v>46.98</v>
          </cell>
          <cell r="AP335">
            <v>47.412000000000006</v>
          </cell>
          <cell r="AQ335">
            <v>7</v>
          </cell>
          <cell r="AR335">
            <v>0</v>
          </cell>
          <cell r="AS335">
            <v>0</v>
          </cell>
          <cell r="AT335">
            <v>0</v>
          </cell>
        </row>
        <row r="336">
          <cell r="J336">
            <v>7</v>
          </cell>
          <cell r="K336">
            <v>19.16</v>
          </cell>
          <cell r="L336">
            <v>4.181</v>
          </cell>
          <cell r="M336">
            <v>19.611999999999998</v>
          </cell>
          <cell r="N336">
            <v>49.953000000000003</v>
          </cell>
          <cell r="O336">
            <v>1</v>
          </cell>
          <cell r="P336">
            <v>17</v>
          </cell>
          <cell r="Q336">
            <v>1</v>
          </cell>
          <cell r="R336">
            <v>18</v>
          </cell>
          <cell r="S336">
            <v>37</v>
          </cell>
          <cell r="T336">
            <v>1</v>
          </cell>
          <cell r="U336">
            <v>15</v>
          </cell>
          <cell r="V336">
            <v>6.52</v>
          </cell>
          <cell r="W336">
            <v>17</v>
          </cell>
          <cell r="X336">
            <v>39.519999999999996</v>
          </cell>
          <cell r="Y336">
            <v>0.52</v>
          </cell>
          <cell r="Z336">
            <v>14.47</v>
          </cell>
          <cell r="AA336">
            <v>0.52</v>
          </cell>
          <cell r="AB336">
            <v>14.47</v>
          </cell>
          <cell r="AC336">
            <v>29.98</v>
          </cell>
          <cell r="AD336">
            <v>4</v>
          </cell>
          <cell r="AE336">
            <v>12</v>
          </cell>
          <cell r="AF336">
            <v>1</v>
          </cell>
          <cell r="AG336">
            <v>14</v>
          </cell>
          <cell r="AH336">
            <v>31</v>
          </cell>
          <cell r="AI336">
            <v>4.4400000000000004</v>
          </cell>
          <cell r="AJ336">
            <v>12</v>
          </cell>
          <cell r="AK336">
            <v>3</v>
          </cell>
          <cell r="AL336">
            <v>0</v>
          </cell>
          <cell r="AM336">
            <v>19.440000000000001</v>
          </cell>
          <cell r="AN336">
            <v>15.069999999999999</v>
          </cell>
          <cell r="AO336">
            <v>15.069999999999999</v>
          </cell>
          <cell r="AP336">
            <v>4</v>
          </cell>
          <cell r="AQ336">
            <v>0</v>
          </cell>
          <cell r="AR336">
            <v>0</v>
          </cell>
          <cell r="AS336">
            <v>0</v>
          </cell>
          <cell r="AT336">
            <v>0</v>
          </cell>
        </row>
        <row r="337">
          <cell r="T337">
            <v>141</v>
          </cell>
          <cell r="U337">
            <v>0</v>
          </cell>
          <cell r="V337">
            <v>3421</v>
          </cell>
          <cell r="W337">
            <v>300</v>
          </cell>
          <cell r="X337">
            <v>3862</v>
          </cell>
          <cell r="Y337">
            <v>140.03035</v>
          </cell>
          <cell r="Z337">
            <v>299.65800000000002</v>
          </cell>
          <cell r="AA337">
            <v>140.154</v>
          </cell>
          <cell r="AB337">
            <v>299.65699999999998</v>
          </cell>
          <cell r="AC337">
            <v>879.49935000000005</v>
          </cell>
          <cell r="AD337">
            <v>140</v>
          </cell>
          <cell r="AE337">
            <v>300</v>
          </cell>
          <cell r="AF337">
            <v>140</v>
          </cell>
          <cell r="AG337">
            <v>300</v>
          </cell>
          <cell r="AH337">
            <v>880</v>
          </cell>
          <cell r="AI337">
            <v>139.76</v>
          </cell>
          <cell r="AJ337">
            <v>299.7</v>
          </cell>
          <cell r="AK337">
            <v>140.97999999999999</v>
          </cell>
          <cell r="AL337">
            <v>298</v>
          </cell>
          <cell r="AM337">
            <v>878.44</v>
          </cell>
          <cell r="AN337">
            <v>879.62300000000005</v>
          </cell>
          <cell r="AO337">
            <v>879.62300000000005</v>
          </cell>
          <cell r="AP337">
            <v>887.93899999999996</v>
          </cell>
          <cell r="AQ337">
            <v>887.93899999999996</v>
          </cell>
          <cell r="AR337">
            <v>887.93899999999996</v>
          </cell>
          <cell r="AS337">
            <v>887.93899999999996</v>
          </cell>
          <cell r="AT337">
            <v>887.93899999999996</v>
          </cell>
        </row>
        <row r="340">
          <cell r="AC340">
            <v>294.5</v>
          </cell>
          <cell r="AH340">
            <v>294.5</v>
          </cell>
          <cell r="AN340">
            <v>294.5</v>
          </cell>
          <cell r="AP340">
            <v>294.5</v>
          </cell>
          <cell r="AQ340">
            <v>294.5</v>
          </cell>
          <cell r="AR340">
            <v>294.5</v>
          </cell>
          <cell r="AS340">
            <v>294.5</v>
          </cell>
          <cell r="AT340">
            <v>294.5</v>
          </cell>
        </row>
        <row r="341">
          <cell r="AC341">
            <v>575.29999999999995</v>
          </cell>
          <cell r="AH341">
            <v>575.29999999999995</v>
          </cell>
          <cell r="AN341">
            <v>575.29999999999995</v>
          </cell>
          <cell r="AP341">
            <v>575.29999999999995</v>
          </cell>
          <cell r="AQ341">
            <v>575.29999999999995</v>
          </cell>
          <cell r="AR341">
            <v>575.29999999999995</v>
          </cell>
          <cell r="AS341">
            <v>575.29999999999995</v>
          </cell>
          <cell r="AT341">
            <v>575.29999999999995</v>
          </cell>
        </row>
        <row r="342">
          <cell r="AC342">
            <v>9.699350000000095</v>
          </cell>
          <cell r="AH342">
            <v>10.200000000000045</v>
          </cell>
          <cell r="AN342">
            <v>9.8230000000000928</v>
          </cell>
          <cell r="AP342">
            <v>18.13900000000001</v>
          </cell>
          <cell r="AQ342">
            <v>18.13900000000001</v>
          </cell>
          <cell r="AR342">
            <v>18.13900000000001</v>
          </cell>
          <cell r="AS342">
            <v>18.13900000000001</v>
          </cell>
          <cell r="AT342">
            <v>18.13900000000001</v>
          </cell>
        </row>
        <row r="343">
          <cell r="D343">
            <v>158</v>
          </cell>
          <cell r="E343">
            <v>206</v>
          </cell>
          <cell r="F343">
            <v>56</v>
          </cell>
          <cell r="G343">
            <v>50</v>
          </cell>
          <cell r="H343">
            <v>432</v>
          </cell>
          <cell r="I343">
            <v>241.31440000000001</v>
          </cell>
          <cell r="J343">
            <v>2</v>
          </cell>
          <cell r="K343">
            <v>37.6</v>
          </cell>
          <cell r="L343">
            <v>300</v>
          </cell>
          <cell r="M343">
            <v>146.32599999999999</v>
          </cell>
          <cell r="N343">
            <v>485.92600000000004</v>
          </cell>
          <cell r="O343">
            <v>150</v>
          </cell>
          <cell r="P343">
            <v>150</v>
          </cell>
          <cell r="Q343">
            <v>150</v>
          </cell>
          <cell r="R343">
            <v>132</v>
          </cell>
          <cell r="S343">
            <v>582</v>
          </cell>
          <cell r="T343">
            <v>0</v>
          </cell>
          <cell r="U343">
            <v>0</v>
          </cell>
          <cell r="V343">
            <v>0</v>
          </cell>
          <cell r="W343">
            <v>0</v>
          </cell>
          <cell r="X343">
            <v>0</v>
          </cell>
          <cell r="Y343">
            <v>0</v>
          </cell>
          <cell r="Z343">
            <v>140.607</v>
          </cell>
          <cell r="AA343">
            <v>0</v>
          </cell>
          <cell r="AB343">
            <v>616.94399999999996</v>
          </cell>
          <cell r="AC343">
            <v>757.55099999999993</v>
          </cell>
          <cell r="AD343">
            <v>0</v>
          </cell>
          <cell r="AE343">
            <v>140</v>
          </cell>
          <cell r="AF343">
            <v>0</v>
          </cell>
          <cell r="AG343">
            <v>617</v>
          </cell>
          <cell r="AH343">
            <v>757</v>
          </cell>
          <cell r="AI343">
            <v>0</v>
          </cell>
          <cell r="AJ343">
            <v>139.5</v>
          </cell>
          <cell r="AK343">
            <v>0</v>
          </cell>
          <cell r="AL343">
            <v>470</v>
          </cell>
          <cell r="AM343">
            <v>609.5</v>
          </cell>
          <cell r="AN343">
            <v>0</v>
          </cell>
          <cell r="AO343">
            <v>0</v>
          </cell>
          <cell r="AP343">
            <v>527</v>
          </cell>
          <cell r="AQ343">
            <v>65</v>
          </cell>
          <cell r="AR343">
            <v>75</v>
          </cell>
          <cell r="AS343">
            <v>146</v>
          </cell>
          <cell r="AT343">
            <v>77</v>
          </cell>
        </row>
        <row r="345">
          <cell r="D345">
            <v>0</v>
          </cell>
          <cell r="E345">
            <v>0</v>
          </cell>
          <cell r="F345">
            <v>0</v>
          </cell>
          <cell r="G345">
            <v>0</v>
          </cell>
          <cell r="H345">
            <v>1213</v>
          </cell>
          <cell r="I345">
            <v>713</v>
          </cell>
          <cell r="J345">
            <v>373</v>
          </cell>
          <cell r="K345">
            <v>237</v>
          </cell>
          <cell r="L345">
            <v>163</v>
          </cell>
          <cell r="M345">
            <v>97</v>
          </cell>
          <cell r="N345">
            <v>870</v>
          </cell>
          <cell r="O345">
            <v>271</v>
          </cell>
          <cell r="P345">
            <v>394</v>
          </cell>
          <cell r="Q345">
            <v>77</v>
          </cell>
          <cell r="R345">
            <v>35</v>
          </cell>
          <cell r="S345">
            <v>777</v>
          </cell>
          <cell r="T345">
            <v>643</v>
          </cell>
          <cell r="U345">
            <v>20</v>
          </cell>
          <cell r="V345">
            <v>150</v>
          </cell>
          <cell r="W345">
            <v>60</v>
          </cell>
          <cell r="X345">
            <v>873</v>
          </cell>
          <cell r="Y345">
            <v>458</v>
          </cell>
          <cell r="Z345">
            <v>792</v>
          </cell>
          <cell r="AA345">
            <v>0</v>
          </cell>
          <cell r="AB345">
            <v>0</v>
          </cell>
          <cell r="AC345">
            <v>1250</v>
          </cell>
          <cell r="AD345">
            <v>392</v>
          </cell>
          <cell r="AE345">
            <v>363</v>
          </cell>
          <cell r="AF345">
            <v>304</v>
          </cell>
          <cell r="AG345">
            <v>196</v>
          </cell>
          <cell r="AH345">
            <v>1255</v>
          </cell>
          <cell r="AI345">
            <v>392</v>
          </cell>
          <cell r="AJ345">
            <v>363</v>
          </cell>
          <cell r="AK345">
            <v>304</v>
          </cell>
          <cell r="AL345">
            <v>196</v>
          </cell>
          <cell r="AM345">
            <v>1255</v>
          </cell>
          <cell r="AN345">
            <v>955</v>
          </cell>
          <cell r="AO345">
            <v>955</v>
          </cell>
          <cell r="AP345">
            <v>1266</v>
          </cell>
          <cell r="AQ345">
            <v>1701</v>
          </cell>
          <cell r="AR345">
            <v>1900</v>
          </cell>
          <cell r="AS345">
            <v>1352</v>
          </cell>
          <cell r="AT345">
            <v>2148</v>
          </cell>
        </row>
        <row r="347">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N347">
            <v>0</v>
          </cell>
          <cell r="AO347">
            <v>0</v>
          </cell>
          <cell r="AP347">
            <v>0</v>
          </cell>
          <cell r="AQ347">
            <v>0</v>
          </cell>
          <cell r="AR347">
            <v>0</v>
          </cell>
          <cell r="AS347">
            <v>0</v>
          </cell>
          <cell r="AT347">
            <v>0</v>
          </cell>
        </row>
        <row r="349">
          <cell r="D349">
            <v>0</v>
          </cell>
          <cell r="E349">
            <v>0</v>
          </cell>
          <cell r="F349">
            <v>0</v>
          </cell>
          <cell r="G349">
            <v>0</v>
          </cell>
          <cell r="H349">
            <v>32</v>
          </cell>
          <cell r="I349">
            <v>0</v>
          </cell>
          <cell r="J349">
            <v>0</v>
          </cell>
          <cell r="K349">
            <v>0</v>
          </cell>
          <cell r="L349">
            <v>0</v>
          </cell>
          <cell r="M349">
            <v>0</v>
          </cell>
          <cell r="N349">
            <v>0</v>
          </cell>
          <cell r="O349">
            <v>19</v>
          </cell>
          <cell r="P349">
            <v>61</v>
          </cell>
          <cell r="Q349">
            <v>22</v>
          </cell>
          <cell r="R349">
            <v>40</v>
          </cell>
          <cell r="S349">
            <v>142</v>
          </cell>
          <cell r="T349">
            <v>0</v>
          </cell>
          <cell r="U349">
            <v>0</v>
          </cell>
          <cell r="V349">
            <v>-1</v>
          </cell>
          <cell r="W349">
            <v>-79</v>
          </cell>
          <cell r="X349">
            <v>-80</v>
          </cell>
          <cell r="Y349">
            <v>0</v>
          </cell>
          <cell r="Z349">
            <v>14</v>
          </cell>
          <cell r="AA349">
            <v>0</v>
          </cell>
          <cell r="AB349">
            <v>14</v>
          </cell>
          <cell r="AC349">
            <v>28</v>
          </cell>
          <cell r="AD349">
            <v>0</v>
          </cell>
          <cell r="AE349">
            <v>7</v>
          </cell>
          <cell r="AF349">
            <v>0</v>
          </cell>
          <cell r="AG349">
            <v>7</v>
          </cell>
          <cell r="AH349">
            <v>14</v>
          </cell>
          <cell r="AI349">
            <v>0</v>
          </cell>
          <cell r="AJ349">
            <v>7</v>
          </cell>
          <cell r="AK349">
            <v>0</v>
          </cell>
          <cell r="AL349">
            <v>7</v>
          </cell>
          <cell r="AM349">
            <v>14</v>
          </cell>
          <cell r="AN349">
            <v>0</v>
          </cell>
          <cell r="AO349">
            <v>0</v>
          </cell>
          <cell r="AP349">
            <v>0</v>
          </cell>
          <cell r="AQ349">
            <v>0</v>
          </cell>
          <cell r="AR349">
            <v>0</v>
          </cell>
          <cell r="AS349">
            <v>0</v>
          </cell>
          <cell r="AT349">
            <v>0</v>
          </cell>
        </row>
        <row r="351">
          <cell r="B351">
            <v>942</v>
          </cell>
          <cell r="C351">
            <v>726</v>
          </cell>
          <cell r="D351">
            <v>190</v>
          </cell>
          <cell r="E351">
            <v>206</v>
          </cell>
          <cell r="F351">
            <v>627</v>
          </cell>
          <cell r="G351">
            <v>607</v>
          </cell>
          <cell r="H351">
            <v>728</v>
          </cell>
          <cell r="I351">
            <v>821</v>
          </cell>
          <cell r="J351">
            <v>206</v>
          </cell>
          <cell r="K351">
            <v>208</v>
          </cell>
          <cell r="L351">
            <v>224</v>
          </cell>
          <cell r="M351">
            <v>211</v>
          </cell>
          <cell r="N351">
            <v>849</v>
          </cell>
          <cell r="O351">
            <v>208</v>
          </cell>
          <cell r="P351">
            <v>210</v>
          </cell>
          <cell r="Q351">
            <v>211</v>
          </cell>
          <cell r="R351">
            <v>226</v>
          </cell>
          <cell r="S351">
            <v>855</v>
          </cell>
          <cell r="T351">
            <v>346</v>
          </cell>
          <cell r="U351">
            <v>210</v>
          </cell>
          <cell r="V351">
            <v>223</v>
          </cell>
          <cell r="W351">
            <v>221</v>
          </cell>
          <cell r="X351">
            <v>1000</v>
          </cell>
          <cell r="Y351">
            <v>254</v>
          </cell>
          <cell r="Z351">
            <v>272</v>
          </cell>
          <cell r="AA351">
            <v>271</v>
          </cell>
          <cell r="AB351">
            <v>270</v>
          </cell>
          <cell r="AC351">
            <v>1067</v>
          </cell>
          <cell r="AD351">
            <v>162</v>
          </cell>
          <cell r="AE351">
            <v>185</v>
          </cell>
          <cell r="AF351">
            <v>271</v>
          </cell>
          <cell r="AG351">
            <v>270</v>
          </cell>
          <cell r="AH351">
            <v>888</v>
          </cell>
          <cell r="AI351">
            <v>162</v>
          </cell>
          <cell r="AJ351">
            <v>185</v>
          </cell>
          <cell r="AK351">
            <v>58</v>
          </cell>
          <cell r="AL351">
            <v>223</v>
          </cell>
          <cell r="AM351">
            <v>628</v>
          </cell>
          <cell r="AN351">
            <v>720</v>
          </cell>
          <cell r="AO351">
            <v>720</v>
          </cell>
          <cell r="AP351">
            <v>678</v>
          </cell>
          <cell r="AQ351">
            <v>837</v>
          </cell>
          <cell r="AR351">
            <v>1394</v>
          </cell>
          <cell r="AS351">
            <v>1744</v>
          </cell>
          <cell r="AT351">
            <v>1829</v>
          </cell>
        </row>
        <row r="353">
          <cell r="E353">
            <v>18</v>
          </cell>
          <cell r="F353">
            <v>57</v>
          </cell>
          <cell r="G353">
            <v>1</v>
          </cell>
          <cell r="H353">
            <v>8</v>
          </cell>
          <cell r="I353">
            <v>19</v>
          </cell>
          <cell r="J353">
            <v>0</v>
          </cell>
          <cell r="K353">
            <v>0</v>
          </cell>
          <cell r="L353">
            <v>15</v>
          </cell>
          <cell r="M353">
            <v>0</v>
          </cell>
          <cell r="N353">
            <v>15</v>
          </cell>
          <cell r="O353">
            <v>0</v>
          </cell>
          <cell r="P353">
            <v>0</v>
          </cell>
          <cell r="Q353">
            <v>0</v>
          </cell>
          <cell r="R353">
            <v>13</v>
          </cell>
          <cell r="S353">
            <v>13</v>
          </cell>
          <cell r="T353">
            <v>172</v>
          </cell>
          <cell r="U353">
            <v>34</v>
          </cell>
          <cell r="V353">
            <v>46</v>
          </cell>
          <cell r="W353">
            <v>41</v>
          </cell>
          <cell r="X353">
            <v>293</v>
          </cell>
          <cell r="AD353">
            <v>1</v>
          </cell>
          <cell r="AE353">
            <v>20</v>
          </cell>
          <cell r="AF353">
            <v>0</v>
          </cell>
          <cell r="AG353">
            <v>0</v>
          </cell>
          <cell r="AH353">
            <v>21</v>
          </cell>
          <cell r="AI353">
            <v>1</v>
          </cell>
          <cell r="AJ353">
            <v>20</v>
          </cell>
          <cell r="AK353">
            <v>-109</v>
          </cell>
          <cell r="AL353">
            <v>55</v>
          </cell>
          <cell r="AM353">
            <v>-33</v>
          </cell>
        </row>
        <row r="354">
          <cell r="B354">
            <v>942</v>
          </cell>
          <cell r="C354">
            <v>726</v>
          </cell>
          <cell r="D354">
            <v>190</v>
          </cell>
          <cell r="E354">
            <v>188</v>
          </cell>
          <cell r="F354">
            <v>570</v>
          </cell>
          <cell r="G354">
            <v>606</v>
          </cell>
          <cell r="H354">
            <v>720</v>
          </cell>
          <cell r="I354">
            <v>802</v>
          </cell>
          <cell r="J354">
            <v>206</v>
          </cell>
          <cell r="K354">
            <v>208</v>
          </cell>
          <cell r="L354">
            <v>209</v>
          </cell>
          <cell r="M354">
            <v>211</v>
          </cell>
          <cell r="N354">
            <v>834</v>
          </cell>
          <cell r="O354">
            <v>208</v>
          </cell>
          <cell r="P354">
            <v>210</v>
          </cell>
          <cell r="Q354">
            <v>211</v>
          </cell>
          <cell r="R354">
            <v>213</v>
          </cell>
          <cell r="S354">
            <v>842</v>
          </cell>
          <cell r="T354">
            <v>174</v>
          </cell>
          <cell r="U354">
            <v>176</v>
          </cell>
          <cell r="V354">
            <v>177</v>
          </cell>
          <cell r="W354">
            <v>180</v>
          </cell>
          <cell r="X354">
            <v>707</v>
          </cell>
          <cell r="Y354">
            <v>250</v>
          </cell>
          <cell r="Z354">
            <v>250</v>
          </cell>
          <cell r="AA354">
            <v>250</v>
          </cell>
          <cell r="AB354">
            <v>250</v>
          </cell>
          <cell r="AC354">
            <v>1000</v>
          </cell>
          <cell r="AD354">
            <v>161</v>
          </cell>
          <cell r="AE354">
            <v>165</v>
          </cell>
          <cell r="AF354">
            <v>250</v>
          </cell>
          <cell r="AG354">
            <v>250</v>
          </cell>
          <cell r="AH354">
            <v>826</v>
          </cell>
          <cell r="AI354">
            <v>161</v>
          </cell>
          <cell r="AJ354">
            <v>165</v>
          </cell>
          <cell r="AK354">
            <v>167</v>
          </cell>
          <cell r="AL354">
            <v>168</v>
          </cell>
          <cell r="AM354">
            <v>661</v>
          </cell>
          <cell r="AN354">
            <v>720</v>
          </cell>
          <cell r="AO354">
            <v>720</v>
          </cell>
          <cell r="AP354">
            <v>678</v>
          </cell>
          <cell r="AQ354">
            <v>837</v>
          </cell>
          <cell r="AR354">
            <v>1394</v>
          </cell>
          <cell r="AS354">
            <v>1744</v>
          </cell>
          <cell r="AT354">
            <v>1829</v>
          </cell>
        </row>
        <row r="355">
          <cell r="B355">
            <v>942</v>
          </cell>
          <cell r="C355">
            <v>726</v>
          </cell>
          <cell r="D355">
            <v>190</v>
          </cell>
          <cell r="E355">
            <v>188</v>
          </cell>
          <cell r="F355">
            <v>570</v>
          </cell>
          <cell r="G355">
            <v>606</v>
          </cell>
          <cell r="H355">
            <v>720</v>
          </cell>
          <cell r="I355">
            <v>802</v>
          </cell>
          <cell r="Y355">
            <v>250</v>
          </cell>
          <cell r="Z355">
            <v>250</v>
          </cell>
          <cell r="AA355">
            <v>250</v>
          </cell>
          <cell r="AB355">
            <v>250</v>
          </cell>
          <cell r="AC355">
            <v>1000</v>
          </cell>
          <cell r="AD355">
            <v>0</v>
          </cell>
          <cell r="AE355">
            <v>0</v>
          </cell>
          <cell r="AF355">
            <v>250</v>
          </cell>
          <cell r="AG355">
            <v>250</v>
          </cell>
          <cell r="AH355">
            <v>500</v>
          </cell>
          <cell r="AN355">
            <v>702</v>
          </cell>
          <cell r="AO355">
            <v>702</v>
          </cell>
          <cell r="AP355">
            <v>500</v>
          </cell>
          <cell r="AQ355">
            <v>300</v>
          </cell>
          <cell r="AR355">
            <v>300</v>
          </cell>
          <cell r="AS355">
            <v>500</v>
          </cell>
          <cell r="AT355">
            <v>500</v>
          </cell>
        </row>
        <row r="356">
          <cell r="G356">
            <v>0</v>
          </cell>
          <cell r="H356">
            <v>0</v>
          </cell>
          <cell r="I356">
            <v>0</v>
          </cell>
          <cell r="Y356">
            <v>0</v>
          </cell>
          <cell r="Z356">
            <v>0</v>
          </cell>
          <cell r="AA356">
            <v>0</v>
          </cell>
          <cell r="AB356">
            <v>0</v>
          </cell>
          <cell r="AC356">
            <v>0</v>
          </cell>
          <cell r="AD356">
            <v>0</v>
          </cell>
          <cell r="AE356">
            <v>0</v>
          </cell>
          <cell r="AF356">
            <v>0</v>
          </cell>
          <cell r="AG356">
            <v>0</v>
          </cell>
          <cell r="AH356">
            <v>0</v>
          </cell>
          <cell r="AN356">
            <v>18</v>
          </cell>
          <cell r="AO356">
            <v>18</v>
          </cell>
          <cell r="AP356">
            <v>178</v>
          </cell>
          <cell r="AQ356">
            <v>537</v>
          </cell>
          <cell r="AR356">
            <v>1094</v>
          </cell>
          <cell r="AS356">
            <v>1244</v>
          </cell>
          <cell r="AT356">
            <v>1329</v>
          </cell>
        </row>
        <row r="357">
          <cell r="Y357">
            <v>4</v>
          </cell>
          <cell r="Z357">
            <v>22</v>
          </cell>
          <cell r="AA357">
            <v>21</v>
          </cell>
          <cell r="AB357">
            <v>20</v>
          </cell>
          <cell r="AC357">
            <v>67</v>
          </cell>
          <cell r="AD357">
            <v>0</v>
          </cell>
          <cell r="AE357">
            <v>0</v>
          </cell>
          <cell r="AF357">
            <v>21</v>
          </cell>
          <cell r="AG357">
            <v>20</v>
          </cell>
          <cell r="AH357">
            <v>41</v>
          </cell>
        </row>
        <row r="359">
          <cell r="B359">
            <v>2026</v>
          </cell>
          <cell r="C359">
            <v>1333</v>
          </cell>
          <cell r="D359">
            <v>-1960</v>
          </cell>
          <cell r="E359">
            <v>-4243</v>
          </cell>
          <cell r="F359">
            <v>-1301</v>
          </cell>
          <cell r="G359">
            <v>-380</v>
          </cell>
          <cell r="H359">
            <v>-389.23279999999977</v>
          </cell>
          <cell r="I359">
            <v>-2666.0018</v>
          </cell>
          <cell r="J359">
            <v>-1285.2159999999999</v>
          </cell>
          <cell r="K359">
            <v>-548.03099999999995</v>
          </cell>
          <cell r="L359">
            <v>-390.63100000000009</v>
          </cell>
          <cell r="M359">
            <v>-324.75</v>
          </cell>
          <cell r="N359">
            <v>-2548.6279999999997</v>
          </cell>
          <cell r="O359">
            <v>-1326.8400000000001</v>
          </cell>
          <cell r="P359">
            <v>679.98</v>
          </cell>
          <cell r="Q359">
            <v>-1076.32</v>
          </cell>
          <cell r="R359">
            <v>-498.98</v>
          </cell>
          <cell r="S359">
            <v>-2222.16</v>
          </cell>
          <cell r="T359">
            <v>-1399.5</v>
          </cell>
          <cell r="U359">
            <v>-1678.8</v>
          </cell>
          <cell r="V359">
            <v>-1410.9299999999998</v>
          </cell>
          <cell r="W359">
            <v>-859.75</v>
          </cell>
          <cell r="X359">
            <v>-5348.9800000000005</v>
          </cell>
          <cell r="Y359">
            <v>-2881.1785514869362</v>
          </cell>
          <cell r="Z359">
            <v>-990.16045246314934</v>
          </cell>
          <cell r="AA359">
            <v>819.39258760663836</v>
          </cell>
          <cell r="AB359">
            <v>-163.22317648661567</v>
          </cell>
          <cell r="AC359">
            <v>-3215.1695928300628</v>
          </cell>
          <cell r="AD359">
            <v>-2154.0948463223735</v>
          </cell>
          <cell r="AE359">
            <v>-923.52059291374826</v>
          </cell>
          <cell r="AF359">
            <v>-2671.0366004692401</v>
          </cell>
          <cell r="AG359">
            <v>164.8111819882588</v>
          </cell>
          <cell r="AH359">
            <v>-5585.8408577171031</v>
          </cell>
          <cell r="AI359">
            <v>-2207.79288</v>
          </cell>
          <cell r="AJ359">
            <v>-2012.677297</v>
          </cell>
          <cell r="AK359">
            <v>-2746.1094000000007</v>
          </cell>
          <cell r="AL359">
            <v>297.05319999999983</v>
          </cell>
          <cell r="AM359">
            <v>-6528.5263770000029</v>
          </cell>
          <cell r="AN359">
            <v>-2835.2294377421213</v>
          </cell>
          <cell r="AO359">
            <v>-4004.5503415991661</v>
          </cell>
          <cell r="AP359">
            <v>-2461.9513475713038</v>
          </cell>
          <cell r="AQ359">
            <v>-1952.7550472637113</v>
          </cell>
          <cell r="AR359">
            <v>-1434.793136308444</v>
          </cell>
          <cell r="AS359">
            <v>-1371.2071626717611</v>
          </cell>
          <cell r="AT359">
            <v>-1423.665258470432</v>
          </cell>
        </row>
        <row r="361">
          <cell r="B361">
            <v>706</v>
          </cell>
          <cell r="C361">
            <v>-410</v>
          </cell>
          <cell r="D361">
            <v>180</v>
          </cell>
          <cell r="E361">
            <v>-916</v>
          </cell>
          <cell r="F361">
            <v>718</v>
          </cell>
          <cell r="G361">
            <v>925</v>
          </cell>
          <cell r="H361">
            <v>-921</v>
          </cell>
          <cell r="I361">
            <v>-535</v>
          </cell>
          <cell r="J361">
            <v>-186</v>
          </cell>
          <cell r="K361">
            <v>264</v>
          </cell>
          <cell r="L361">
            <v>85</v>
          </cell>
          <cell r="M361">
            <v>414</v>
          </cell>
          <cell r="N361">
            <v>577</v>
          </cell>
          <cell r="O361">
            <v>-352</v>
          </cell>
          <cell r="P361">
            <v>-47</v>
          </cell>
          <cell r="Q361">
            <v>-645</v>
          </cell>
          <cell r="R361">
            <v>-699</v>
          </cell>
          <cell r="S361">
            <v>-1743</v>
          </cell>
          <cell r="T361">
            <v>554</v>
          </cell>
          <cell r="U361">
            <v>3.1999999999999886</v>
          </cell>
          <cell r="V361">
            <v>-597</v>
          </cell>
          <cell r="W361">
            <v>1291</v>
          </cell>
          <cell r="X361">
            <v>1251.2</v>
          </cell>
          <cell r="Y361">
            <v>-812.30533980582527</v>
          </cell>
          <cell r="Z361">
            <v>-656.86962616822427</v>
          </cell>
          <cell r="AA361">
            <v>550.56410071942446</v>
          </cell>
          <cell r="AB361">
            <v>558.48948096885806</v>
          </cell>
          <cell r="AC361">
            <v>-360.12138428576679</v>
          </cell>
          <cell r="AD361">
            <v>-89</v>
          </cell>
          <cell r="AE361">
            <v>-65</v>
          </cell>
          <cell r="AF361">
            <v>-617</v>
          </cell>
          <cell r="AG361">
            <v>1556</v>
          </cell>
          <cell r="AH361">
            <v>785</v>
          </cell>
          <cell r="AI361">
            <v>61</v>
          </cell>
          <cell r="AJ361">
            <v>-1310</v>
          </cell>
          <cell r="AK361">
            <v>376</v>
          </cell>
          <cell r="AL361">
            <v>1596</v>
          </cell>
          <cell r="AM361">
            <v>723</v>
          </cell>
          <cell r="AN361">
            <v>203.83999999999997</v>
          </cell>
          <cell r="AO361">
            <v>203.83999999999997</v>
          </cell>
          <cell r="AP361">
            <v>300.16794044665016</v>
          </cell>
          <cell r="AQ361">
            <v>-362</v>
          </cell>
          <cell r="AR361">
            <v>-356</v>
          </cell>
          <cell r="AS361">
            <v>-327</v>
          </cell>
          <cell r="AT361">
            <v>-327</v>
          </cell>
        </row>
        <row r="363">
          <cell r="B363">
            <v>278</v>
          </cell>
          <cell r="C363">
            <v>-520</v>
          </cell>
          <cell r="D363">
            <v>247</v>
          </cell>
          <cell r="E363">
            <v>-713</v>
          </cell>
          <cell r="F363">
            <v>124</v>
          </cell>
          <cell r="G363">
            <v>144</v>
          </cell>
          <cell r="H363">
            <v>-24</v>
          </cell>
          <cell r="I363">
            <v>-179</v>
          </cell>
          <cell r="J363">
            <v>1</v>
          </cell>
          <cell r="K363">
            <v>71</v>
          </cell>
          <cell r="L363">
            <v>50</v>
          </cell>
          <cell r="M363">
            <v>70</v>
          </cell>
          <cell r="N363">
            <v>192</v>
          </cell>
          <cell r="O363">
            <v>-16</v>
          </cell>
          <cell r="P363">
            <v>-74</v>
          </cell>
          <cell r="Q363">
            <v>10</v>
          </cell>
          <cell r="R363">
            <v>-596</v>
          </cell>
          <cell r="S363">
            <v>-676</v>
          </cell>
          <cell r="T363">
            <v>21</v>
          </cell>
          <cell r="U363">
            <v>-214</v>
          </cell>
          <cell r="V363">
            <v>-54</v>
          </cell>
          <cell r="W363">
            <v>-43</v>
          </cell>
          <cell r="X363">
            <v>-290</v>
          </cell>
          <cell r="Y363">
            <v>-778.05533980582527</v>
          </cell>
          <cell r="Z363">
            <v>-516.61962616822427</v>
          </cell>
          <cell r="AA363">
            <v>427.37410071942446</v>
          </cell>
          <cell r="AB363">
            <v>-39.150519031141869</v>
          </cell>
          <cell r="AC363">
            <v>-906.45138428576684</v>
          </cell>
          <cell r="AD363">
            <v>-22</v>
          </cell>
          <cell r="AE363">
            <v>2</v>
          </cell>
          <cell r="AF363">
            <v>-701</v>
          </cell>
          <cell r="AG363">
            <v>709</v>
          </cell>
          <cell r="AH363">
            <v>-12</v>
          </cell>
          <cell r="AI363">
            <v>-108</v>
          </cell>
          <cell r="AJ363">
            <v>-1062</v>
          </cell>
          <cell r="AK363">
            <v>307</v>
          </cell>
          <cell r="AL363">
            <v>185</v>
          </cell>
          <cell r="AM363">
            <v>-678</v>
          </cell>
          <cell r="AN363">
            <v>-38</v>
          </cell>
          <cell r="AO363">
            <v>-38</v>
          </cell>
          <cell r="AP363">
            <v>0</v>
          </cell>
          <cell r="AQ363">
            <v>0</v>
          </cell>
          <cell r="AR363">
            <v>0</v>
          </cell>
          <cell r="AS363">
            <v>0</v>
          </cell>
          <cell r="AT363">
            <v>0</v>
          </cell>
        </row>
        <row r="364">
          <cell r="Y364">
            <v>-804</v>
          </cell>
          <cell r="Z364">
            <v>-55</v>
          </cell>
          <cell r="AA364">
            <v>-631</v>
          </cell>
          <cell r="AB364">
            <v>-64</v>
          </cell>
          <cell r="AC364">
            <v>-1554</v>
          </cell>
          <cell r="AD364">
            <v>-804</v>
          </cell>
          <cell r="AE364">
            <v>-55</v>
          </cell>
          <cell r="AF364">
            <v>-631</v>
          </cell>
          <cell r="AG364">
            <v>-64</v>
          </cell>
          <cell r="AH364">
            <v>-1554</v>
          </cell>
        </row>
        <row r="365">
          <cell r="B365">
            <v>428</v>
          </cell>
          <cell r="C365">
            <v>110</v>
          </cell>
          <cell r="D365">
            <v>-67</v>
          </cell>
          <cell r="E365">
            <v>-203</v>
          </cell>
          <cell r="F365">
            <v>594</v>
          </cell>
          <cell r="G365">
            <v>781</v>
          </cell>
          <cell r="H365">
            <v>-897</v>
          </cell>
          <cell r="I365">
            <v>-356</v>
          </cell>
          <cell r="J365">
            <v>-187</v>
          </cell>
          <cell r="K365">
            <v>193</v>
          </cell>
          <cell r="L365">
            <v>35</v>
          </cell>
          <cell r="M365">
            <v>344</v>
          </cell>
          <cell r="N365">
            <v>385</v>
          </cell>
          <cell r="O365">
            <v>-336</v>
          </cell>
          <cell r="P365">
            <v>27</v>
          </cell>
          <cell r="Q365">
            <v>-655</v>
          </cell>
          <cell r="R365">
            <v>-103</v>
          </cell>
          <cell r="S365">
            <v>-1067</v>
          </cell>
          <cell r="T365">
            <v>533</v>
          </cell>
          <cell r="U365">
            <v>217.2</v>
          </cell>
          <cell r="V365">
            <v>-543</v>
          </cell>
          <cell r="W365">
            <v>1334</v>
          </cell>
          <cell r="X365">
            <v>1541.2</v>
          </cell>
          <cell r="Y365">
            <v>-34.25</v>
          </cell>
          <cell r="Z365">
            <v>-140.25</v>
          </cell>
          <cell r="AA365">
            <v>123.19</v>
          </cell>
          <cell r="AB365">
            <v>597.64</v>
          </cell>
          <cell r="AC365">
            <v>546.33000000000004</v>
          </cell>
          <cell r="AD365">
            <v>-67</v>
          </cell>
          <cell r="AE365">
            <v>-67</v>
          </cell>
          <cell r="AF365">
            <v>84</v>
          </cell>
          <cell r="AG365">
            <v>847</v>
          </cell>
          <cell r="AH365">
            <v>797</v>
          </cell>
          <cell r="AI365">
            <v>169</v>
          </cell>
          <cell r="AJ365">
            <v>-248</v>
          </cell>
          <cell r="AK365">
            <v>69</v>
          </cell>
          <cell r="AL365">
            <v>1411</v>
          </cell>
          <cell r="AM365">
            <v>1401</v>
          </cell>
          <cell r="AN365">
            <v>241.83999999999997</v>
          </cell>
          <cell r="AO365">
            <v>241.83999999999997</v>
          </cell>
          <cell r="AP365">
            <v>300.16794044665016</v>
          </cell>
          <cell r="AQ365">
            <v>-362</v>
          </cell>
          <cell r="AR365">
            <v>-356</v>
          </cell>
          <cell r="AS365">
            <v>-327</v>
          </cell>
          <cell r="AT365">
            <v>-327</v>
          </cell>
        </row>
        <row r="366">
          <cell r="B366">
            <v>428</v>
          </cell>
          <cell r="C366">
            <v>-172</v>
          </cell>
          <cell r="D366">
            <v>-26</v>
          </cell>
          <cell r="E366">
            <v>-461</v>
          </cell>
          <cell r="F366">
            <v>166</v>
          </cell>
          <cell r="G366">
            <v>300</v>
          </cell>
          <cell r="H366">
            <v>295</v>
          </cell>
          <cell r="I366">
            <v>-371</v>
          </cell>
          <cell r="J366">
            <v>21</v>
          </cell>
          <cell r="K366">
            <v>73</v>
          </cell>
          <cell r="L366">
            <v>110</v>
          </cell>
          <cell r="M366">
            <v>-201</v>
          </cell>
          <cell r="N366">
            <v>3</v>
          </cell>
          <cell r="O366">
            <v>27</v>
          </cell>
          <cell r="P366">
            <v>62</v>
          </cell>
          <cell r="Q366">
            <v>-390</v>
          </cell>
          <cell r="R366">
            <v>-172</v>
          </cell>
          <cell r="S366">
            <v>-473</v>
          </cell>
          <cell r="T366">
            <v>391</v>
          </cell>
          <cell r="U366">
            <v>93.2</v>
          </cell>
          <cell r="V366">
            <v>-182</v>
          </cell>
          <cell r="W366">
            <v>394</v>
          </cell>
          <cell r="X366">
            <v>696.2</v>
          </cell>
          <cell r="Y366">
            <v>302.39</v>
          </cell>
          <cell r="Z366">
            <v>-201.01</v>
          </cell>
          <cell r="AA366">
            <v>193.38</v>
          </cell>
          <cell r="AB366">
            <v>105.23</v>
          </cell>
          <cell r="AC366">
            <v>399.99</v>
          </cell>
          <cell r="AD366">
            <v>453</v>
          </cell>
          <cell r="AE366">
            <v>-126</v>
          </cell>
          <cell r="AF366">
            <v>155</v>
          </cell>
          <cell r="AG366">
            <v>586</v>
          </cell>
          <cell r="AH366">
            <v>1068</v>
          </cell>
          <cell r="AI366">
            <v>453</v>
          </cell>
          <cell r="AJ366">
            <v>-126</v>
          </cell>
          <cell r="AK366">
            <v>155</v>
          </cell>
          <cell r="AL366">
            <v>622</v>
          </cell>
          <cell r="AM366">
            <v>1104</v>
          </cell>
          <cell r="AN366">
            <v>387.57</v>
          </cell>
          <cell r="AO366">
            <v>387.57</v>
          </cell>
          <cell r="AP366">
            <v>398.62968982630281</v>
          </cell>
          <cell r="AQ366">
            <v>-206</v>
          </cell>
          <cell r="AR366">
            <v>-192</v>
          </cell>
          <cell r="AS366">
            <v>-279</v>
          </cell>
          <cell r="AT366">
            <v>-279</v>
          </cell>
        </row>
        <row r="367">
          <cell r="B367">
            <v>0</v>
          </cell>
          <cell r="C367">
            <v>282</v>
          </cell>
          <cell r="D367">
            <v>-41</v>
          </cell>
          <cell r="E367">
            <v>258</v>
          </cell>
          <cell r="F367">
            <v>428</v>
          </cell>
          <cell r="G367">
            <v>481</v>
          </cell>
          <cell r="H367">
            <v>-1192</v>
          </cell>
          <cell r="I367">
            <v>15</v>
          </cell>
          <cell r="J367">
            <v>-208</v>
          </cell>
          <cell r="K367">
            <v>120</v>
          </cell>
          <cell r="L367">
            <v>-75</v>
          </cell>
          <cell r="M367">
            <v>545</v>
          </cell>
          <cell r="N367">
            <v>382</v>
          </cell>
          <cell r="O367">
            <v>-363</v>
          </cell>
          <cell r="P367">
            <v>-35</v>
          </cell>
          <cell r="Q367">
            <v>-265</v>
          </cell>
          <cell r="R367">
            <v>69</v>
          </cell>
          <cell r="S367">
            <v>-594</v>
          </cell>
          <cell r="T367">
            <v>142</v>
          </cell>
          <cell r="U367">
            <v>123.99999999999999</v>
          </cell>
          <cell r="V367">
            <v>-361</v>
          </cell>
          <cell r="W367">
            <v>940</v>
          </cell>
          <cell r="X367">
            <v>845</v>
          </cell>
          <cell r="Y367">
            <v>-336.64</v>
          </cell>
          <cell r="Z367">
            <v>60.76</v>
          </cell>
          <cell r="AA367">
            <v>-70.19</v>
          </cell>
          <cell r="AB367">
            <v>492.41</v>
          </cell>
          <cell r="AC367">
            <v>146.34</v>
          </cell>
          <cell r="AD367">
            <v>-520</v>
          </cell>
          <cell r="AE367">
            <v>59</v>
          </cell>
          <cell r="AF367">
            <v>-71</v>
          </cell>
          <cell r="AG367">
            <v>261</v>
          </cell>
          <cell r="AH367">
            <v>-271</v>
          </cell>
          <cell r="AI367">
            <v>-284</v>
          </cell>
          <cell r="AJ367">
            <v>-122</v>
          </cell>
          <cell r="AK367">
            <v>-86</v>
          </cell>
          <cell r="AL367">
            <v>789</v>
          </cell>
          <cell r="AM367">
            <v>297</v>
          </cell>
          <cell r="AN367">
            <v>-145.73000000000002</v>
          </cell>
          <cell r="AO367">
            <v>-145.73000000000002</v>
          </cell>
          <cell r="AP367">
            <v>-98.461749379652645</v>
          </cell>
          <cell r="AQ367">
            <v>-156</v>
          </cell>
          <cell r="AR367">
            <v>-164</v>
          </cell>
          <cell r="AS367">
            <v>-48</v>
          </cell>
          <cell r="AT367">
            <v>-48</v>
          </cell>
        </row>
        <row r="368">
          <cell r="G368">
            <v>69</v>
          </cell>
          <cell r="H368">
            <v>-195</v>
          </cell>
          <cell r="I368">
            <v>21</v>
          </cell>
          <cell r="J368">
            <v>-191</v>
          </cell>
          <cell r="K368">
            <v>100</v>
          </cell>
          <cell r="L368">
            <v>-117</v>
          </cell>
          <cell r="M368">
            <v>247</v>
          </cell>
          <cell r="N368">
            <v>39</v>
          </cell>
          <cell r="O368">
            <v>-148</v>
          </cell>
          <cell r="P368">
            <v>32</v>
          </cell>
          <cell r="Q368">
            <v>-213</v>
          </cell>
          <cell r="R368">
            <v>-266</v>
          </cell>
          <cell r="S368">
            <v>-595</v>
          </cell>
          <cell r="T368">
            <v>140</v>
          </cell>
          <cell r="U368">
            <v>193</v>
          </cell>
          <cell r="V368">
            <v>-334</v>
          </cell>
          <cell r="W368">
            <v>726</v>
          </cell>
          <cell r="X368">
            <v>725</v>
          </cell>
          <cell r="Y368">
            <v>-381</v>
          </cell>
          <cell r="Z368">
            <v>14</v>
          </cell>
          <cell r="AA368">
            <v>-128.75</v>
          </cell>
          <cell r="AB368">
            <v>416.65</v>
          </cell>
          <cell r="AC368">
            <v>-79.099999999999994</v>
          </cell>
          <cell r="AD368">
            <v>-422</v>
          </cell>
          <cell r="AE368">
            <v>89</v>
          </cell>
          <cell r="AF368">
            <v>35</v>
          </cell>
          <cell r="AG368">
            <v>141</v>
          </cell>
          <cell r="AH368">
            <v>-157</v>
          </cell>
          <cell r="AI368">
            <v>-422</v>
          </cell>
          <cell r="AJ368">
            <v>89</v>
          </cell>
          <cell r="AK368">
            <v>35</v>
          </cell>
          <cell r="AL368">
            <v>141</v>
          </cell>
          <cell r="AM368">
            <v>-157</v>
          </cell>
          <cell r="AN368">
            <v>-50</v>
          </cell>
          <cell r="AO368">
            <v>-50</v>
          </cell>
          <cell r="AP368">
            <v>0</v>
          </cell>
          <cell r="AQ368">
            <v>0</v>
          </cell>
          <cell r="AR368">
            <v>0</v>
          </cell>
          <cell r="AS368">
            <v>0</v>
          </cell>
          <cell r="AT368">
            <v>0</v>
          </cell>
        </row>
        <row r="369">
          <cell r="J369">
            <v>-56</v>
          </cell>
          <cell r="K369">
            <v>25</v>
          </cell>
          <cell r="L369">
            <v>33</v>
          </cell>
          <cell r="M369">
            <v>146</v>
          </cell>
          <cell r="N369">
            <v>148</v>
          </cell>
          <cell r="O369">
            <v>-18</v>
          </cell>
          <cell r="P369">
            <v>-32</v>
          </cell>
          <cell r="Q369">
            <v>-108</v>
          </cell>
          <cell r="R369">
            <v>298</v>
          </cell>
          <cell r="S369">
            <v>140</v>
          </cell>
          <cell r="T369">
            <v>83</v>
          </cell>
          <cell r="U369">
            <v>-74</v>
          </cell>
          <cell r="V369">
            <v>-28</v>
          </cell>
          <cell r="W369">
            <v>195</v>
          </cell>
          <cell r="X369">
            <v>176</v>
          </cell>
          <cell r="Y369">
            <v>38</v>
          </cell>
          <cell r="Z369">
            <v>40.4</v>
          </cell>
          <cell r="AA369">
            <v>52.2</v>
          </cell>
          <cell r="AB369">
            <v>69.400000000000006</v>
          </cell>
          <cell r="AC369">
            <v>200</v>
          </cell>
          <cell r="AD369">
            <v>-84</v>
          </cell>
          <cell r="AE369">
            <v>13</v>
          </cell>
          <cell r="AF369">
            <v>-137</v>
          </cell>
          <cell r="AG369">
            <v>109</v>
          </cell>
          <cell r="AH369">
            <v>-99</v>
          </cell>
          <cell r="AI369">
            <v>-48</v>
          </cell>
          <cell r="AJ369">
            <v>32</v>
          </cell>
          <cell r="AK369">
            <v>-152</v>
          </cell>
          <cell r="AL369">
            <v>109</v>
          </cell>
          <cell r="AM369">
            <v>-59</v>
          </cell>
          <cell r="AN369">
            <v>216.84</v>
          </cell>
          <cell r="AO369">
            <v>216.84</v>
          </cell>
          <cell r="AP369">
            <v>223.02774193548393</v>
          </cell>
          <cell r="AQ369">
            <v>-155</v>
          </cell>
          <cell r="AR369">
            <v>-169</v>
          </cell>
          <cell r="AS369">
            <v>-56</v>
          </cell>
          <cell r="AT369">
            <v>-56</v>
          </cell>
        </row>
        <row r="370">
          <cell r="J370">
            <v>0</v>
          </cell>
          <cell r="K370">
            <v>0</v>
          </cell>
          <cell r="L370">
            <v>0</v>
          </cell>
          <cell r="M370">
            <v>135</v>
          </cell>
          <cell r="N370">
            <v>135</v>
          </cell>
          <cell r="O370">
            <v>-135</v>
          </cell>
          <cell r="P370">
            <v>0</v>
          </cell>
          <cell r="Q370">
            <v>0</v>
          </cell>
          <cell r="R370">
            <v>0</v>
          </cell>
          <cell r="S370">
            <v>-135</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200</v>
          </cell>
          <cell r="AJ370">
            <v>-200</v>
          </cell>
          <cell r="AK370">
            <v>0</v>
          </cell>
          <cell r="AL370">
            <v>528</v>
          </cell>
          <cell r="AM370">
            <v>528</v>
          </cell>
          <cell r="AN370">
            <v>0</v>
          </cell>
          <cell r="AO370">
            <v>0</v>
          </cell>
          <cell r="AP370">
            <v>0</v>
          </cell>
          <cell r="AQ370">
            <v>11</v>
          </cell>
          <cell r="AR370">
            <v>10</v>
          </cell>
          <cell r="AS370">
            <v>9</v>
          </cell>
          <cell r="AT370">
            <v>9</v>
          </cell>
        </row>
        <row r="371">
          <cell r="J371">
            <v>39</v>
          </cell>
          <cell r="K371">
            <v>-5</v>
          </cell>
          <cell r="L371">
            <v>9</v>
          </cell>
          <cell r="M371">
            <v>17</v>
          </cell>
          <cell r="N371">
            <v>60</v>
          </cell>
          <cell r="O371">
            <v>-62</v>
          </cell>
          <cell r="P371">
            <v>-35</v>
          </cell>
          <cell r="Q371">
            <v>56</v>
          </cell>
          <cell r="R371">
            <v>37</v>
          </cell>
          <cell r="S371">
            <v>-4</v>
          </cell>
          <cell r="T371">
            <v>-81</v>
          </cell>
          <cell r="U371">
            <v>5</v>
          </cell>
          <cell r="V371">
            <v>1</v>
          </cell>
          <cell r="W371">
            <v>19</v>
          </cell>
          <cell r="X371">
            <v>-56</v>
          </cell>
          <cell r="Y371">
            <v>6.36</v>
          </cell>
          <cell r="Z371">
            <v>6.36</v>
          </cell>
          <cell r="AA371">
            <v>6.36</v>
          </cell>
          <cell r="AB371">
            <v>6.36</v>
          </cell>
          <cell r="AC371">
            <v>25.44</v>
          </cell>
          <cell r="AD371">
            <v>-14</v>
          </cell>
          <cell r="AE371">
            <v>-43</v>
          </cell>
          <cell r="AF371">
            <v>31</v>
          </cell>
          <cell r="AG371">
            <v>11</v>
          </cell>
          <cell r="AH371">
            <v>-15</v>
          </cell>
          <cell r="AI371">
            <v>-14</v>
          </cell>
          <cell r="AJ371">
            <v>-43</v>
          </cell>
          <cell r="AK371">
            <v>31</v>
          </cell>
          <cell r="AL371">
            <v>11</v>
          </cell>
          <cell r="AM371">
            <v>-15</v>
          </cell>
          <cell r="AN371">
            <v>20.73</v>
          </cell>
          <cell r="AO371">
            <v>20.73</v>
          </cell>
          <cell r="AP371">
            <v>21.321550868486359</v>
          </cell>
          <cell r="AQ371">
            <v>-12</v>
          </cell>
          <cell r="AR371">
            <v>-5</v>
          </cell>
          <cell r="AS371">
            <v>-1</v>
          </cell>
          <cell r="AT371">
            <v>-1</v>
          </cell>
        </row>
        <row r="372">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AI372">
            <v>0</v>
          </cell>
          <cell r="AJ372">
            <v>0</v>
          </cell>
          <cell r="AK372">
            <v>0</v>
          </cell>
          <cell r="AL372">
            <v>0</v>
          </cell>
          <cell r="AM372">
            <v>0</v>
          </cell>
          <cell r="AN372">
            <v>-333.3</v>
          </cell>
          <cell r="AO372">
            <v>-333.3</v>
          </cell>
          <cell r="AP372">
            <v>-342.81104218362293</v>
          </cell>
        </row>
        <row r="374">
          <cell r="B374">
            <v>1320</v>
          </cell>
          <cell r="C374">
            <v>1743</v>
          </cell>
          <cell r="D374">
            <v>-2140</v>
          </cell>
          <cell r="E374">
            <v>-3327</v>
          </cell>
          <cell r="F374">
            <v>-2019</v>
          </cell>
          <cell r="G374">
            <v>-1305</v>
          </cell>
          <cell r="H374">
            <v>531.76720000000023</v>
          </cell>
          <cell r="I374">
            <v>-2131.0018</v>
          </cell>
          <cell r="J374">
            <v>-1099.2159999999999</v>
          </cell>
          <cell r="K374">
            <v>-812.03099999999995</v>
          </cell>
          <cell r="L374">
            <v>-475.63100000000009</v>
          </cell>
          <cell r="M374">
            <v>-738.75</v>
          </cell>
          <cell r="N374">
            <v>-3125.6279999999997</v>
          </cell>
          <cell r="O374">
            <v>-974.84000000000015</v>
          </cell>
          <cell r="P374">
            <v>726.98</v>
          </cell>
          <cell r="Q374">
            <v>-431.31999999999994</v>
          </cell>
          <cell r="R374">
            <v>200.01999999999998</v>
          </cell>
          <cell r="S374">
            <v>-479.16000000000008</v>
          </cell>
          <cell r="T374">
            <v>-1953.5</v>
          </cell>
          <cell r="U374">
            <v>-1682</v>
          </cell>
          <cell r="V374">
            <v>-813.92999999999984</v>
          </cell>
          <cell r="W374">
            <v>-2150.75</v>
          </cell>
          <cell r="X374">
            <v>-6600.18</v>
          </cell>
          <cell r="Y374">
            <v>-2068.8732116811107</v>
          </cell>
          <cell r="Z374">
            <v>-333.29082629492501</v>
          </cell>
          <cell r="AA374">
            <v>268.8284868872139</v>
          </cell>
          <cell r="AB374">
            <v>-721.71265745547373</v>
          </cell>
          <cell r="AC374">
            <v>-2855.0482085442959</v>
          </cell>
          <cell r="AD374">
            <v>-2065.0948463223735</v>
          </cell>
          <cell r="AE374">
            <v>-858.52059291374826</v>
          </cell>
          <cell r="AF374">
            <v>-2054.0366004692401</v>
          </cell>
          <cell r="AG374">
            <v>-1391.1888180117412</v>
          </cell>
          <cell r="AH374">
            <v>-6370.8408577171031</v>
          </cell>
          <cell r="AI374">
            <v>-2268.79288</v>
          </cell>
          <cell r="AJ374">
            <v>-702.67729699999995</v>
          </cell>
          <cell r="AK374">
            <v>-3122.1094000000007</v>
          </cell>
          <cell r="AL374">
            <v>-1298.9468000000002</v>
          </cell>
          <cell r="AM374">
            <v>-7251.5263770000029</v>
          </cell>
          <cell r="AN374">
            <v>-3039.0694377421214</v>
          </cell>
          <cell r="AO374">
            <v>-4208.3903415991663</v>
          </cell>
          <cell r="AP374">
            <v>-2762.1192880179542</v>
          </cell>
          <cell r="AQ374">
            <v>-1590.7550472637113</v>
          </cell>
          <cell r="AR374">
            <v>-1078.793136308444</v>
          </cell>
          <cell r="AS374">
            <v>-1044.2071626717611</v>
          </cell>
          <cell r="AT374">
            <v>-1096.665258470432</v>
          </cell>
        </row>
        <row r="376">
          <cell r="B376">
            <v>-903</v>
          </cell>
          <cell r="C376">
            <v>-1094</v>
          </cell>
          <cell r="D376">
            <v>-1106</v>
          </cell>
          <cell r="E376">
            <v>-1334</v>
          </cell>
          <cell r="F376">
            <v>-975</v>
          </cell>
          <cell r="G376">
            <v>-681</v>
          </cell>
          <cell r="H376">
            <v>-652</v>
          </cell>
          <cell r="I376">
            <v>-793</v>
          </cell>
          <cell r="J376">
            <v>-214</v>
          </cell>
          <cell r="K376">
            <v>-206</v>
          </cell>
          <cell r="L376">
            <v>-204</v>
          </cell>
          <cell r="M376">
            <v>-205</v>
          </cell>
          <cell r="N376">
            <v>-829</v>
          </cell>
          <cell r="O376">
            <v>-190</v>
          </cell>
          <cell r="P376">
            <v>-195</v>
          </cell>
          <cell r="Q376">
            <v>-201</v>
          </cell>
          <cell r="R376">
            <v>-195</v>
          </cell>
          <cell r="S376">
            <v>-781</v>
          </cell>
          <cell r="T376">
            <v>-184</v>
          </cell>
          <cell r="U376">
            <v>-197</v>
          </cell>
          <cell r="V376">
            <v>-201</v>
          </cell>
          <cell r="W376">
            <v>-208</v>
          </cell>
          <cell r="X376">
            <v>-790</v>
          </cell>
          <cell r="Y376">
            <v>-295.29624999999999</v>
          </cell>
          <cell r="Z376">
            <v>-327.93175859375003</v>
          </cell>
          <cell r="AA376">
            <v>-335.42224698173959</v>
          </cell>
          <cell r="AB376">
            <v>-333.76787024273585</v>
          </cell>
          <cell r="AC376">
            <v>-1292.4181258182255</v>
          </cell>
          <cell r="AD376">
            <v>-241</v>
          </cell>
          <cell r="AE376">
            <v>-247</v>
          </cell>
          <cell r="AF376">
            <v>-308.31937500000004</v>
          </cell>
          <cell r="AG376">
            <v>-336.38481679687504</v>
          </cell>
          <cell r="AH376">
            <v>-1134.704191796875</v>
          </cell>
          <cell r="AI376">
            <v>-204</v>
          </cell>
          <cell r="AJ376">
            <v>-209</v>
          </cell>
          <cell r="AK376">
            <v>-209</v>
          </cell>
          <cell r="AL376">
            <v>-216</v>
          </cell>
          <cell r="AM376">
            <v>-838</v>
          </cell>
          <cell r="AN376">
            <v>-1326.4079999999999</v>
          </cell>
          <cell r="AO376">
            <v>-1326.4079999999999</v>
          </cell>
          <cell r="AP376">
            <v>-1530.4279074215574</v>
          </cell>
          <cell r="AQ376">
            <v>-1701.2790515013487</v>
          </cell>
          <cell r="AR376">
            <v>-1183.9792316265687</v>
          </cell>
          <cell r="AS376">
            <v>-1157.5969408129549</v>
          </cell>
          <cell r="AT376">
            <v>-1219.3384439814606</v>
          </cell>
        </row>
        <row r="377">
          <cell r="B377">
            <v>504</v>
          </cell>
          <cell r="C377">
            <v>-735</v>
          </cell>
          <cell r="D377">
            <v>16</v>
          </cell>
          <cell r="E377">
            <v>775</v>
          </cell>
          <cell r="F377">
            <v>0</v>
          </cell>
          <cell r="G377">
            <v>-9</v>
          </cell>
          <cell r="H377">
            <v>1943</v>
          </cell>
          <cell r="I377">
            <v>-1742</v>
          </cell>
          <cell r="J377">
            <v>-63</v>
          </cell>
          <cell r="K377">
            <v>-335</v>
          </cell>
          <cell r="L377">
            <v>-162</v>
          </cell>
          <cell r="M377">
            <v>150</v>
          </cell>
          <cell r="N377">
            <v>-410</v>
          </cell>
          <cell r="O377">
            <v>-907</v>
          </cell>
          <cell r="P377">
            <v>492</v>
          </cell>
          <cell r="Q377">
            <v>-96</v>
          </cell>
          <cell r="R377">
            <v>1016</v>
          </cell>
          <cell r="S377">
            <v>505</v>
          </cell>
          <cell r="T377">
            <v>-689</v>
          </cell>
          <cell r="U377">
            <v>-803</v>
          </cell>
          <cell r="V377">
            <v>-722</v>
          </cell>
          <cell r="W377">
            <v>-887</v>
          </cell>
          <cell r="X377">
            <v>-3101</v>
          </cell>
          <cell r="Y377">
            <v>-1975</v>
          </cell>
          <cell r="Z377">
            <v>-54.015259701175012</v>
          </cell>
          <cell r="AA377">
            <v>520.07454186895336</v>
          </cell>
          <cell r="AB377">
            <v>-329.04859521273772</v>
          </cell>
          <cell r="AC377">
            <v>-1837.9893130449595</v>
          </cell>
          <cell r="AD377">
            <v>-994</v>
          </cell>
          <cell r="AE377">
            <v>-493</v>
          </cell>
          <cell r="AF377">
            <v>-1830</v>
          </cell>
          <cell r="AG377">
            <v>-970.52122668410607</v>
          </cell>
          <cell r="AH377">
            <v>-4287.5212266841063</v>
          </cell>
          <cell r="AI377">
            <v>-1326</v>
          </cell>
          <cell r="AJ377">
            <v>-641</v>
          </cell>
          <cell r="AK377">
            <v>-1541</v>
          </cell>
          <cell r="AL377">
            <v>-134</v>
          </cell>
          <cell r="AM377">
            <v>-3642</v>
          </cell>
          <cell r="AN377">
            <v>-1504.6614377421215</v>
          </cell>
          <cell r="AO377">
            <v>-2673.9823415991664</v>
          </cell>
          <cell r="AP377">
            <v>-1819.5945255155268</v>
          </cell>
          <cell r="AQ377">
            <v>0</v>
          </cell>
          <cell r="AR377">
            <v>0</v>
          </cell>
          <cell r="AS377">
            <v>0</v>
          </cell>
          <cell r="AT377">
            <v>0</v>
          </cell>
        </row>
        <row r="378">
          <cell r="E378">
            <v>-338</v>
          </cell>
          <cell r="F378">
            <v>90</v>
          </cell>
          <cell r="G378">
            <v>-37</v>
          </cell>
          <cell r="H378">
            <v>-363</v>
          </cell>
          <cell r="I378">
            <v>-1055</v>
          </cell>
          <cell r="J378">
            <v>26</v>
          </cell>
          <cell r="K378">
            <v>100</v>
          </cell>
          <cell r="L378">
            <v>71</v>
          </cell>
          <cell r="M378">
            <v>24</v>
          </cell>
          <cell r="N378">
            <v>221</v>
          </cell>
          <cell r="O378">
            <v>-42</v>
          </cell>
          <cell r="P378">
            <v>42</v>
          </cell>
          <cell r="Q378">
            <v>33</v>
          </cell>
          <cell r="R378">
            <v>29</v>
          </cell>
          <cell r="S378">
            <v>62</v>
          </cell>
          <cell r="T378">
            <v>0</v>
          </cell>
          <cell r="U378">
            <v>42</v>
          </cell>
          <cell r="V378">
            <v>-59</v>
          </cell>
          <cell r="W378">
            <v>115</v>
          </cell>
          <cell r="X378">
            <v>98</v>
          </cell>
          <cell r="Y378">
            <v>0</v>
          </cell>
          <cell r="Z378">
            <v>0</v>
          </cell>
          <cell r="AA378">
            <v>0</v>
          </cell>
          <cell r="AB378">
            <v>0</v>
          </cell>
          <cell r="AC378">
            <v>0</v>
          </cell>
          <cell r="AD378">
            <v>-168</v>
          </cell>
          <cell r="AE378">
            <v>160</v>
          </cell>
          <cell r="AF378">
            <v>0</v>
          </cell>
          <cell r="AG378">
            <v>0</v>
          </cell>
          <cell r="AH378">
            <v>-8</v>
          </cell>
          <cell r="AI378">
            <v>-166</v>
          </cell>
          <cell r="AJ378">
            <v>174</v>
          </cell>
          <cell r="AK378">
            <v>-195</v>
          </cell>
          <cell r="AL378">
            <v>26</v>
          </cell>
          <cell r="AM378">
            <v>-161</v>
          </cell>
          <cell r="AN378">
            <v>0</v>
          </cell>
          <cell r="AO378">
            <v>0</v>
          </cell>
          <cell r="AP378">
            <v>0</v>
          </cell>
          <cell r="AQ378">
            <v>0</v>
          </cell>
          <cell r="AR378">
            <v>0</v>
          </cell>
          <cell r="AS378">
            <v>0</v>
          </cell>
          <cell r="AT378">
            <v>0</v>
          </cell>
        </row>
        <row r="379">
          <cell r="B379">
            <v>2195</v>
          </cell>
          <cell r="C379">
            <v>730</v>
          </cell>
          <cell r="D379">
            <v>-3279</v>
          </cell>
          <cell r="E379">
            <v>-883</v>
          </cell>
          <cell r="F379">
            <v>267</v>
          </cell>
          <cell r="G379">
            <v>-7</v>
          </cell>
          <cell r="H379">
            <v>304</v>
          </cell>
          <cell r="I379">
            <v>959</v>
          </cell>
          <cell r="J379">
            <v>-398</v>
          </cell>
          <cell r="K379">
            <v>-62</v>
          </cell>
          <cell r="L379">
            <v>-293</v>
          </cell>
          <cell r="M379">
            <v>-197</v>
          </cell>
          <cell r="N379">
            <v>-950</v>
          </cell>
          <cell r="O379">
            <v>-367</v>
          </cell>
          <cell r="P379">
            <v>329</v>
          </cell>
          <cell r="Q379">
            <v>2</v>
          </cell>
          <cell r="R379">
            <v>-89</v>
          </cell>
          <cell r="S379">
            <v>-125</v>
          </cell>
          <cell r="T379">
            <v>-97</v>
          </cell>
          <cell r="U379">
            <v>370</v>
          </cell>
          <cell r="V379">
            <v>174</v>
          </cell>
          <cell r="W379">
            <v>-263</v>
          </cell>
          <cell r="X379">
            <v>184</v>
          </cell>
          <cell r="Y379">
            <v>-5.6142719999999144</v>
          </cell>
          <cell r="Z379">
            <v>48.656192000000033</v>
          </cell>
          <cell r="AA379">
            <v>84.176192000000128</v>
          </cell>
          <cell r="AB379">
            <v>-58.896192000000156</v>
          </cell>
          <cell r="AC379">
            <v>68.321920000000091</v>
          </cell>
          <cell r="AD379">
            <v>-135</v>
          </cell>
          <cell r="AE379">
            <v>-25</v>
          </cell>
          <cell r="AF379">
            <v>84.28277453075998</v>
          </cell>
          <cell r="AG379">
            <v>-84.28277453075998</v>
          </cell>
          <cell r="AH379">
            <v>-160</v>
          </cell>
          <cell r="AI379">
            <v>59</v>
          </cell>
          <cell r="AJ379">
            <v>-56</v>
          </cell>
          <cell r="AK379">
            <v>-61</v>
          </cell>
          <cell r="AL379">
            <v>-310</v>
          </cell>
          <cell r="AM379">
            <v>-368</v>
          </cell>
          <cell r="AN379">
            <v>-208</v>
          </cell>
          <cell r="AO379">
            <v>-208</v>
          </cell>
          <cell r="AP379">
            <v>587.90314491913</v>
          </cell>
          <cell r="AQ379">
            <v>110.52400423763743</v>
          </cell>
          <cell r="AR379">
            <v>105.18609531812467</v>
          </cell>
          <cell r="AS379">
            <v>113.3897781411938</v>
          </cell>
          <cell r="AT379">
            <v>122.67318551102858</v>
          </cell>
        </row>
        <row r="380">
          <cell r="G380">
            <v>0</v>
          </cell>
          <cell r="H380">
            <v>0</v>
          </cell>
          <cell r="I380">
            <v>0</v>
          </cell>
          <cell r="J380">
            <v>-132</v>
          </cell>
          <cell r="K380">
            <v>-3</v>
          </cell>
          <cell r="L380">
            <v>-37</v>
          </cell>
          <cell r="M380">
            <v>-54</v>
          </cell>
          <cell r="N380">
            <v>-226</v>
          </cell>
          <cell r="O380">
            <v>-9</v>
          </cell>
          <cell r="P380">
            <v>-103</v>
          </cell>
          <cell r="Q380">
            <v>0</v>
          </cell>
          <cell r="R380">
            <v>0</v>
          </cell>
          <cell r="S380">
            <v>-112</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row>
        <row r="381">
          <cell r="G381">
            <v>0</v>
          </cell>
          <cell r="H381">
            <v>0</v>
          </cell>
          <cell r="I381">
            <v>577</v>
          </cell>
          <cell r="J381">
            <v>73</v>
          </cell>
          <cell r="K381">
            <v>17</v>
          </cell>
          <cell r="L381">
            <v>158</v>
          </cell>
          <cell r="M381">
            <v>22</v>
          </cell>
          <cell r="N381">
            <v>270</v>
          </cell>
          <cell r="O381">
            <v>61</v>
          </cell>
          <cell r="P381">
            <v>212</v>
          </cell>
          <cell r="Q381">
            <v>-8</v>
          </cell>
          <cell r="R381">
            <v>251</v>
          </cell>
          <cell r="S381">
            <v>516</v>
          </cell>
          <cell r="T381">
            <v>-82</v>
          </cell>
          <cell r="U381">
            <v>-1016</v>
          </cell>
          <cell r="V381">
            <v>267</v>
          </cell>
          <cell r="W381">
            <v>262</v>
          </cell>
          <cell r="X381">
            <v>-569</v>
          </cell>
          <cell r="Y381">
            <v>0</v>
          </cell>
          <cell r="Z381">
            <v>0</v>
          </cell>
          <cell r="AA381">
            <v>0</v>
          </cell>
          <cell r="AB381">
            <v>0</v>
          </cell>
          <cell r="AC381">
            <v>0</v>
          </cell>
          <cell r="AD381">
            <v>2</v>
          </cell>
          <cell r="AE381">
            <v>124</v>
          </cell>
          <cell r="AF381">
            <v>0</v>
          </cell>
          <cell r="AG381">
            <v>0</v>
          </cell>
          <cell r="AH381">
            <v>126</v>
          </cell>
          <cell r="AI381">
            <v>34</v>
          </cell>
          <cell r="AJ381">
            <v>586</v>
          </cell>
          <cell r="AK381">
            <v>102</v>
          </cell>
          <cell r="AL381">
            <v>14</v>
          </cell>
          <cell r="AM381">
            <v>736</v>
          </cell>
          <cell r="AN381">
            <v>0</v>
          </cell>
          <cell r="AO381">
            <v>0</v>
          </cell>
          <cell r="AP381">
            <v>0</v>
          </cell>
          <cell r="AQ381">
            <v>0</v>
          </cell>
          <cell r="AR381">
            <v>0</v>
          </cell>
          <cell r="AS381">
            <v>0</v>
          </cell>
          <cell r="AT381">
            <v>0</v>
          </cell>
        </row>
        <row r="382">
          <cell r="B382">
            <v>-476</v>
          </cell>
          <cell r="C382">
            <v>2842</v>
          </cell>
          <cell r="D382">
            <v>2229</v>
          </cell>
          <cell r="E382">
            <v>-1885</v>
          </cell>
          <cell r="F382">
            <v>-1311</v>
          </cell>
          <cell r="G382">
            <v>-608</v>
          </cell>
          <cell r="H382">
            <v>-700.23279999999977</v>
          </cell>
          <cell r="I382">
            <v>-77.001800000000003</v>
          </cell>
          <cell r="J382">
            <v>-391.21599999999989</v>
          </cell>
          <cell r="K382">
            <v>-323.03099999999995</v>
          </cell>
          <cell r="L382">
            <v>-8.6310000000000855</v>
          </cell>
          <cell r="M382">
            <v>-478.75</v>
          </cell>
          <cell r="N382">
            <v>-1201.6279999999999</v>
          </cell>
          <cell r="O382">
            <v>479.15999999999985</v>
          </cell>
          <cell r="P382">
            <v>-50.019999999999982</v>
          </cell>
          <cell r="Q382">
            <v>-161.31999999999994</v>
          </cell>
          <cell r="R382">
            <v>-811.98</v>
          </cell>
          <cell r="S382">
            <v>-544.16000000000008</v>
          </cell>
          <cell r="T382">
            <v>-901.5</v>
          </cell>
          <cell r="U382">
            <v>-78</v>
          </cell>
          <cell r="V382">
            <v>-272.92999999999984</v>
          </cell>
          <cell r="W382">
            <v>-1169.75</v>
          </cell>
          <cell r="X382">
            <v>-2422.1799999999998</v>
          </cell>
          <cell r="Y382">
            <v>207.03731031888901</v>
          </cell>
          <cell r="Z382">
            <v>0</v>
          </cell>
          <cell r="AA382">
            <v>0</v>
          </cell>
          <cell r="AB382">
            <v>0</v>
          </cell>
          <cell r="AC382">
            <v>207.03731031888901</v>
          </cell>
          <cell r="AD382">
            <v>-529.09484632237354</v>
          </cell>
          <cell r="AE382">
            <v>-377.52059291374826</v>
          </cell>
          <cell r="AF382">
            <v>0</v>
          </cell>
          <cell r="AG382">
            <v>0</v>
          </cell>
          <cell r="AH382">
            <v>-906.6154392361218</v>
          </cell>
          <cell r="AI382">
            <v>-665.79287999999997</v>
          </cell>
          <cell r="AJ382">
            <v>-556.67729699999995</v>
          </cell>
          <cell r="AK382">
            <v>-1218.1094000000007</v>
          </cell>
          <cell r="AL382">
            <v>-678.94680000000017</v>
          </cell>
          <cell r="AM382">
            <v>-2978.5263770000029</v>
          </cell>
          <cell r="AN382">
            <v>0</v>
          </cell>
          <cell r="AO382">
            <v>0</v>
          </cell>
          <cell r="AP382">
            <v>0</v>
          </cell>
          <cell r="AQ382">
            <v>0</v>
          </cell>
          <cell r="AR382">
            <v>0</v>
          </cell>
          <cell r="AS382">
            <v>0</v>
          </cell>
          <cell r="AT382">
            <v>0</v>
          </cell>
        </row>
        <row r="387">
          <cell r="B387">
            <v>10719</v>
          </cell>
          <cell r="C387">
            <v>5556</v>
          </cell>
          <cell r="D387">
            <v>5623</v>
          </cell>
          <cell r="E387">
            <v>7835</v>
          </cell>
          <cell r="F387">
            <v>11053</v>
          </cell>
          <cell r="G387">
            <v>9908</v>
          </cell>
          <cell r="H387">
            <v>9205</v>
          </cell>
          <cell r="I387">
            <v>8246</v>
          </cell>
          <cell r="J387">
            <v>7681</v>
          </cell>
          <cell r="K387">
            <v>7455</v>
          </cell>
          <cell r="L387">
            <v>6225</v>
          </cell>
          <cell r="M387">
            <v>7100</v>
          </cell>
          <cell r="N387">
            <v>7100</v>
          </cell>
          <cell r="O387">
            <v>7614</v>
          </cell>
          <cell r="P387">
            <v>8680</v>
          </cell>
          <cell r="Q387">
            <v>10040</v>
          </cell>
          <cell r="R387">
            <v>13625</v>
          </cell>
          <cell r="S387">
            <v>13625</v>
          </cell>
          <cell r="T387">
            <v>14681</v>
          </cell>
          <cell r="U387">
            <v>15360</v>
          </cell>
          <cell r="V387">
            <v>16968</v>
          </cell>
          <cell r="W387">
            <v>16881</v>
          </cell>
          <cell r="X387">
            <v>16881</v>
          </cell>
          <cell r="Y387">
            <v>15686</v>
          </cell>
          <cell r="Z387">
            <v>16520</v>
          </cell>
          <cell r="AA387">
            <v>17009</v>
          </cell>
          <cell r="AB387">
            <v>17523</v>
          </cell>
          <cell r="AC387">
            <v>17523</v>
          </cell>
          <cell r="AD387">
            <v>16487</v>
          </cell>
          <cell r="AE387">
            <v>16594</v>
          </cell>
          <cell r="AF387">
            <v>13870.072198626121</v>
          </cell>
          <cell r="AG387">
            <v>13782.561629350095</v>
          </cell>
          <cell r="AH387">
            <v>13782.561629350095</v>
          </cell>
          <cell r="AI387">
            <v>16489</v>
          </cell>
          <cell r="AJ387">
            <v>15433</v>
          </cell>
          <cell r="AK387">
            <v>12839</v>
          </cell>
          <cell r="AL387">
            <v>14169</v>
          </cell>
          <cell r="AM387">
            <v>14169</v>
          </cell>
          <cell r="AN387">
            <v>14940.755326592</v>
          </cell>
          <cell r="AO387">
            <v>13801.755326592</v>
          </cell>
          <cell r="AP387">
            <v>13801.667413839999</v>
          </cell>
          <cell r="AQ387">
            <v>11742.507229204452</v>
          </cell>
          <cell r="AR387">
            <v>9308.1844124789768</v>
          </cell>
          <cell r="AS387">
            <v>4058.5437869220627</v>
          </cell>
          <cell r="AT387">
            <v>-903.81691283608006</v>
          </cell>
        </row>
        <row r="389">
          <cell r="B389">
            <v>9091</v>
          </cell>
          <cell r="C389">
            <v>5413</v>
          </cell>
          <cell r="D389">
            <v>5344</v>
          </cell>
          <cell r="E389">
            <v>7397</v>
          </cell>
          <cell r="F389">
            <v>10264</v>
          </cell>
          <cell r="G389">
            <v>9180</v>
          </cell>
          <cell r="H389">
            <v>8324</v>
          </cell>
          <cell r="I389">
            <v>7262</v>
          </cell>
          <cell r="J389">
            <v>6810</v>
          </cell>
          <cell r="K389">
            <v>6544</v>
          </cell>
          <cell r="L389">
            <v>5399</v>
          </cell>
          <cell r="M389">
            <v>6194</v>
          </cell>
          <cell r="N389">
            <v>6194</v>
          </cell>
          <cell r="O389">
            <v>6561</v>
          </cell>
          <cell r="P389">
            <v>7679</v>
          </cell>
          <cell r="Q389">
            <v>9193</v>
          </cell>
          <cell r="R389">
            <v>12038</v>
          </cell>
          <cell r="S389">
            <v>12038</v>
          </cell>
          <cell r="T389">
            <v>13044</v>
          </cell>
          <cell r="U389">
            <v>14008</v>
          </cell>
          <cell r="V389">
            <v>15795</v>
          </cell>
          <cell r="W389">
            <v>15659</v>
          </cell>
          <cell r="X389">
            <v>15659</v>
          </cell>
          <cell r="Y389">
            <v>13889</v>
          </cell>
          <cell r="Z389">
            <v>14033</v>
          </cell>
          <cell r="AA389">
            <v>14579</v>
          </cell>
          <cell r="AB389">
            <v>15204</v>
          </cell>
          <cell r="AC389">
            <v>15204</v>
          </cell>
          <cell r="AD389">
            <v>13924</v>
          </cell>
          <cell r="AE389">
            <v>14100</v>
          </cell>
          <cell r="AF389">
            <v>11707.072198626121</v>
          </cell>
          <cell r="AG389">
            <v>12205.561629350095</v>
          </cell>
          <cell r="AH389">
            <v>12205.561629350095</v>
          </cell>
          <cell r="AI389">
            <v>13924</v>
          </cell>
          <cell r="AJ389">
            <v>14100</v>
          </cell>
          <cell r="AK389">
            <v>11609</v>
          </cell>
          <cell r="AL389">
            <v>13599</v>
          </cell>
          <cell r="AM389">
            <v>13599</v>
          </cell>
          <cell r="AN389">
            <v>14737.755326592</v>
          </cell>
          <cell r="AO389">
            <v>13598.755326592</v>
          </cell>
          <cell r="AP389">
            <v>13598.667413839999</v>
          </cell>
          <cell r="AQ389">
            <v>11216.507229204452</v>
          </cell>
          <cell r="AR389">
            <v>8439.1844124789768</v>
          </cell>
          <cell r="AS389">
            <v>2825.5437869220627</v>
          </cell>
          <cell r="AT389">
            <v>-2500.8169128360801</v>
          </cell>
        </row>
        <row r="390">
          <cell r="Y390">
            <v>-1767</v>
          </cell>
          <cell r="Z390">
            <v>144</v>
          </cell>
          <cell r="AA390">
            <v>546</v>
          </cell>
          <cell r="AB390">
            <v>625</v>
          </cell>
          <cell r="AC390">
            <v>-452</v>
          </cell>
          <cell r="AD390">
            <v>-1735</v>
          </cell>
          <cell r="AE390">
            <v>176</v>
          </cell>
          <cell r="AF390">
            <v>-2392.9278013738785</v>
          </cell>
          <cell r="AG390">
            <v>498.48943072397378</v>
          </cell>
          <cell r="AH390">
            <v>-3453.4383706499048</v>
          </cell>
          <cell r="AN390">
            <v>1138.7553265919996</v>
          </cell>
          <cell r="AO390">
            <v>-0.24467340800038073</v>
          </cell>
          <cell r="AP390">
            <v>-8.7912752000192995E-2</v>
          </cell>
          <cell r="AQ390">
            <v>-2382.1601846355479</v>
          </cell>
          <cell r="AR390">
            <v>-2777.3228167254747</v>
          </cell>
          <cell r="AS390">
            <v>-5613.6406255569145</v>
          </cell>
          <cell r="AT390">
            <v>-5326.3606997581428</v>
          </cell>
        </row>
        <row r="391">
          <cell r="B391">
            <v>9402</v>
          </cell>
          <cell r="C391">
            <v>6607</v>
          </cell>
          <cell r="D391">
            <v>7546</v>
          </cell>
          <cell r="E391">
            <v>11759</v>
          </cell>
          <cell r="F391">
            <v>14105</v>
          </cell>
          <cell r="G391">
            <v>13001</v>
          </cell>
          <cell r="H391">
            <v>12656</v>
          </cell>
          <cell r="I391">
            <v>11507</v>
          </cell>
          <cell r="J391">
            <v>11188</v>
          </cell>
          <cell r="K391">
            <v>10548</v>
          </cell>
          <cell r="L391">
            <v>9207</v>
          </cell>
          <cell r="M391">
            <v>9723</v>
          </cell>
          <cell r="N391">
            <v>9723</v>
          </cell>
          <cell r="O391">
            <v>9982</v>
          </cell>
          <cell r="P391">
            <v>10708</v>
          </cell>
          <cell r="Q391">
            <v>12684</v>
          </cell>
          <cell r="R391">
            <v>15229</v>
          </cell>
          <cell r="S391">
            <v>15229</v>
          </cell>
          <cell r="T391">
            <v>15976</v>
          </cell>
          <cell r="U391">
            <v>16655</v>
          </cell>
          <cell r="V391">
            <v>18330</v>
          </cell>
          <cell r="W391">
            <v>17818</v>
          </cell>
          <cell r="X391">
            <v>17818</v>
          </cell>
          <cell r="Y391">
            <v>15764</v>
          </cell>
          <cell r="Z391">
            <v>15725.054313912</v>
          </cell>
          <cell r="AA391">
            <v>16232.75346136</v>
          </cell>
          <cell r="AB391">
            <v>16674.507529126</v>
          </cell>
          <cell r="AC391">
            <v>16674.507529126</v>
          </cell>
          <cell r="AD391">
            <v>15796</v>
          </cell>
          <cell r="AE391">
            <v>15499</v>
          </cell>
          <cell r="AF391">
            <v>13064.159296965434</v>
          </cell>
          <cell r="AG391">
            <v>13416.830994935679</v>
          </cell>
          <cell r="AH391">
            <v>13416.830994935679</v>
          </cell>
          <cell r="AI391">
            <v>15796</v>
          </cell>
          <cell r="AJ391">
            <v>15499</v>
          </cell>
          <cell r="AK391">
            <v>13006</v>
          </cell>
          <cell r="AL391">
            <v>14849</v>
          </cell>
          <cell r="AM391">
            <v>14849</v>
          </cell>
          <cell r="AN391">
            <v>15522</v>
          </cell>
          <cell r="AO391">
            <v>14383</v>
          </cell>
          <cell r="AP391">
            <v>13841</v>
          </cell>
          <cell r="AQ391">
            <v>11240.404022925053</v>
          </cell>
          <cell r="AR391">
            <v>8463.0829157836779</v>
          </cell>
          <cell r="AS391">
            <v>2849.4439714920627</v>
          </cell>
          <cell r="AT391">
            <v>-2476.9167282660801</v>
          </cell>
        </row>
        <row r="392">
          <cell r="B392">
            <v>3439</v>
          </cell>
          <cell r="C392">
            <v>3439</v>
          </cell>
          <cell r="D392">
            <v>3439</v>
          </cell>
          <cell r="E392">
            <v>3439</v>
          </cell>
          <cell r="F392">
            <v>3439</v>
          </cell>
          <cell r="G392">
            <v>3440</v>
          </cell>
          <cell r="H392">
            <v>3440</v>
          </cell>
          <cell r="I392">
            <v>3440</v>
          </cell>
          <cell r="J392">
            <v>3440</v>
          </cell>
          <cell r="K392">
            <v>3440</v>
          </cell>
          <cell r="L392">
            <v>3440</v>
          </cell>
          <cell r="M392">
            <v>3440</v>
          </cell>
          <cell r="N392">
            <v>3440</v>
          </cell>
          <cell r="O392">
            <v>3440</v>
          </cell>
          <cell r="P392">
            <v>3440</v>
          </cell>
          <cell r="Q392">
            <v>3440</v>
          </cell>
          <cell r="R392">
            <v>3440</v>
          </cell>
          <cell r="S392">
            <v>3440</v>
          </cell>
          <cell r="T392">
            <v>3440</v>
          </cell>
          <cell r="U392">
            <v>3440</v>
          </cell>
          <cell r="V392">
            <v>3440</v>
          </cell>
          <cell r="W392">
            <v>3440</v>
          </cell>
          <cell r="X392">
            <v>3440</v>
          </cell>
          <cell r="Y392">
            <v>3440</v>
          </cell>
          <cell r="Z392">
            <v>3440</v>
          </cell>
          <cell r="AA392">
            <v>3440</v>
          </cell>
          <cell r="AB392">
            <v>3440</v>
          </cell>
          <cell r="AC392">
            <v>3440</v>
          </cell>
          <cell r="AD392">
            <v>3198</v>
          </cell>
          <cell r="AE392">
            <v>2942</v>
          </cell>
          <cell r="AF392">
            <v>2942</v>
          </cell>
          <cell r="AG392">
            <v>2942</v>
          </cell>
          <cell r="AH392">
            <v>2942</v>
          </cell>
          <cell r="AI392">
            <v>3198</v>
          </cell>
          <cell r="AJ392">
            <v>2942</v>
          </cell>
          <cell r="AK392">
            <v>2942</v>
          </cell>
          <cell r="AL392">
            <v>2942</v>
          </cell>
          <cell r="AM392">
            <v>2942</v>
          </cell>
          <cell r="AN392">
            <v>2942</v>
          </cell>
          <cell r="AO392">
            <v>3198</v>
          </cell>
          <cell r="AP392">
            <v>3198</v>
          </cell>
          <cell r="AQ392">
            <v>3198</v>
          </cell>
          <cell r="AR392">
            <v>3198</v>
          </cell>
          <cell r="AS392">
            <v>3198</v>
          </cell>
          <cell r="AT392">
            <v>3198</v>
          </cell>
        </row>
        <row r="393">
          <cell r="B393">
            <v>757.56443999999999</v>
          </cell>
          <cell r="C393">
            <v>75.900000000000006</v>
          </cell>
          <cell r="D393">
            <v>47.3</v>
          </cell>
          <cell r="E393">
            <v>10</v>
          </cell>
          <cell r="F393">
            <v>269</v>
          </cell>
          <cell r="G393">
            <v>75</v>
          </cell>
          <cell r="H393">
            <v>486</v>
          </cell>
          <cell r="I393">
            <v>463</v>
          </cell>
          <cell r="J393">
            <v>495</v>
          </cell>
          <cell r="K393">
            <v>541</v>
          </cell>
          <cell r="L393">
            <v>540</v>
          </cell>
          <cell r="M393">
            <v>380</v>
          </cell>
          <cell r="N393">
            <v>380</v>
          </cell>
          <cell r="O393">
            <v>459</v>
          </cell>
          <cell r="P393">
            <v>476</v>
          </cell>
          <cell r="Q393">
            <v>628</v>
          </cell>
          <cell r="R393">
            <v>456</v>
          </cell>
          <cell r="S393">
            <v>456</v>
          </cell>
          <cell r="T393">
            <v>445</v>
          </cell>
          <cell r="U393">
            <v>254</v>
          </cell>
          <cell r="V393">
            <v>189</v>
          </cell>
          <cell r="W393">
            <v>183</v>
          </cell>
          <cell r="X393">
            <v>183</v>
          </cell>
          <cell r="Y393">
            <v>183</v>
          </cell>
          <cell r="Z393">
            <v>183</v>
          </cell>
          <cell r="AA393">
            <v>183</v>
          </cell>
          <cell r="AB393">
            <v>183</v>
          </cell>
          <cell r="AC393">
            <v>183</v>
          </cell>
          <cell r="AD393">
            <v>124</v>
          </cell>
          <cell r="AE393">
            <v>42</v>
          </cell>
          <cell r="AF393">
            <v>42</v>
          </cell>
          <cell r="AG393">
            <v>42</v>
          </cell>
          <cell r="AH393">
            <v>42</v>
          </cell>
          <cell r="AI393">
            <v>124</v>
          </cell>
          <cell r="AJ393">
            <v>42</v>
          </cell>
          <cell r="AK393">
            <v>42</v>
          </cell>
          <cell r="AL393">
            <v>42</v>
          </cell>
          <cell r="AM393">
            <v>42</v>
          </cell>
          <cell r="AN393">
            <v>42</v>
          </cell>
          <cell r="AO393">
            <v>124</v>
          </cell>
          <cell r="AP393">
            <v>124</v>
          </cell>
          <cell r="AQ393">
            <v>124</v>
          </cell>
          <cell r="AR393">
            <v>124</v>
          </cell>
          <cell r="AS393">
            <v>124</v>
          </cell>
          <cell r="AT393">
            <v>124</v>
          </cell>
        </row>
        <row r="394">
          <cell r="B394">
            <v>671.02618000000007</v>
          </cell>
          <cell r="C394">
            <v>40.9</v>
          </cell>
          <cell r="G394">
            <v>199</v>
          </cell>
          <cell r="H394">
            <v>199</v>
          </cell>
          <cell r="I394">
            <v>212</v>
          </cell>
          <cell r="J394">
            <v>226</v>
          </cell>
          <cell r="K394">
            <v>227</v>
          </cell>
          <cell r="L394">
            <v>218</v>
          </cell>
          <cell r="M394">
            <v>215</v>
          </cell>
          <cell r="N394">
            <v>215</v>
          </cell>
          <cell r="O394">
            <v>212</v>
          </cell>
          <cell r="P394">
            <v>209</v>
          </cell>
          <cell r="Q394">
            <v>209</v>
          </cell>
          <cell r="R394">
            <v>208</v>
          </cell>
          <cell r="S394">
            <v>208</v>
          </cell>
          <cell r="T394">
            <v>201</v>
          </cell>
          <cell r="U394">
            <v>201</v>
          </cell>
          <cell r="V394">
            <v>198</v>
          </cell>
          <cell r="W394">
            <v>196</v>
          </cell>
          <cell r="X394">
            <v>196</v>
          </cell>
          <cell r="Y394">
            <v>196</v>
          </cell>
          <cell r="Z394">
            <v>196</v>
          </cell>
          <cell r="AA394">
            <v>196</v>
          </cell>
          <cell r="AB394">
            <v>196</v>
          </cell>
          <cell r="AC394">
            <v>196</v>
          </cell>
          <cell r="AD394">
            <v>197</v>
          </cell>
          <cell r="AE394">
            <v>193</v>
          </cell>
          <cell r="AF394">
            <v>193</v>
          </cell>
          <cell r="AG394">
            <v>193</v>
          </cell>
          <cell r="AH394">
            <v>193</v>
          </cell>
          <cell r="AI394">
            <v>197</v>
          </cell>
          <cell r="AJ394">
            <v>193</v>
          </cell>
          <cell r="AK394">
            <v>193</v>
          </cell>
          <cell r="AL394">
            <v>193</v>
          </cell>
          <cell r="AM394">
            <v>193</v>
          </cell>
          <cell r="AN394">
            <v>193</v>
          </cell>
          <cell r="AO394">
            <v>197</v>
          </cell>
          <cell r="AP394">
            <v>197</v>
          </cell>
          <cell r="AQ394">
            <v>197</v>
          </cell>
          <cell r="AR394">
            <v>197</v>
          </cell>
          <cell r="AS394">
            <v>197</v>
          </cell>
          <cell r="AT394">
            <v>197</v>
          </cell>
        </row>
        <row r="395">
          <cell r="B395">
            <v>4534.4093800000001</v>
          </cell>
          <cell r="C395">
            <v>3051.2</v>
          </cell>
          <cell r="D395">
            <v>4059.7</v>
          </cell>
          <cell r="E395">
            <v>8310</v>
          </cell>
          <cell r="F395">
            <v>10397</v>
          </cell>
          <cell r="G395">
            <v>9287</v>
          </cell>
          <cell r="H395">
            <v>8531</v>
          </cell>
          <cell r="I395">
            <v>7392</v>
          </cell>
          <cell r="J395">
            <v>7027</v>
          </cell>
          <cell r="K395">
            <v>6340</v>
          </cell>
          <cell r="L395">
            <v>5009</v>
          </cell>
          <cell r="M395">
            <v>5688</v>
          </cell>
          <cell r="N395">
            <v>5688</v>
          </cell>
          <cell r="O395">
            <v>5871</v>
          </cell>
          <cell r="P395">
            <v>6583</v>
          </cell>
          <cell r="Q395">
            <v>8407</v>
          </cell>
          <cell r="R395">
            <v>11125</v>
          </cell>
          <cell r="S395">
            <v>11125</v>
          </cell>
          <cell r="T395">
            <v>11890</v>
          </cell>
          <cell r="U395">
            <v>12760</v>
          </cell>
          <cell r="V395">
            <v>14503</v>
          </cell>
          <cell r="W395">
            <v>13999</v>
          </cell>
          <cell r="X395">
            <v>13999</v>
          </cell>
          <cell r="Y395">
            <v>11945</v>
          </cell>
          <cell r="Z395">
            <v>11906.054313912</v>
          </cell>
          <cell r="AA395">
            <v>12413.75346136</v>
          </cell>
          <cell r="AB395">
            <v>12855.507529126</v>
          </cell>
          <cell r="AC395">
            <v>12855.507529126</v>
          </cell>
          <cell r="AD395">
            <v>12277</v>
          </cell>
          <cell r="AE395">
            <v>12322</v>
          </cell>
          <cell r="AF395">
            <v>9887.1592969654339</v>
          </cell>
          <cell r="AG395">
            <v>10239.830994935679</v>
          </cell>
          <cell r="AH395">
            <v>10239.830994935679</v>
          </cell>
          <cell r="AI395">
            <v>12277</v>
          </cell>
          <cell r="AJ395">
            <v>12322</v>
          </cell>
          <cell r="AK395">
            <v>9829</v>
          </cell>
          <cell r="AL395">
            <v>11672</v>
          </cell>
          <cell r="AM395">
            <v>11672</v>
          </cell>
          <cell r="AN395">
            <v>12345</v>
          </cell>
          <cell r="AO395">
            <v>10864</v>
          </cell>
          <cell r="AP395">
            <v>10322</v>
          </cell>
          <cell r="AQ395">
            <v>7721.4040229250531</v>
          </cell>
          <cell r="AR395">
            <v>4944.0829157836779</v>
          </cell>
          <cell r="AS395">
            <v>-669.5560285079373</v>
          </cell>
          <cell r="AT395">
            <v>-5995.9167282660801</v>
          </cell>
        </row>
        <row r="396">
          <cell r="C396">
            <v>2044.3</v>
          </cell>
          <cell r="D396">
            <v>3184</v>
          </cell>
          <cell r="E396">
            <v>7360</v>
          </cell>
          <cell r="F396">
            <v>9743</v>
          </cell>
          <cell r="G396">
            <v>8613</v>
          </cell>
          <cell r="H396">
            <v>8324</v>
          </cell>
          <cell r="I396">
            <v>7230</v>
          </cell>
          <cell r="J396">
            <v>6983</v>
          </cell>
          <cell r="K396">
            <v>6261</v>
          </cell>
          <cell r="L396">
            <v>4934</v>
          </cell>
          <cell r="M396">
            <v>5464</v>
          </cell>
          <cell r="N396">
            <v>5464</v>
          </cell>
          <cell r="O396">
            <v>5752</v>
          </cell>
          <cell r="P396">
            <v>6451</v>
          </cell>
          <cell r="Q396">
            <v>8427</v>
          </cell>
          <cell r="R396">
            <v>10965</v>
          </cell>
          <cell r="S396">
            <v>10965</v>
          </cell>
          <cell r="T396">
            <v>11722</v>
          </cell>
          <cell r="U396">
            <v>12404</v>
          </cell>
          <cell r="V396">
            <v>14082</v>
          </cell>
          <cell r="W396">
            <v>13720</v>
          </cell>
          <cell r="X396">
            <v>13720</v>
          </cell>
          <cell r="Y396">
            <v>11777</v>
          </cell>
          <cell r="Z396">
            <v>11738.054313912</v>
          </cell>
          <cell r="AA396">
            <v>12245.75346136</v>
          </cell>
          <cell r="AB396">
            <v>12687.507529126</v>
          </cell>
          <cell r="AC396">
            <v>12687.507529126</v>
          </cell>
          <cell r="AD396">
            <v>11956</v>
          </cell>
          <cell r="AE396">
            <v>11908</v>
          </cell>
          <cell r="AF396">
            <v>9473.1592969654339</v>
          </cell>
          <cell r="AG396">
            <v>9825.830994935679</v>
          </cell>
          <cell r="AH396">
            <v>9960.830994935679</v>
          </cell>
          <cell r="AI396">
            <v>11956</v>
          </cell>
          <cell r="AJ396">
            <v>11908</v>
          </cell>
          <cell r="AK396">
            <v>9415</v>
          </cell>
          <cell r="AL396">
            <v>11258</v>
          </cell>
          <cell r="AM396">
            <v>11504</v>
          </cell>
          <cell r="AN396">
            <v>12177</v>
          </cell>
          <cell r="AO396">
            <v>10696</v>
          </cell>
          <cell r="AP396">
            <v>8673</v>
          </cell>
          <cell r="AQ396">
            <v>6072.4040229250531</v>
          </cell>
          <cell r="AR396">
            <v>3295.0829157836779</v>
          </cell>
          <cell r="AS396">
            <v>-2318.5560285079373</v>
          </cell>
          <cell r="AT396">
            <v>-7644.9167282660801</v>
          </cell>
        </row>
        <row r="398">
          <cell r="B398">
            <v>311</v>
          </cell>
          <cell r="C398">
            <v>1194</v>
          </cell>
          <cell r="D398">
            <v>2202</v>
          </cell>
          <cell r="E398">
            <v>4362</v>
          </cell>
          <cell r="F398">
            <v>3841</v>
          </cell>
          <cell r="G398">
            <v>3821</v>
          </cell>
          <cell r="H398">
            <v>4332</v>
          </cell>
          <cell r="I398">
            <v>4245</v>
          </cell>
          <cell r="J398">
            <v>4378</v>
          </cell>
          <cell r="K398">
            <v>4004</v>
          </cell>
          <cell r="L398">
            <v>3808</v>
          </cell>
          <cell r="M398">
            <v>3529</v>
          </cell>
          <cell r="N398">
            <v>3529</v>
          </cell>
          <cell r="O398">
            <v>3421</v>
          </cell>
          <cell r="P398">
            <v>3029</v>
          </cell>
          <cell r="Q398">
            <v>3491</v>
          </cell>
          <cell r="R398">
            <v>3191</v>
          </cell>
          <cell r="S398">
            <v>3191</v>
          </cell>
          <cell r="T398">
            <v>2932</v>
          </cell>
          <cell r="U398">
            <v>2647</v>
          </cell>
          <cell r="V398">
            <v>2535</v>
          </cell>
          <cell r="W398">
            <v>2159</v>
          </cell>
          <cell r="X398">
            <v>2159</v>
          </cell>
          <cell r="Y398">
            <v>1875</v>
          </cell>
          <cell r="Z398">
            <v>1692.0543139120002</v>
          </cell>
          <cell r="AA398">
            <v>1653.7534613600001</v>
          </cell>
          <cell r="AB398">
            <v>1470.507529126</v>
          </cell>
          <cell r="AC398">
            <v>1470.5075291260002</v>
          </cell>
          <cell r="AD398">
            <v>1872</v>
          </cell>
          <cell r="AE398">
            <v>1399</v>
          </cell>
          <cell r="AF398">
            <v>1357.0870983393127</v>
          </cell>
          <cell r="AG398">
            <v>1211.2693655855844</v>
          </cell>
          <cell r="AH398">
            <v>1211.2693655855844</v>
          </cell>
          <cell r="AI398">
            <v>1872</v>
          </cell>
          <cell r="AJ398">
            <v>1399</v>
          </cell>
          <cell r="AK398">
            <v>1397</v>
          </cell>
          <cell r="AL398">
            <v>1250</v>
          </cell>
          <cell r="AM398">
            <v>1250</v>
          </cell>
          <cell r="AN398">
            <v>784.24467340799993</v>
          </cell>
          <cell r="AO398">
            <v>784.24467340799993</v>
          </cell>
          <cell r="AP398">
            <v>242.33258616000001</v>
          </cell>
          <cell r="AQ398">
            <v>23.89679372060241</v>
          </cell>
          <cell r="AR398">
            <v>23.89850330470026</v>
          </cell>
          <cell r="AS398">
            <v>23.900184570000022</v>
          </cell>
          <cell r="AT398">
            <v>23.900184570000022</v>
          </cell>
        </row>
        <row r="399">
          <cell r="D399">
            <v>998.10451999999998</v>
          </cell>
          <cell r="E399">
            <v>3011.7427668</v>
          </cell>
          <cell r="F399">
            <v>3248.9785719000001</v>
          </cell>
          <cell r="G399">
            <v>2946.28125</v>
          </cell>
          <cell r="H399">
            <v>2679.4815199999998</v>
          </cell>
          <cell r="I399">
            <v>2642.4189999999999</v>
          </cell>
          <cell r="J399">
            <v>2780.8110000000001</v>
          </cell>
          <cell r="K399">
            <v>2601.0704000000001</v>
          </cell>
          <cell r="L399">
            <v>2455.2689999999998</v>
          </cell>
          <cell r="M399">
            <v>2238.6689999999999</v>
          </cell>
          <cell r="N399">
            <v>2238.6689999999999</v>
          </cell>
          <cell r="O399">
            <v>2159.6536000000001</v>
          </cell>
          <cell r="P399">
            <v>1936.9086</v>
          </cell>
          <cell r="Q399">
            <v>2393.7222000000002</v>
          </cell>
          <cell r="R399">
            <v>2195.826</v>
          </cell>
          <cell r="S399">
            <v>2195.826</v>
          </cell>
          <cell r="T399">
            <v>2078.9630999999999</v>
          </cell>
          <cell r="U399">
            <v>1891.9802999999999</v>
          </cell>
          <cell r="V399">
            <v>1822.5419999999999</v>
          </cell>
          <cell r="W399">
            <v>1617.8107</v>
          </cell>
          <cell r="X399">
            <v>1617.8107</v>
          </cell>
          <cell r="Y399">
            <v>1583.7250307339998</v>
          </cell>
          <cell r="Z399">
            <v>1400.779344646</v>
          </cell>
          <cell r="AA399">
            <v>1362.4784920939999</v>
          </cell>
          <cell r="AB399">
            <v>1179.2325598599998</v>
          </cell>
          <cell r="AC399">
            <v>1179.23255986</v>
          </cell>
          <cell r="AD399">
            <v>1591</v>
          </cell>
          <cell r="AE399">
            <v>1378</v>
          </cell>
          <cell r="AF399">
            <v>1336.0870983393127</v>
          </cell>
          <cell r="AG399">
            <v>1190.2693655855844</v>
          </cell>
          <cell r="AH399">
            <v>1190.2693655855844</v>
          </cell>
          <cell r="AI399">
            <v>1591</v>
          </cell>
          <cell r="AJ399">
            <v>1378</v>
          </cell>
          <cell r="AK399">
            <v>1380</v>
          </cell>
          <cell r="AL399">
            <v>1226</v>
          </cell>
          <cell r="AM399">
            <v>1226</v>
          </cell>
          <cell r="AN399">
            <v>760.24467340799993</v>
          </cell>
          <cell r="AO399">
            <v>760.24467340799993</v>
          </cell>
          <cell r="AP399">
            <v>218.33258616000001</v>
          </cell>
          <cell r="AQ399">
            <v>-0.10320627939758796</v>
          </cell>
          <cell r="AR399">
            <v>-0.10149669529973945</v>
          </cell>
          <cell r="AS399">
            <v>-9.9815429999978389E-2</v>
          </cell>
          <cell r="AT399">
            <v>-9.9815429999978389E-2</v>
          </cell>
        </row>
        <row r="400">
          <cell r="B400">
            <v>311</v>
          </cell>
          <cell r="C400">
            <v>1194</v>
          </cell>
          <cell r="D400">
            <v>1203.8954800000001</v>
          </cell>
          <cell r="E400">
            <v>1350.2572332</v>
          </cell>
          <cell r="F400">
            <v>592.02142809999987</v>
          </cell>
          <cell r="G400">
            <v>874.71875</v>
          </cell>
          <cell r="H400">
            <v>1652.5184800000002</v>
          </cell>
          <cell r="I400">
            <v>1602.5810000000001</v>
          </cell>
          <cell r="J400">
            <v>1597.1889999999999</v>
          </cell>
          <cell r="K400">
            <v>1402.9295999999999</v>
          </cell>
          <cell r="L400">
            <v>1352.7310000000002</v>
          </cell>
          <cell r="M400">
            <v>1290.3310000000001</v>
          </cell>
          <cell r="N400">
            <v>1290.3310000000001</v>
          </cell>
          <cell r="O400">
            <v>1261.3463999999999</v>
          </cell>
          <cell r="P400">
            <v>1092.0914</v>
          </cell>
          <cell r="Q400">
            <v>1097.2777999999998</v>
          </cell>
          <cell r="R400">
            <v>995.17399999999998</v>
          </cell>
          <cell r="S400">
            <v>995.17399999999998</v>
          </cell>
          <cell r="T400">
            <v>853.03690000000006</v>
          </cell>
          <cell r="U400">
            <v>755.01970000000006</v>
          </cell>
          <cell r="V400">
            <v>712.45800000000008</v>
          </cell>
          <cell r="W400">
            <v>541.1893</v>
          </cell>
          <cell r="X400">
            <v>541.1893</v>
          </cell>
          <cell r="Y400">
            <v>291.2749692660002</v>
          </cell>
          <cell r="Z400">
            <v>291.2749692660002</v>
          </cell>
          <cell r="AA400">
            <v>291.2749692660002</v>
          </cell>
          <cell r="AB400">
            <v>291.2749692660002</v>
          </cell>
          <cell r="AC400">
            <v>291.2749692660002</v>
          </cell>
          <cell r="AD400">
            <v>281</v>
          </cell>
          <cell r="AE400">
            <v>21</v>
          </cell>
          <cell r="AF400">
            <v>21</v>
          </cell>
          <cell r="AG400">
            <v>21</v>
          </cell>
          <cell r="AH400">
            <v>21</v>
          </cell>
          <cell r="AI400">
            <v>281</v>
          </cell>
          <cell r="AJ400">
            <v>21</v>
          </cell>
          <cell r="AK400">
            <v>17</v>
          </cell>
          <cell r="AL400">
            <v>24</v>
          </cell>
          <cell r="AM400">
            <v>24</v>
          </cell>
          <cell r="AN400">
            <v>24</v>
          </cell>
          <cell r="AO400">
            <v>24</v>
          </cell>
          <cell r="AP400">
            <v>24</v>
          </cell>
          <cell r="AQ400">
            <v>24</v>
          </cell>
          <cell r="AR400">
            <v>24</v>
          </cell>
          <cell r="AS400">
            <v>24</v>
          </cell>
          <cell r="AT400">
            <v>24</v>
          </cell>
        </row>
        <row r="401">
          <cell r="G401" t="str">
            <v xml:space="preserve"> </v>
          </cell>
        </row>
        <row r="402">
          <cell r="B402">
            <v>1628</v>
          </cell>
          <cell r="C402">
            <v>143</v>
          </cell>
          <cell r="D402">
            <v>279</v>
          </cell>
          <cell r="E402">
            <v>438</v>
          </cell>
          <cell r="F402">
            <v>789</v>
          </cell>
          <cell r="G402">
            <v>728</v>
          </cell>
          <cell r="H402">
            <v>881</v>
          </cell>
          <cell r="I402">
            <v>984</v>
          </cell>
          <cell r="J402">
            <v>871</v>
          </cell>
          <cell r="K402">
            <v>911</v>
          </cell>
          <cell r="L402">
            <v>826</v>
          </cell>
          <cell r="M402">
            <v>906</v>
          </cell>
          <cell r="N402">
            <v>906</v>
          </cell>
          <cell r="O402">
            <v>1053</v>
          </cell>
          <cell r="P402">
            <v>1001</v>
          </cell>
          <cell r="Q402">
            <v>847</v>
          </cell>
          <cell r="R402">
            <v>1587</v>
          </cell>
          <cell r="S402">
            <v>1587</v>
          </cell>
          <cell r="T402">
            <v>1637</v>
          </cell>
          <cell r="U402">
            <v>1352</v>
          </cell>
          <cell r="V402">
            <v>1173</v>
          </cell>
          <cell r="W402">
            <v>1222</v>
          </cell>
          <cell r="X402">
            <v>1222</v>
          </cell>
          <cell r="Y402">
            <v>1797</v>
          </cell>
          <cell r="Z402">
            <v>2487</v>
          </cell>
          <cell r="AA402">
            <v>2430</v>
          </cell>
          <cell r="AB402">
            <v>2319</v>
          </cell>
          <cell r="AC402">
            <v>2319</v>
          </cell>
          <cell r="AD402">
            <v>2563</v>
          </cell>
          <cell r="AE402">
            <v>2494</v>
          </cell>
          <cell r="AF402">
            <v>2163</v>
          </cell>
          <cell r="AG402">
            <v>1577</v>
          </cell>
          <cell r="AH402">
            <v>1577</v>
          </cell>
          <cell r="AI402">
            <v>2565</v>
          </cell>
          <cell r="AJ402">
            <v>1333</v>
          </cell>
          <cell r="AK402">
            <v>1230</v>
          </cell>
          <cell r="AL402">
            <v>570</v>
          </cell>
          <cell r="AM402">
            <v>570</v>
          </cell>
          <cell r="AN402">
            <v>203</v>
          </cell>
          <cell r="AO402">
            <v>203</v>
          </cell>
          <cell r="AP402">
            <v>203</v>
          </cell>
          <cell r="AQ402">
            <v>526</v>
          </cell>
          <cell r="AR402">
            <v>869</v>
          </cell>
          <cell r="AS402">
            <v>1233</v>
          </cell>
          <cell r="AT402">
            <v>1597</v>
          </cell>
        </row>
        <row r="403">
          <cell r="Y403">
            <v>578</v>
          </cell>
          <cell r="Z403">
            <v>690</v>
          </cell>
          <cell r="AA403">
            <v>-57</v>
          </cell>
          <cell r="AB403">
            <v>-111</v>
          </cell>
          <cell r="AC403">
            <v>1100</v>
          </cell>
          <cell r="AD403">
            <v>1341</v>
          </cell>
          <cell r="AE403">
            <v>-69</v>
          </cell>
          <cell r="AF403">
            <v>-331</v>
          </cell>
          <cell r="AG403">
            <v>-586</v>
          </cell>
          <cell r="AH403">
            <v>355</v>
          </cell>
        </row>
        <row r="404">
          <cell r="Y404">
            <v>515</v>
          </cell>
          <cell r="Z404">
            <v>0</v>
          </cell>
          <cell r="AA404">
            <v>736</v>
          </cell>
          <cell r="AB404">
            <v>-151</v>
          </cell>
          <cell r="AC404">
            <v>1100</v>
          </cell>
        </row>
        <row r="405">
          <cell r="D405">
            <v>998.06263115000002</v>
          </cell>
          <cell r="E405">
            <v>1930.6908190050001</v>
          </cell>
          <cell r="F405">
            <v>225.50298321875002</v>
          </cell>
          <cell r="G405">
            <v>-178.58512000000002</v>
          </cell>
          <cell r="H405">
            <v>-268.10356300000001</v>
          </cell>
          <cell r="I405">
            <v>-201.32135889999998</v>
          </cell>
          <cell r="N405">
            <v>-461.47443399999997</v>
          </cell>
          <cell r="O405">
            <v>-41.448941099999999</v>
          </cell>
          <cell r="P405">
            <v>-196.6392319</v>
          </cell>
          <cell r="Q405">
            <v>462.71444730000002</v>
          </cell>
          <cell r="R405">
            <v>-196.2992844</v>
          </cell>
          <cell r="S405">
            <v>28.326989900000001</v>
          </cell>
          <cell r="T405">
            <v>-39.392738008800002</v>
          </cell>
          <cell r="U405">
            <v>-187.9644338217</v>
          </cell>
          <cell r="V405">
            <v>-38.569580838</v>
          </cell>
          <cell r="W405">
            <v>-185.74796831400002</v>
          </cell>
          <cell r="X405">
            <v>-452.09472091739997</v>
          </cell>
          <cell r="Y405">
            <v>-38.272565364000002</v>
          </cell>
          <cell r="Z405">
            <v>-184.116214566</v>
          </cell>
          <cell r="AA405">
            <v>-38.300852552000002</v>
          </cell>
          <cell r="AB405">
            <v>-184.25219404499998</v>
          </cell>
          <cell r="AC405">
            <v>-444.83413423600001</v>
          </cell>
          <cell r="AD405">
            <v>-38.522301577487774</v>
          </cell>
          <cell r="AE405">
            <v>-182.22931579450974</v>
          </cell>
          <cell r="AF405">
            <v>-37.570532105544245</v>
          </cell>
          <cell r="AG405">
            <v>-180.49422928615706</v>
          </cell>
          <cell r="AH405">
            <v>-445.65546757099997</v>
          </cell>
          <cell r="AI405">
            <v>-37.995580000000004</v>
          </cell>
          <cell r="AJ405">
            <v>-181.38319999999999</v>
          </cell>
          <cell r="AK405">
            <v>-38.244619999999998</v>
          </cell>
          <cell r="AL405">
            <v>-188.9924</v>
          </cell>
          <cell r="AM405">
            <v>-445.65546757099997</v>
          </cell>
          <cell r="AN405">
            <v>-465.11285004799993</v>
          </cell>
          <cell r="AO405">
            <v>-465.11285004799993</v>
          </cell>
          <cell r="AP405">
            <v>-540.52117916600002</v>
          </cell>
          <cell r="AQ405">
            <v>-219.52807862999998</v>
          </cell>
          <cell r="AR405">
            <v>0</v>
          </cell>
          <cell r="AS405">
            <v>0</v>
          </cell>
          <cell r="AT405">
            <v>0</v>
          </cell>
        </row>
        <row r="407">
          <cell r="D407">
            <v>998.06263115000002</v>
          </cell>
          <cell r="E407">
            <v>1930.6908190050001</v>
          </cell>
          <cell r="F407">
            <v>331.05961321875003</v>
          </cell>
          <cell r="G407">
            <v>0</v>
          </cell>
          <cell r="H407">
            <v>0</v>
          </cell>
          <cell r="I407">
            <v>0</v>
          </cell>
          <cell r="N407">
            <v>0</v>
          </cell>
          <cell r="O407">
            <v>0</v>
          </cell>
          <cell r="P407">
            <v>0</v>
          </cell>
          <cell r="Q407">
            <v>503.79</v>
          </cell>
          <cell r="R407">
            <v>0</v>
          </cell>
          <cell r="S407">
            <v>503.79</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row>
        <row r="409">
          <cell r="F409">
            <v>105.55663000000001</v>
          </cell>
          <cell r="G409">
            <v>178.58512000000002</v>
          </cell>
          <cell r="H409">
            <v>268.10356300000001</v>
          </cell>
          <cell r="I409">
            <v>201.32135889999998</v>
          </cell>
          <cell r="N409">
            <v>461.47443399999997</v>
          </cell>
          <cell r="O409">
            <v>41.448941099999999</v>
          </cell>
          <cell r="P409">
            <v>196.6392319</v>
          </cell>
          <cell r="Q409">
            <v>41.075552699999996</v>
          </cell>
          <cell r="R409">
            <v>196.2992844</v>
          </cell>
          <cell r="S409">
            <v>475.46301010000002</v>
          </cell>
          <cell r="T409">
            <v>39.392738008800002</v>
          </cell>
          <cell r="U409">
            <v>187.9644338217</v>
          </cell>
          <cell r="V409">
            <v>38.569580838</v>
          </cell>
          <cell r="W409">
            <v>185.74796831400002</v>
          </cell>
          <cell r="X409">
            <v>452.09472091739997</v>
          </cell>
          <cell r="Y409">
            <v>38.272565364000002</v>
          </cell>
          <cell r="Z409">
            <v>184.116214566</v>
          </cell>
          <cell r="AA409">
            <v>38.300852552000002</v>
          </cell>
          <cell r="AB409">
            <v>184.25219404499998</v>
          </cell>
          <cell r="AC409">
            <v>444.83413423600001</v>
          </cell>
          <cell r="AD409">
            <v>38.522301577487774</v>
          </cell>
          <cell r="AE409">
            <v>182.22931579450974</v>
          </cell>
          <cell r="AF409">
            <v>37.570532105544245</v>
          </cell>
          <cell r="AG409">
            <v>180.49422928615706</v>
          </cell>
          <cell r="AH409">
            <v>445.65546757099997</v>
          </cell>
          <cell r="AI409">
            <v>37.995580000000004</v>
          </cell>
          <cell r="AJ409">
            <v>181.38319999999999</v>
          </cell>
          <cell r="AK409">
            <v>38.244619999999998</v>
          </cell>
          <cell r="AL409">
            <v>188.9924</v>
          </cell>
          <cell r="AM409">
            <v>445.65546757099997</v>
          </cell>
          <cell r="AN409">
            <v>465.11285004799993</v>
          </cell>
          <cell r="AO409">
            <v>465.11285004799993</v>
          </cell>
          <cell r="AP409">
            <v>540.52117916600002</v>
          </cell>
          <cell r="AQ409">
            <v>219.52807862999998</v>
          </cell>
          <cell r="AR409">
            <v>0</v>
          </cell>
          <cell r="AS409">
            <v>0</v>
          </cell>
          <cell r="AT409">
            <v>0</v>
          </cell>
        </row>
        <row r="411">
          <cell r="H411">
            <v>1950.7</v>
          </cell>
          <cell r="I411">
            <v>1810.0830000000001</v>
          </cell>
          <cell r="N411">
            <v>1505.8810000000001</v>
          </cell>
          <cell r="O411">
            <v>1477.5940000000001</v>
          </cell>
          <cell r="P411">
            <v>1341.615</v>
          </cell>
          <cell r="Q411">
            <v>1663.328</v>
          </cell>
          <cell r="R411">
            <v>1527.3489999999999</v>
          </cell>
          <cell r="S411">
            <v>1527.3489999999999</v>
          </cell>
          <cell r="T411">
            <v>1499.0618119999999</v>
          </cell>
          <cell r="U411">
            <v>1363.0823329999998</v>
          </cell>
          <cell r="V411">
            <v>1334.7951449999998</v>
          </cell>
          <cell r="W411">
            <v>1198.8156659999997</v>
          </cell>
          <cell r="X411">
            <v>1198.815666</v>
          </cell>
          <cell r="Y411">
            <v>1170.528478</v>
          </cell>
          <cell r="Z411">
            <v>1034.5489989999999</v>
          </cell>
          <cell r="AA411">
            <v>1006.2618109999999</v>
          </cell>
          <cell r="AB411">
            <v>870.28233199999988</v>
          </cell>
          <cell r="AC411">
            <v>870.282332</v>
          </cell>
          <cell r="AD411">
            <v>1170.528478</v>
          </cell>
          <cell r="AE411">
            <v>1034.5489989999999</v>
          </cell>
          <cell r="AF411">
            <v>1006.2618109999999</v>
          </cell>
          <cell r="AG411">
            <v>870.28233199999988</v>
          </cell>
          <cell r="AH411">
            <v>870.282332</v>
          </cell>
          <cell r="AI411">
            <v>1170.515666</v>
          </cell>
          <cell r="AJ411">
            <v>1034.528478</v>
          </cell>
          <cell r="AK411">
            <v>1006.2489989999999</v>
          </cell>
          <cell r="AL411">
            <v>870.26181099999985</v>
          </cell>
          <cell r="AM411">
            <v>870.26181099999985</v>
          </cell>
          <cell r="AN411">
            <v>539.94650100000001</v>
          </cell>
          <cell r="AO411">
            <v>539.94650100000001</v>
          </cell>
          <cell r="AP411">
            <v>155.50754000000001</v>
          </cell>
          <cell r="AQ411">
            <v>-7.5789999999983593E-2</v>
          </cell>
          <cell r="AR411">
            <v>-7.5789999999983593E-2</v>
          </cell>
          <cell r="AS411">
            <v>-7.5789999999983593E-2</v>
          </cell>
          <cell r="AT411">
            <v>-7.5789999999983593E-2</v>
          </cell>
        </row>
        <row r="414">
          <cell r="B414">
            <v>12950.154</v>
          </cell>
          <cell r="C414">
            <v>12647.018599999999</v>
          </cell>
          <cell r="D414">
            <v>15821.7862</v>
          </cell>
          <cell r="E414">
            <v>22081</v>
          </cell>
          <cell r="F414">
            <v>19114</v>
          </cell>
          <cell r="G414">
            <v>17657</v>
          </cell>
          <cell r="H414">
            <v>18170</v>
          </cell>
          <cell r="I414">
            <v>19913</v>
          </cell>
          <cell r="J414">
            <v>5493</v>
          </cell>
          <cell r="K414">
            <v>5983</v>
          </cell>
          <cell r="L414">
            <v>5717</v>
          </cell>
          <cell r="M414">
            <v>5838</v>
          </cell>
          <cell r="N414">
            <v>23031</v>
          </cell>
          <cell r="O414">
            <v>5827</v>
          </cell>
          <cell r="P414">
            <v>6446</v>
          </cell>
          <cell r="Q414">
            <v>6955</v>
          </cell>
          <cell r="R414">
            <v>8112</v>
          </cell>
          <cell r="S414">
            <v>27340.06</v>
          </cell>
          <cell r="T414">
            <v>6617</v>
          </cell>
          <cell r="U414">
            <v>6843</v>
          </cell>
          <cell r="V414">
            <v>7144</v>
          </cell>
          <cell r="W414">
            <v>7084</v>
          </cell>
          <cell r="X414">
            <v>27688</v>
          </cell>
          <cell r="Y414">
            <v>5604.1368750000001</v>
          </cell>
          <cell r="Z414">
            <v>5879.7352898437503</v>
          </cell>
          <cell r="AA414">
            <v>6153.2933018866152</v>
          </cell>
          <cell r="AB414">
            <v>7179.8442993264862</v>
          </cell>
          <cell r="AC414">
            <v>24817.009766056854</v>
          </cell>
          <cell r="AD414">
            <v>5582.5828799999999</v>
          </cell>
          <cell r="AE414">
            <v>5446.9072969999997</v>
          </cell>
          <cell r="AF414">
            <v>5617.4184000000005</v>
          </cell>
          <cell r="AG414">
            <v>5479.4922816907547</v>
          </cell>
          <cell r="AH414">
            <v>22133.900858690751</v>
          </cell>
          <cell r="AM414">
            <v>21647.496377000003</v>
          </cell>
          <cell r="AN414">
            <v>20335.241470000001</v>
          </cell>
          <cell r="AO414">
            <v>19788.866050000001</v>
          </cell>
          <cell r="AP414">
            <v>21772.964641321472</v>
          </cell>
          <cell r="AQ414">
            <v>24967.784542168076</v>
          </cell>
          <cell r="AR414">
            <v>26097.620908624245</v>
          </cell>
          <cell r="AS414">
            <v>27642.670770449797</v>
          </cell>
          <cell r="AT414">
            <v>28830.491075393365</v>
          </cell>
        </row>
        <row r="415">
          <cell r="B415">
            <v>11358.154</v>
          </cell>
          <cell r="C415">
            <v>10907.018599999999</v>
          </cell>
          <cell r="D415">
            <v>14042.7862</v>
          </cell>
          <cell r="E415">
            <v>18992</v>
          </cell>
          <cell r="F415">
            <v>16595</v>
          </cell>
          <cell r="G415">
            <v>15532</v>
          </cell>
          <cell r="H415">
            <v>16121</v>
          </cell>
          <cell r="I415">
            <v>17683</v>
          </cell>
          <cell r="J415">
            <v>4876</v>
          </cell>
          <cell r="K415">
            <v>5462</v>
          </cell>
          <cell r="L415">
            <v>5128</v>
          </cell>
          <cell r="M415">
            <v>5289</v>
          </cell>
          <cell r="N415">
            <v>20755</v>
          </cell>
          <cell r="O415">
            <v>5380</v>
          </cell>
          <cell r="P415">
            <v>5952</v>
          </cell>
          <cell r="Q415">
            <v>6397</v>
          </cell>
          <cell r="R415">
            <v>7531</v>
          </cell>
          <cell r="S415">
            <v>25260</v>
          </cell>
          <cell r="T415">
            <v>6101</v>
          </cell>
          <cell r="U415">
            <v>6186</v>
          </cell>
          <cell r="V415">
            <v>6453</v>
          </cell>
          <cell r="W415">
            <v>6384</v>
          </cell>
          <cell r="X415">
            <v>25124</v>
          </cell>
          <cell r="Y415">
            <v>4928.78</v>
          </cell>
          <cell r="Z415">
            <v>5199.3240000000005</v>
          </cell>
          <cell r="AA415">
            <v>5455.2188000000006</v>
          </cell>
          <cell r="AB415">
            <v>6476.3820000000005</v>
          </cell>
          <cell r="AC415">
            <v>22059.704800000003</v>
          </cell>
          <cell r="AD415">
            <v>4898.5828799999999</v>
          </cell>
          <cell r="AE415">
            <v>4727.9072969999997</v>
          </cell>
          <cell r="AF415">
            <v>4838.1094000000003</v>
          </cell>
          <cell r="AG415">
            <v>4654.8768000000009</v>
          </cell>
          <cell r="AH415">
            <v>19126.976376999999</v>
          </cell>
          <cell r="AM415">
            <v>19043.496377000003</v>
          </cell>
          <cell r="AN415">
            <v>17691.171470000001</v>
          </cell>
          <cell r="AO415">
            <v>17144.796050000001</v>
          </cell>
          <cell r="AP415">
            <v>18952.112102361454</v>
          </cell>
          <cell r="AQ415">
            <v>22016.582374436726</v>
          </cell>
          <cell r="AR415">
            <v>23765.851813273897</v>
          </cell>
          <cell r="AS415">
            <v>25447.169717206183</v>
          </cell>
          <cell r="AT415">
            <v>26828.470187465602</v>
          </cell>
        </row>
        <row r="416">
          <cell r="B416">
            <v>0.23649229322228604</v>
          </cell>
          <cell r="C416">
            <v>0.19371104830642388</v>
          </cell>
          <cell r="D416">
            <v>0.31555360409692795</v>
          </cell>
          <cell r="E416">
            <v>0.39245522748212169</v>
          </cell>
          <cell r="F416">
            <v>0.31076779026217227</v>
          </cell>
          <cell r="G416">
            <v>0.25711267457357784</v>
          </cell>
          <cell r="H416">
            <v>0.269258697692838</v>
          </cell>
          <cell r="I416">
            <v>0.30310802305475504</v>
          </cell>
          <cell r="N416">
            <v>0.2688884741222195</v>
          </cell>
          <cell r="S416">
            <v>0.35808085971724579</v>
          </cell>
          <cell r="X416">
            <v>0.28409853142645558</v>
          </cell>
          <cell r="AC416">
            <v>0.23110999479924238</v>
          </cell>
          <cell r="AH416">
            <v>0.2013056364413838</v>
          </cell>
          <cell r="AM416">
            <v>0.20042703471161258</v>
          </cell>
          <cell r="AN416">
            <v>0.18266547673772485</v>
          </cell>
          <cell r="AO416">
            <v>0.1790585087875512</v>
          </cell>
          <cell r="AP416">
            <v>0.18899302227077908</v>
          </cell>
          <cell r="AQ416">
            <v>0.20507479492930861</v>
          </cell>
          <cell r="AR416">
            <v>0.2129249965737629</v>
          </cell>
          <cell r="AS416">
            <v>0.21945873055050427</v>
          </cell>
          <cell r="AT416">
            <v>0.22268149030057369</v>
          </cell>
        </row>
        <row r="417">
          <cell r="I417">
            <v>7.6116017035061795E-2</v>
          </cell>
          <cell r="N417">
            <v>6.5717114878347804E-2</v>
          </cell>
          <cell r="S417">
            <v>6.3288417948054801E-2</v>
          </cell>
          <cell r="X417">
            <v>7.8795615391831733E-2</v>
          </cell>
          <cell r="AC417">
            <v>2.5189859831099396E-2</v>
          </cell>
          <cell r="AH417">
            <v>3.2914742909524286E-2</v>
          </cell>
          <cell r="AM417">
            <v>1.832901445824239E-2</v>
          </cell>
          <cell r="AN417">
            <v>5.0779198614457614E-2</v>
          </cell>
          <cell r="AO417">
            <v>3.3396162582237682E-2</v>
          </cell>
          <cell r="AP417">
            <v>-2.4982297033268056E-2</v>
          </cell>
          <cell r="AQ417">
            <v>9.9255344646580576E-2</v>
          </cell>
          <cell r="AR417">
            <v>6.7902871883240054E-2</v>
          </cell>
          <cell r="AS417">
            <v>5.9425384884800418E-2</v>
          </cell>
          <cell r="AT417">
            <v>4.3259011511616999E-2</v>
          </cell>
        </row>
        <row r="418">
          <cell r="B418">
            <v>2085.154</v>
          </cell>
          <cell r="C418">
            <v>2567.0185999999999</v>
          </cell>
          <cell r="D418">
            <v>3763.7862</v>
          </cell>
          <cell r="E418">
            <v>4457</v>
          </cell>
          <cell r="F418">
            <v>3883</v>
          </cell>
          <cell r="G418">
            <v>3952</v>
          </cell>
          <cell r="H418">
            <v>4796</v>
          </cell>
          <cell r="I418">
            <v>5835</v>
          </cell>
          <cell r="J418">
            <v>1716</v>
          </cell>
          <cell r="K418">
            <v>1683</v>
          </cell>
          <cell r="L418">
            <v>1665</v>
          </cell>
          <cell r="M418">
            <v>1548</v>
          </cell>
          <cell r="N418">
            <v>6612</v>
          </cell>
          <cell r="O418">
            <v>1535</v>
          </cell>
          <cell r="P418">
            <v>1499</v>
          </cell>
          <cell r="Q418">
            <v>1611</v>
          </cell>
          <cell r="R418">
            <v>1767</v>
          </cell>
          <cell r="S418">
            <v>6412</v>
          </cell>
          <cell r="T418">
            <v>1515</v>
          </cell>
          <cell r="U418">
            <v>1700</v>
          </cell>
          <cell r="V418">
            <v>1688</v>
          </cell>
          <cell r="W418">
            <v>1717</v>
          </cell>
          <cell r="X418">
            <v>6620</v>
          </cell>
          <cell r="Y418">
            <v>1700.22</v>
          </cell>
          <cell r="Z418">
            <v>1777.62</v>
          </cell>
          <cell r="AA418">
            <v>1794.39</v>
          </cell>
          <cell r="AB418">
            <v>2002.08</v>
          </cell>
          <cell r="AC418">
            <v>7274.31</v>
          </cell>
          <cell r="AD418">
            <v>1561</v>
          </cell>
          <cell r="AE418">
            <v>1576</v>
          </cell>
          <cell r="AF418">
            <v>1809.1599999999999</v>
          </cell>
          <cell r="AG418">
            <v>1882.3200000000002</v>
          </cell>
          <cell r="AH418">
            <v>6828.48</v>
          </cell>
          <cell r="AM418">
            <v>6463.74</v>
          </cell>
          <cell r="AN418">
            <v>7895.0554200000006</v>
          </cell>
          <cell r="AO418">
            <v>6826.68</v>
          </cell>
          <cell r="AP418">
            <v>6963.2136</v>
          </cell>
          <cell r="AQ418">
            <v>7381.0064160000011</v>
          </cell>
          <cell r="AR418">
            <v>7823.8668009600005</v>
          </cell>
          <cell r="AS418">
            <v>8293.2988090176004</v>
          </cell>
          <cell r="AT418">
            <v>8790.8967375586581</v>
          </cell>
        </row>
        <row r="419">
          <cell r="B419">
            <v>5.0483775254633496E-2</v>
          </cell>
          <cell r="C419">
            <v>5.2229382770562771E-2</v>
          </cell>
          <cell r="D419">
            <v>0.10806438002537855</v>
          </cell>
          <cell r="E419">
            <v>0.12833151974569018</v>
          </cell>
          <cell r="F419">
            <v>9.3146163575042143E-2</v>
          </cell>
          <cell r="G419">
            <v>8.0788045427375971E-2</v>
          </cell>
          <cell r="H419">
            <v>9.7438804638715418E-2</v>
          </cell>
          <cell r="I419">
            <v>0.12389543351610691</v>
          </cell>
          <cell r="N419">
            <v>0.10361342529061275</v>
          </cell>
          <cell r="S419">
            <v>0.12383924578605367</v>
          </cell>
          <cell r="X419">
            <v>9.4580968392737053E-2</v>
          </cell>
          <cell r="AC419">
            <v>9.0003386596606366E-2</v>
          </cell>
          <cell r="AH419">
            <v>8.3069170658017513E-2</v>
          </cell>
          <cell r="AM419">
            <v>7.8632070555827091E-2</v>
          </cell>
          <cell r="AN419">
            <v>9.1765829221584383E-2</v>
          </cell>
          <cell r="AO419">
            <v>8.0376171067695831E-2</v>
          </cell>
          <cell r="AP419">
            <v>7.928358542436445E-2</v>
          </cell>
          <cell r="AQ419">
            <v>7.8613524909074972E-2</v>
          </cell>
          <cell r="AR419">
            <v>8.033727105241735E-2</v>
          </cell>
          <cell r="AS419">
            <v>8.2171853884281776E-2</v>
          </cell>
          <cell r="AT419">
            <v>8.4037104025993375E-2</v>
          </cell>
        </row>
        <row r="420">
          <cell r="B420">
            <v>1510</v>
          </cell>
          <cell r="C420">
            <v>2059</v>
          </cell>
          <cell r="D420">
            <v>3053</v>
          </cell>
          <cell r="E420">
            <v>3532</v>
          </cell>
          <cell r="F420">
            <v>2849</v>
          </cell>
          <cell r="G420">
            <v>2974</v>
          </cell>
          <cell r="H420">
            <v>3731</v>
          </cell>
          <cell r="I420">
            <v>4554</v>
          </cell>
          <cell r="J420">
            <v>1341</v>
          </cell>
          <cell r="K420">
            <v>1394</v>
          </cell>
          <cell r="L420">
            <v>1279</v>
          </cell>
          <cell r="M420">
            <v>1198</v>
          </cell>
          <cell r="N420">
            <v>5212</v>
          </cell>
          <cell r="O420">
            <v>1114</v>
          </cell>
          <cell r="P420">
            <v>1210</v>
          </cell>
          <cell r="Q420">
            <v>1255</v>
          </cell>
          <cell r="R420">
            <v>1436</v>
          </cell>
          <cell r="S420">
            <v>5015</v>
          </cell>
          <cell r="T420">
            <v>1216</v>
          </cell>
          <cell r="U420">
            <v>1447</v>
          </cell>
          <cell r="V420">
            <v>1346</v>
          </cell>
          <cell r="W420">
            <v>1395</v>
          </cell>
          <cell r="X420">
            <v>5404</v>
          </cell>
          <cell r="Y420">
            <v>1318</v>
          </cell>
          <cell r="Z420">
            <v>1378</v>
          </cell>
          <cell r="AA420">
            <v>1391</v>
          </cell>
          <cell r="AB420">
            <v>1552</v>
          </cell>
          <cell r="AC420">
            <v>5639</v>
          </cell>
          <cell r="AD420">
            <v>1297</v>
          </cell>
          <cell r="AE420">
            <v>1309</v>
          </cell>
          <cell r="AF420">
            <v>1459</v>
          </cell>
          <cell r="AG420">
            <v>1518</v>
          </cell>
          <cell r="AH420">
            <v>5583</v>
          </cell>
          <cell r="AM420">
            <v>5292</v>
          </cell>
          <cell r="AN420">
            <v>6120.1980000000003</v>
          </cell>
          <cell r="AO420">
            <v>5292</v>
          </cell>
          <cell r="AP420">
            <v>5397.84</v>
          </cell>
          <cell r="AQ420">
            <v>5721.7104000000008</v>
          </cell>
          <cell r="AR420">
            <v>6065.0130240000008</v>
          </cell>
          <cell r="AS420">
            <v>6428.9138054400009</v>
          </cell>
          <cell r="AT420">
            <v>6814.648633766401</v>
          </cell>
        </row>
        <row r="421">
          <cell r="B421">
            <v>3.1440264215967836E-2</v>
          </cell>
          <cell r="C421">
            <v>3.6568292682926828E-2</v>
          </cell>
          <cell r="D421">
            <v>6.8603561970338983E-2</v>
          </cell>
          <cell r="E421">
            <v>7.2986092221296012E-2</v>
          </cell>
          <cell r="F421">
            <v>5.3352059925093634E-2</v>
          </cell>
          <cell r="G421">
            <v>4.9230819867487799E-2</v>
          </cell>
          <cell r="H421">
            <v>6.231649408175538E-2</v>
          </cell>
          <cell r="I421">
            <v>7.80610720461095E-2</v>
          </cell>
          <cell r="N421">
            <v>6.7523330625150965E-2</v>
          </cell>
          <cell r="S421">
            <v>7.1091667121218838E-2</v>
          </cell>
          <cell r="X421">
            <v>6.1107644635749324E-2</v>
          </cell>
          <cell r="AC421">
            <v>5.9077366287917307E-2</v>
          </cell>
          <cell r="AH421">
            <v>5.8759384970209494E-2</v>
          </cell>
          <cell r="AM421">
            <v>5.5696698058812222E-2</v>
          </cell>
          <cell r="AN421">
            <v>6.3192473562027493E-2</v>
          </cell>
          <cell r="AO421">
            <v>5.5269110565110559E-2</v>
          </cell>
          <cell r="AP421">
            <v>5.3827989715562616E-2</v>
          </cell>
          <cell r="AQ421">
            <v>5.3295219347363046E-2</v>
          </cell>
          <cell r="AR421">
            <v>5.4338169214441887E-2</v>
          </cell>
          <cell r="AS421">
            <v>5.5443543554727914E-2</v>
          </cell>
          <cell r="AT421">
            <v>5.6562901389392399E-2</v>
          </cell>
        </row>
        <row r="422">
          <cell r="B422">
            <v>0.14293828095418401</v>
          </cell>
          <cell r="C422">
            <v>0.20196174595389896</v>
          </cell>
          <cell r="D422">
            <v>0.23387467442929372</v>
          </cell>
          <cell r="E422">
            <v>0.2004881648407788</v>
          </cell>
          <cell r="F422">
            <v>0.18797835840591184</v>
          </cell>
          <cell r="G422">
            <v>0.21261080926508436</v>
          </cell>
          <cell r="H422">
            <v>0.25579322638146168</v>
          </cell>
          <cell r="I422">
            <v>0.28632505501414651</v>
          </cell>
          <cell r="N422">
            <v>0.27661607048084069</v>
          </cell>
          <cell r="S422">
            <v>0.2143162393162393</v>
          </cell>
          <cell r="X422">
            <v>0.23049690765621667</v>
          </cell>
          <cell r="AC422">
            <v>0.28184209810558231</v>
          </cell>
          <cell r="AH422">
            <v>0.32039039072944286</v>
          </cell>
          <cell r="AM422">
            <v>0.30393711634058934</v>
          </cell>
          <cell r="AN422">
            <v>0.39160013233990093</v>
          </cell>
          <cell r="AO422">
            <v>0.34561005809343992</v>
          </cell>
          <cell r="AP422">
            <v>0.31675722163482345</v>
          </cell>
          <cell r="AQ422">
            <v>0.28733156691075201</v>
          </cell>
          <cell r="AR422">
            <v>0.28206889951716874</v>
          </cell>
          <cell r="AS422">
            <v>0.27903426386202124</v>
          </cell>
          <cell r="AT422">
            <v>0.28087007201886455</v>
          </cell>
        </row>
        <row r="423">
          <cell r="B423">
            <v>15872</v>
          </cell>
          <cell r="C423">
            <v>18601</v>
          </cell>
          <cell r="D423">
            <v>13646</v>
          </cell>
          <cell r="E423">
            <v>13629</v>
          </cell>
          <cell r="F423">
            <v>17190</v>
          </cell>
          <cell r="G423">
            <v>21410</v>
          </cell>
          <cell r="H423">
            <v>20162.767200000002</v>
          </cell>
          <cell r="I423">
            <v>17372</v>
          </cell>
          <cell r="J423">
            <v>4435.4139999999998</v>
          </cell>
          <cell r="K423">
            <v>5474.3119999999999</v>
          </cell>
          <cell r="L423">
            <v>5830.8</v>
          </cell>
          <cell r="M423">
            <v>5272.2669999999998</v>
          </cell>
          <cell r="N423">
            <v>21012.793000000001</v>
          </cell>
          <cell r="O423">
            <v>3884.84</v>
          </cell>
          <cell r="P423">
            <v>5256.95</v>
          </cell>
          <cell r="Q423">
            <v>4579</v>
          </cell>
          <cell r="R423">
            <v>4795</v>
          </cell>
          <cell r="S423">
            <v>18515.79</v>
          </cell>
          <cell r="T423">
            <v>4592.63</v>
          </cell>
          <cell r="U423">
            <v>5740.46</v>
          </cell>
          <cell r="V423">
            <v>6594.37</v>
          </cell>
          <cell r="W423">
            <v>6075.84</v>
          </cell>
          <cell r="X423">
            <v>23003.3</v>
          </cell>
          <cell r="Y423">
            <v>5359.3709735130633</v>
          </cell>
          <cell r="Z423">
            <v>5990.7908373806022</v>
          </cell>
          <cell r="AA423">
            <v>6617.6398894932536</v>
          </cell>
          <cell r="AB423">
            <v>6678.5131228398714</v>
          </cell>
          <cell r="AC423">
            <v>24646.314823226789</v>
          </cell>
          <cell r="AD423">
            <v>5283.1480336776258</v>
          </cell>
          <cell r="AE423">
            <v>5726.3867040862515</v>
          </cell>
          <cell r="AF423">
            <v>5956.322100904641</v>
          </cell>
          <cell r="AG423">
            <v>5958.8265329550395</v>
          </cell>
          <cell r="AH423">
            <v>22924.683371623556</v>
          </cell>
          <cell r="AM423">
            <v>23130.67</v>
          </cell>
          <cell r="AN423">
            <v>23454.354705665879</v>
          </cell>
          <cell r="AO423">
            <v>24211.658381808833</v>
          </cell>
          <cell r="AP423">
            <v>26354.720997852753</v>
          </cell>
          <cell r="AQ423">
            <v>31876.01761476379</v>
          </cell>
          <cell r="AR423">
            <v>33980.511258331484</v>
          </cell>
          <cell r="AS423">
            <v>36780.093086977504</v>
          </cell>
          <cell r="AT423">
            <v>39022.042878748223</v>
          </cell>
        </row>
        <row r="424">
          <cell r="B424">
            <v>11115</v>
          </cell>
          <cell r="C424">
            <v>14951</v>
          </cell>
          <cell r="D424">
            <v>9312</v>
          </cell>
          <cell r="E424">
            <v>9492</v>
          </cell>
          <cell r="F424">
            <v>13730</v>
          </cell>
          <cell r="G424">
            <v>17187</v>
          </cell>
          <cell r="H424">
            <v>16077</v>
          </cell>
          <cell r="I424">
            <v>13230</v>
          </cell>
          <cell r="J424">
            <v>3588</v>
          </cell>
          <cell r="K424">
            <v>4334</v>
          </cell>
          <cell r="L424">
            <v>4998</v>
          </cell>
          <cell r="M424">
            <v>4100</v>
          </cell>
          <cell r="N424">
            <v>17020</v>
          </cell>
          <cell r="O424">
            <v>3225</v>
          </cell>
          <cell r="P424">
            <v>4099</v>
          </cell>
          <cell r="Q424">
            <v>3898</v>
          </cell>
          <cell r="R424">
            <v>3714</v>
          </cell>
          <cell r="S424">
            <v>14936</v>
          </cell>
          <cell r="T424">
            <v>3607</v>
          </cell>
          <cell r="U424">
            <v>4458</v>
          </cell>
          <cell r="V424">
            <v>5429</v>
          </cell>
          <cell r="W424">
            <v>4888</v>
          </cell>
          <cell r="X424">
            <v>18382</v>
          </cell>
          <cell r="Y424">
            <v>4493.2589472073805</v>
          </cell>
          <cell r="Z424">
            <v>4989.0600797966599</v>
          </cell>
          <cell r="AA424">
            <v>5689.4554984877686</v>
          </cell>
          <cell r="AB424">
            <v>5565.4396131556296</v>
          </cell>
          <cell r="AC424">
            <v>20737.214138647436</v>
          </cell>
          <cell r="AD424">
            <v>4328.1480336776258</v>
          </cell>
          <cell r="AE424">
            <v>4564.3867040862515</v>
          </cell>
          <cell r="AF424">
            <v>4998.9664036956092</v>
          </cell>
          <cell r="AG424">
            <v>4834.0603669960083</v>
          </cell>
          <cell r="AH424">
            <v>18725.561508455496</v>
          </cell>
          <cell r="AM424">
            <v>19088</v>
          </cell>
          <cell r="AN424">
            <v>19295.000000000004</v>
          </cell>
          <cell r="AO424">
            <v>20052.343676142958</v>
          </cell>
          <cell r="AP424">
            <v>21374.809678210655</v>
          </cell>
          <cell r="AQ424">
            <v>26723.44332972377</v>
          </cell>
          <cell r="AR424">
            <v>28220.644567558335</v>
          </cell>
          <cell r="AS424">
            <v>30424.798713207885</v>
          </cell>
          <cell r="AT424">
            <v>32179.388244313144</v>
          </cell>
        </row>
        <row r="425">
          <cell r="B425">
            <v>0.23142949454336589</v>
          </cell>
          <cell r="C425">
            <v>0.26553304706286496</v>
          </cell>
          <cell r="D425">
            <v>0.2092487288135593</v>
          </cell>
          <cell r="E425">
            <v>0.19614495678497784</v>
          </cell>
          <cell r="F425">
            <v>0.25711610486891384</v>
          </cell>
          <cell r="G425">
            <v>0.28450911266392498</v>
          </cell>
          <cell r="H425">
            <v>0.26852379398348464</v>
          </cell>
          <cell r="I425">
            <v>0.22677821325648412</v>
          </cell>
          <cell r="N425">
            <v>0.22050020860323663</v>
          </cell>
          <cell r="S425">
            <v>0.21172983850897797</v>
          </cell>
          <cell r="X425">
            <v>0.20786097773766543</v>
          </cell>
          <cell r="AC425">
            <v>0.21725483161196171</v>
          </cell>
          <cell r="AH425">
            <v>0.19708086646223774</v>
          </cell>
          <cell r="AM425">
            <v>0.20089542187199694</v>
          </cell>
          <cell r="AN425">
            <v>0.19922538084214281</v>
          </cell>
          <cell r="AO425">
            <v>0.20942464091578622</v>
          </cell>
          <cell r="AP425">
            <v>0.21315248979792498</v>
          </cell>
          <cell r="AQ425">
            <v>0.24891713743052324</v>
          </cell>
          <cell r="AR425">
            <v>0.25283674639848636</v>
          </cell>
          <cell r="AS425">
            <v>0.26238626051763048</v>
          </cell>
          <cell r="AT425">
            <v>0.26709514486414099</v>
          </cell>
        </row>
        <row r="426">
          <cell r="C426">
            <v>0.32211920827710305</v>
          </cell>
          <cell r="D426">
            <v>-0.40016540699618752</v>
          </cell>
          <cell r="E426">
            <v>-3.6701030927835734E-3</v>
          </cell>
          <cell r="F426">
            <v>0.42348124736620318</v>
          </cell>
          <cell r="G426">
            <v>0.22878441369264393</v>
          </cell>
          <cell r="H426">
            <v>-8.7583696980275766E-2</v>
          </cell>
          <cell r="I426">
            <v>-0.20008527710393728</v>
          </cell>
          <cell r="N426">
            <v>0.26337014361300082</v>
          </cell>
          <cell r="S426">
            <v>-0.1434441833137485</v>
          </cell>
          <cell r="X426">
            <v>0.21014525956437424</v>
          </cell>
          <cell r="AC426">
            <v>0.12944289087957153</v>
          </cell>
          <cell r="AH426">
            <v>6.6107756027600217E-3</v>
          </cell>
          <cell r="AM426">
            <v>2.6094009305374088E-2</v>
          </cell>
          <cell r="AN426">
            <v>-4.0940791728428794E-3</v>
          </cell>
          <cell r="AO426">
            <v>3.4995998628233549E-2</v>
          </cell>
          <cell r="AP426">
            <v>4.7102843823505269E-2</v>
          </cell>
          <cell r="AQ426">
            <v>0.22691923745299003</v>
          </cell>
          <cell r="AR426">
            <v>3.5319373116555974E-2</v>
          </cell>
          <cell r="AS426">
            <v>5.6965015846819345E-2</v>
          </cell>
          <cell r="AT426">
            <v>3.6931095082977761E-2</v>
          </cell>
        </row>
        <row r="427">
          <cell r="B427">
            <v>8426</v>
          </cell>
          <cell r="C427">
            <v>11621</v>
          </cell>
          <cell r="D427">
            <v>6739</v>
          </cell>
          <cell r="E427">
            <v>5868</v>
          </cell>
          <cell r="F427">
            <v>8918</v>
          </cell>
          <cell r="G427">
            <v>11778</v>
          </cell>
          <cell r="H427">
            <v>10674</v>
          </cell>
          <cell r="I427">
            <v>7497</v>
          </cell>
          <cell r="J427">
            <v>2080</v>
          </cell>
          <cell r="K427">
            <v>2612</v>
          </cell>
          <cell r="L427">
            <v>3181</v>
          </cell>
          <cell r="M427">
            <v>2338</v>
          </cell>
          <cell r="N427">
            <v>10211</v>
          </cell>
          <cell r="O427">
            <v>1479</v>
          </cell>
          <cell r="P427">
            <v>2291</v>
          </cell>
          <cell r="Q427">
            <v>2053</v>
          </cell>
          <cell r="R427">
            <v>1799</v>
          </cell>
          <cell r="S427">
            <v>7622</v>
          </cell>
          <cell r="X427">
            <v>10922</v>
          </cell>
          <cell r="AC427">
            <v>11043.887275278339</v>
          </cell>
          <cell r="AH427">
            <v>11023.346816345005</v>
          </cell>
          <cell r="AM427">
            <v>11867</v>
          </cell>
          <cell r="AN427">
            <v>10803.077531204382</v>
          </cell>
          <cell r="AO427">
            <v>11355.883134228437</v>
          </cell>
          <cell r="AP427">
            <v>11955.001434174064</v>
          </cell>
          <cell r="AQ427">
            <v>12997.462531713978</v>
          </cell>
          <cell r="AR427">
            <v>15362.576535614042</v>
          </cell>
          <cell r="AS427">
            <v>16645.067578634211</v>
          </cell>
          <cell r="AT427">
            <v>17801.1196098978</v>
          </cell>
        </row>
        <row r="428">
          <cell r="B428">
            <v>0.20400233761896813</v>
          </cell>
          <cell r="C428">
            <v>0.23644458874458876</v>
          </cell>
          <cell r="D428">
            <v>0.19348757296337027</v>
          </cell>
          <cell r="E428">
            <v>0.16895879691893873</v>
          </cell>
          <cell r="F428">
            <v>0.21392672849915681</v>
          </cell>
          <cell r="G428">
            <v>0.24076963538553497</v>
          </cell>
          <cell r="H428">
            <v>0.21686025869759143</v>
          </cell>
          <cell r="I428">
            <v>0.15918492974640161</v>
          </cell>
          <cell r="N428">
            <v>0.16001159794955336</v>
          </cell>
          <cell r="S428">
            <v>0.14720878530587977</v>
          </cell>
          <cell r="X428">
            <v>0.1560443106926698</v>
          </cell>
          <cell r="AC428">
            <v>0.1366435106513495</v>
          </cell>
          <cell r="AH428">
            <v>0.13410016254122109</v>
          </cell>
          <cell r="AM428">
            <v>0.14436329142044699</v>
          </cell>
          <cell r="AN428">
            <v>0.12556635958307646</v>
          </cell>
          <cell r="AO428">
            <v>0.13370223965697922</v>
          </cell>
          <cell r="AP428">
            <v>0.13612039381568575</v>
          </cell>
          <cell r="AQ428">
            <v>0.1384332009625048</v>
          </cell>
          <cell r="AR428">
            <v>0.15774648349760956</v>
          </cell>
          <cell r="AS428">
            <v>0.16492304117612597</v>
          </cell>
          <cell r="AT428">
            <v>0.17017086937726644</v>
          </cell>
        </row>
        <row r="429">
          <cell r="B429">
            <v>1694</v>
          </cell>
          <cell r="C429">
            <v>-1885</v>
          </cell>
          <cell r="D429">
            <v>5771</v>
          </cell>
          <cell r="E429">
            <v>10810</v>
          </cell>
          <cell r="F429">
            <v>5025</v>
          </cell>
          <cell r="G429">
            <v>1274</v>
          </cell>
          <cell r="H429">
            <v>3196</v>
          </cell>
          <cell r="I429">
            <v>7559</v>
          </cell>
          <cell r="J429">
            <v>2026</v>
          </cell>
          <cell r="K429">
            <v>2066</v>
          </cell>
          <cell r="L429">
            <v>1010</v>
          </cell>
          <cell r="M429">
            <v>1803</v>
          </cell>
          <cell r="N429">
            <v>6905</v>
          </cell>
          <cell r="O429">
            <v>2871</v>
          </cell>
          <cell r="P429">
            <v>2623</v>
          </cell>
          <cell r="Q429">
            <v>3381</v>
          </cell>
          <cell r="R429">
            <v>4715</v>
          </cell>
          <cell r="S429">
            <v>13590</v>
          </cell>
          <cell r="X429">
            <v>10550</v>
          </cell>
          <cell r="AC429">
            <v>5118.332628721666</v>
          </cell>
          <cell r="AH429">
            <v>3425.9694366549938</v>
          </cell>
          <cell r="AM429">
            <v>3452.4963770000031</v>
          </cell>
          <cell r="AN429">
            <v>1641.2148377956182</v>
          </cell>
          <cell r="AO429">
            <v>771.77123477156238</v>
          </cell>
          <cell r="AP429">
            <v>1507.5762120804429</v>
          </cell>
          <cell r="AQ429">
            <v>1001.3349823002827</v>
          </cell>
          <cell r="AR429">
            <v>1700.0322900505889</v>
          </cell>
          <cell r="AS429">
            <v>1650.1106869798568</v>
          </cell>
          <cell r="AT429">
            <v>1716.8234749266594</v>
          </cell>
        </row>
        <row r="430">
          <cell r="B430">
            <v>3.5271395749569216E-2</v>
          </cell>
          <cell r="C430">
            <v>-3.3478014428031604E-2</v>
          </cell>
          <cell r="D430">
            <v>0.12967938294491524</v>
          </cell>
          <cell r="E430">
            <v>0.22338042381432893</v>
          </cell>
          <cell r="F430">
            <v>9.4101123595505612E-2</v>
          </cell>
          <cell r="G430">
            <v>2.1089463520907688E-2</v>
          </cell>
          <cell r="H430">
            <v>5.3380733070300238E-2</v>
          </cell>
          <cell r="I430">
            <v>0.12957040922190199</v>
          </cell>
          <cell r="N430">
            <v>8.9456753255308399E-2</v>
          </cell>
          <cell r="S430">
            <v>0.192649203624599</v>
          </cell>
          <cell r="X430">
            <v>0.11929786286216791</v>
          </cell>
          <cell r="AC430">
            <v>5.3622559228655525E-2</v>
          </cell>
          <cell r="AH430">
            <v>3.6057291245671239E-2</v>
          </cell>
          <cell r="AM430">
            <v>3.6336479262833017E-2</v>
          </cell>
          <cell r="AN430">
            <v>1.6945926463001172E-2</v>
          </cell>
          <cell r="AO430">
            <v>8.0603003978763008E-3</v>
          </cell>
          <cell r="AP430">
            <v>1.5033753656887371E-2</v>
          </cell>
          <cell r="AQ430">
            <v>9.3269955644524512E-3</v>
          </cell>
          <cell r="AR430">
            <v>1.5231070713490365E-2</v>
          </cell>
          <cell r="AS430">
            <v>1.4230706230074922E-2</v>
          </cell>
          <cell r="AT430">
            <v>1.4249966819140246E-2</v>
          </cell>
        </row>
        <row r="431">
          <cell r="B431">
            <v>-0.15324526134405514</v>
          </cell>
          <cell r="C431">
            <v>-0.17797516317416695</v>
          </cell>
          <cell r="D431">
            <v>-9.5051774364406774E-2</v>
          </cell>
          <cell r="E431">
            <v>-6.7675382792962743E-2</v>
          </cell>
          <cell r="F431">
            <v>-0.13636704119850188</v>
          </cell>
          <cell r="G431">
            <v>-0.16123341812687667</v>
          </cell>
          <cell r="H431">
            <v>-0.12792335249856995</v>
          </cell>
          <cell r="I431">
            <v>-6.4999469740634003E-2</v>
          </cell>
          <cell r="N431">
            <v>-8.712478865198392E-2</v>
          </cell>
          <cell r="S431">
            <v>-6.7972989799849309E-2</v>
          </cell>
          <cell r="X431">
            <v>-8.4707136559289076E-2</v>
          </cell>
          <cell r="AC431">
            <v>-9.6911650202630165E-2</v>
          </cell>
          <cell r="AH431">
            <v>-8.8582659939083708E-2</v>
          </cell>
          <cell r="AM431">
            <v>-9.121755141264655E-2</v>
          </cell>
          <cell r="AN431">
            <v>-8.1231498356869006E-2</v>
          </cell>
          <cell r="AO431">
            <v>-9.6588129834300596E-2</v>
          </cell>
          <cell r="AP431">
            <v>-0.10107278704725019</v>
          </cell>
          <cell r="AQ431">
            <v>-0.12286112727841822</v>
          </cell>
          <cell r="AR431">
            <v>-0.12307223634774088</v>
          </cell>
          <cell r="AS431">
            <v>-0.12902372654022662</v>
          </cell>
          <cell r="AT431">
            <v>-0.13057171144007218</v>
          </cell>
        </row>
        <row r="432">
          <cell r="B432">
            <v>243.15400000000045</v>
          </cell>
          <cell r="C432">
            <v>-4043.9814000000006</v>
          </cell>
          <cell r="D432">
            <v>4730.7862000000005</v>
          </cell>
          <cell r="E432">
            <v>9500</v>
          </cell>
          <cell r="F432">
            <v>2865</v>
          </cell>
          <cell r="G432">
            <v>-1655</v>
          </cell>
          <cell r="H432">
            <v>44</v>
          </cell>
          <cell r="I432">
            <v>4453</v>
          </cell>
          <cell r="J432">
            <v>1288</v>
          </cell>
          <cell r="K432">
            <v>1128</v>
          </cell>
          <cell r="L432">
            <v>130</v>
          </cell>
          <cell r="M432">
            <v>1189</v>
          </cell>
          <cell r="N432">
            <v>3735</v>
          </cell>
          <cell r="O432">
            <v>2155</v>
          </cell>
          <cell r="P432">
            <v>1853</v>
          </cell>
          <cell r="Q432">
            <v>2499</v>
          </cell>
          <cell r="R432">
            <v>3817</v>
          </cell>
          <cell r="S432">
            <v>10324</v>
          </cell>
          <cell r="T432">
            <v>2494</v>
          </cell>
          <cell r="U432">
            <v>1728</v>
          </cell>
          <cell r="V432">
            <v>1024</v>
          </cell>
          <cell r="W432">
            <v>1496</v>
          </cell>
          <cell r="X432">
            <v>6742</v>
          </cell>
          <cell r="Y432">
            <v>435.52105279261923</v>
          </cell>
          <cell r="Z432">
            <v>210.2639202033406</v>
          </cell>
          <cell r="AA432">
            <v>-234.23669848776808</v>
          </cell>
          <cell r="AB432">
            <v>910.94238684437096</v>
          </cell>
          <cell r="AC432">
            <v>1322.4906613525673</v>
          </cell>
          <cell r="AD432">
            <v>570.43484632237414</v>
          </cell>
          <cell r="AE432">
            <v>163.52059291374826</v>
          </cell>
          <cell r="AF432">
            <v>-160.85700369560891</v>
          </cell>
          <cell r="AG432">
            <v>-179.18356699600736</v>
          </cell>
          <cell r="AH432">
            <v>401.41486854450341</v>
          </cell>
          <cell r="AM432">
            <v>-44.503622999996878</v>
          </cell>
          <cell r="AN432">
            <v>-1603.8285300000025</v>
          </cell>
          <cell r="AO432">
            <v>-2907.5476261429576</v>
          </cell>
          <cell r="AP432">
            <v>-2422.6975758492008</v>
          </cell>
          <cell r="AQ432">
            <v>-4706.8609552870439</v>
          </cell>
          <cell r="AR432">
            <v>-4454.7927542844373</v>
          </cell>
          <cell r="AS432">
            <v>-4977.628996001702</v>
          </cell>
          <cell r="AT432">
            <v>-5350.9180568475422</v>
          </cell>
        </row>
        <row r="433">
          <cell r="B433">
            <v>5.0627986789201704E-3</v>
          </cell>
          <cell r="C433">
            <v>-7.1821998756441088E-2</v>
          </cell>
          <cell r="D433">
            <v>0.10630487528336865</v>
          </cell>
          <cell r="E433">
            <v>0.19631027069714385</v>
          </cell>
          <cell r="F433">
            <v>5.365168539325843E-2</v>
          </cell>
          <cell r="G433">
            <v>-2.739643809034711E-2</v>
          </cell>
          <cell r="H433">
            <v>7.3490370935331997E-4</v>
          </cell>
          <cell r="I433">
            <v>7.6329809798270892E-2</v>
          </cell>
          <cell r="N433">
            <v>4.8388265518982891E-2</v>
          </cell>
          <cell r="S433">
            <v>0.14635102120826785</v>
          </cell>
          <cell r="X433">
            <v>7.6237553688790149E-2</v>
          </cell>
          <cell r="AC433">
            <v>1.3855163187280656E-2</v>
          </cell>
          <cell r="AH433">
            <v>4.2247699791460713E-3</v>
          </cell>
          <cell r="AM433">
            <v>-4.6838716038436075E-4</v>
          </cell>
          <cell r="AN433">
            <v>-1.6559904104417957E-2</v>
          </cell>
          <cell r="AO433">
            <v>-3.0366132128235048E-2</v>
          </cell>
          <cell r="AP433">
            <v>-2.4159467527145907E-2</v>
          </cell>
          <cell r="AQ433">
            <v>-4.3842342501214625E-2</v>
          </cell>
          <cell r="AR433">
            <v>-3.9911749824723432E-2</v>
          </cell>
          <cell r="AS433">
            <v>-4.2927529967126198E-2</v>
          </cell>
          <cell r="AT433">
            <v>-4.4413654563567294E-2</v>
          </cell>
        </row>
        <row r="434">
          <cell r="B434">
            <v>-4174.8459999999995</v>
          </cell>
          <cell r="C434">
            <v>-7249.9814000000006</v>
          </cell>
          <cell r="D434">
            <v>1005.7862000000005</v>
          </cell>
          <cell r="E434">
            <v>6302</v>
          </cell>
          <cell r="F434">
            <v>335</v>
          </cell>
          <cell r="G434">
            <v>-4498</v>
          </cell>
          <cell r="H434">
            <v>-2692.7672000000002</v>
          </cell>
          <cell r="I434">
            <v>1623</v>
          </cell>
          <cell r="J434">
            <v>665.58600000000001</v>
          </cell>
          <cell r="K434">
            <v>156.68799999999999</v>
          </cell>
          <cell r="L434">
            <v>-433.79999999999995</v>
          </cell>
          <cell r="M434">
            <v>190.73299999999995</v>
          </cell>
          <cell r="N434">
            <v>579.20699999999988</v>
          </cell>
          <cell r="O434">
            <v>1716.16</v>
          </cell>
          <cell r="P434">
            <v>947.05</v>
          </cell>
          <cell r="Q434">
            <v>2036</v>
          </cell>
          <cell r="R434">
            <v>2922</v>
          </cell>
          <cell r="S434">
            <v>7621.2100000000009</v>
          </cell>
          <cell r="T434">
            <v>2050.37</v>
          </cell>
          <cell r="U434">
            <v>957.54</v>
          </cell>
          <cell r="V434">
            <v>457.63</v>
          </cell>
          <cell r="W434">
            <v>721.15999999999985</v>
          </cell>
          <cell r="X434">
            <v>4186.7</v>
          </cell>
          <cell r="Y434">
            <v>-104.81623841505345</v>
          </cell>
          <cell r="Z434">
            <v>-433.55685955433205</v>
          </cell>
          <cell r="AA434">
            <v>-786.6757184554416</v>
          </cell>
          <cell r="AB434">
            <v>171.39163562669734</v>
          </cell>
          <cell r="AC434">
            <v>-1153.6571807981259</v>
          </cell>
          <cell r="AD434">
            <v>22.434846322373687</v>
          </cell>
          <cell r="AE434">
            <v>-458.47940708625174</v>
          </cell>
          <cell r="AF434">
            <v>-760.38613840463984</v>
          </cell>
          <cell r="AG434">
            <v>-943.78567045503894</v>
          </cell>
          <cell r="AH434">
            <v>-2132.7163696235575</v>
          </cell>
          <cell r="AM434">
            <v>-2523.173622999997</v>
          </cell>
          <cell r="AN434">
            <v>-4076.9932356658787</v>
          </cell>
          <cell r="AO434">
            <v>-5380.6723318088334</v>
          </cell>
          <cell r="AP434">
            <v>-5653.3516654913001</v>
          </cell>
          <cell r="AQ434">
            <v>-7929.1990309570683</v>
          </cell>
          <cell r="AR434">
            <v>-7943.6614303001916</v>
          </cell>
          <cell r="AS434">
            <v>-8877.9083135187739</v>
          </cell>
          <cell r="AT434">
            <v>-9538.2602527050276</v>
          </cell>
        </row>
        <row r="435">
          <cell r="B435">
            <v>-8.6926000861573802E-2</v>
          </cell>
          <cell r="C435">
            <v>-0.12876126361387841</v>
          </cell>
          <cell r="D435">
            <v>2.2600889584216112E-2</v>
          </cell>
          <cell r="E435">
            <v>0.13022603430877899</v>
          </cell>
          <cell r="F435">
            <v>6.2734082397003744E-3</v>
          </cell>
          <cell r="G435">
            <v>-7.4458718145245503E-2</v>
          </cell>
          <cell r="H435">
            <v>-4.4975559175112576E-2</v>
          </cell>
          <cell r="I435">
            <v>2.7820184438040345E-2</v>
          </cell>
          <cell r="N435">
            <v>7.5038345666542218E-3</v>
          </cell>
          <cell r="S435">
            <v>0.10803679449270275</v>
          </cell>
          <cell r="X435">
            <v>4.7342593596686099E-2</v>
          </cell>
          <cell r="AC435">
            <v>-1.2086367767458223E-2</v>
          </cell>
          <cell r="AH435">
            <v>-2.244619419576898E-2</v>
          </cell>
          <cell r="AM435">
            <v>-2.6555638592250592E-2</v>
          </cell>
          <cell r="AN435">
            <v>-4.2095907233292283E-2</v>
          </cell>
          <cell r="AO435">
            <v>-5.6195195393305683E-2</v>
          </cell>
          <cell r="AP435">
            <v>-5.637598656287042E-2</v>
          </cell>
          <cell r="AQ435">
            <v>-7.3857006395107908E-2</v>
          </cell>
          <cell r="AR435">
            <v>-7.116951229516226E-2</v>
          </cell>
          <cell r="AS435">
            <v>-7.6563897285253923E-2</v>
          </cell>
          <cell r="AT435">
            <v>-7.9169404483578162E-2</v>
          </cell>
        </row>
        <row r="436">
          <cell r="B436">
            <v>-11331.846</v>
          </cell>
          <cell r="C436">
            <v>-13428.981400000001</v>
          </cell>
          <cell r="D436">
            <v>-7373.2137999999995</v>
          </cell>
          <cell r="E436">
            <v>-5578</v>
          </cell>
          <cell r="F436">
            <v>-9191</v>
          </cell>
          <cell r="G436">
            <v>-13477</v>
          </cell>
          <cell r="H436">
            <v>-11790.7672</v>
          </cell>
          <cell r="I436">
            <v>-6946</v>
          </cell>
          <cell r="J436">
            <v>-1331.414</v>
          </cell>
          <cell r="K436">
            <v>-2467.3119999999999</v>
          </cell>
          <cell r="L436">
            <v>-2678.8</v>
          </cell>
          <cell r="M436">
            <v>-1959.2670000000001</v>
          </cell>
          <cell r="N436">
            <v>-8436.7929999999997</v>
          </cell>
          <cell r="O436">
            <v>-867.83999999999992</v>
          </cell>
          <cell r="P436">
            <v>-2240.9499999999998</v>
          </cell>
          <cell r="Q436">
            <v>-1592</v>
          </cell>
          <cell r="R436">
            <v>-1594</v>
          </cell>
          <cell r="S436">
            <v>-6294.7899999999991</v>
          </cell>
          <cell r="T436">
            <v>-1543.63</v>
          </cell>
          <cell r="U436">
            <v>-2885.46</v>
          </cell>
          <cell r="V436">
            <v>-3422.37</v>
          </cell>
          <cell r="W436">
            <v>-2654.84</v>
          </cell>
          <cell r="X436">
            <v>-10609.3</v>
          </cell>
          <cell r="Y436">
            <v>-2474.1064985130638</v>
          </cell>
          <cell r="Z436">
            <v>-2743.1864275368516</v>
          </cell>
          <cell r="AA436">
            <v>-3087.9997636066387</v>
          </cell>
          <cell r="AB436">
            <v>-2736.7150635133848</v>
          </cell>
          <cell r="AC436">
            <v>-9446.7798371192439</v>
          </cell>
          <cell r="AD436">
            <v>-2350.1480336776267</v>
          </cell>
          <cell r="AE436">
            <v>-2776.3867040862519</v>
          </cell>
          <cell r="AF436">
            <v>-2834.2470889046399</v>
          </cell>
          <cell r="AG436">
            <v>-2731.877187264286</v>
          </cell>
          <cell r="AH436">
            <v>-9726.9816555454254</v>
          </cell>
          <cell r="AM436">
            <v>-11278.929999999998</v>
          </cell>
          <cell r="AN436">
            <v>-8429.0418579887428</v>
          </cell>
          <cell r="AO436">
            <v>-10265.200954131698</v>
          </cell>
          <cell r="AP436">
            <v>-11244.058406570688</v>
          </cell>
          <cell r="AQ436">
            <v>-12431.513229464341</v>
          </cell>
          <cell r="AR436">
            <v>-14275.681934142523</v>
          </cell>
          <cell r="AS436">
            <v>-15820.101165268123</v>
          </cell>
          <cell r="AT436">
            <v>-17474.605744648008</v>
          </cell>
        </row>
        <row r="437">
          <cell r="B437">
            <v>-0.23594452469844915</v>
          </cell>
          <cell r="C437">
            <v>-0.23850166210237031</v>
          </cell>
          <cell r="D437">
            <v>-0.16568251878442794</v>
          </cell>
          <cell r="E437">
            <v>-0.11526512525775456</v>
          </cell>
          <cell r="F437">
            <v>-0.17211610486891385</v>
          </cell>
          <cell r="G437">
            <v>-0.22309474087227071</v>
          </cell>
          <cell r="H437">
            <v>-0.19693360344094221</v>
          </cell>
          <cell r="I437">
            <v>-0.11906284726224785</v>
          </cell>
          <cell r="N437">
            <v>-0.10930168134208734</v>
          </cell>
          <cell r="S437">
            <v>-8.9233721889925635E-2</v>
          </cell>
          <cell r="X437">
            <v>-0.11996841862214198</v>
          </cell>
          <cell r="AC437">
            <v>-9.8969830232098849E-2</v>
          </cell>
          <cell r="AH437">
            <v>-0.10237353747024171</v>
          </cell>
          <cell r="AM437">
            <v>-0.1187073240053815</v>
          </cell>
          <cell r="AN437">
            <v>-8.703182556580305E-2</v>
          </cell>
          <cell r="AO437">
            <v>-0.10720871627116087</v>
          </cell>
          <cell r="AP437">
            <v>-0.11212726947632244</v>
          </cell>
          <cell r="AQ437">
            <v>-0.1157940856957646</v>
          </cell>
          <cell r="AR437">
            <v>-0.1278998771345404</v>
          </cell>
          <cell r="AS437">
            <v>-0.13643400651204002</v>
          </cell>
          <cell r="AT437">
            <v>-0.14504260669515201</v>
          </cell>
        </row>
        <row r="438">
          <cell r="B438">
            <v>-0.27435593087326765</v>
          </cell>
          <cell r="C438">
            <v>-0.27323035748917751</v>
          </cell>
          <cell r="D438">
            <v>-0.21169687536756615</v>
          </cell>
          <cell r="E438">
            <v>-0.16060875412642131</v>
          </cell>
          <cell r="F438">
            <v>-0.22047550590219223</v>
          </cell>
          <cell r="G438">
            <v>-0.27550113568439927</v>
          </cell>
          <cell r="H438">
            <v>-0.23954926224799286</v>
          </cell>
          <cell r="I438">
            <v>-0.14748546378798261</v>
          </cell>
          <cell r="N438">
            <v>-0.13220886587989483</v>
          </cell>
          <cell r="S438">
            <v>-0.12157549063967447</v>
          </cell>
          <cell r="X438">
            <v>-0.15157671721587088</v>
          </cell>
          <cell r="AC438">
            <v>-0.11688286281080534</v>
          </cell>
          <cell r="AH438">
            <v>-0.11832974529205748</v>
          </cell>
          <cell r="AM438">
            <v>-0.13720935859954678</v>
          </cell>
          <cell r="AN438">
            <v>-9.7972461812279615E-2</v>
          </cell>
          <cell r="AO438">
            <v>-0.12086073287946175</v>
          </cell>
          <cell r="AP438">
            <v>-0.12802555205169786</v>
          </cell>
          <cell r="AQ438">
            <v>-0.13240539566575957</v>
          </cell>
          <cell r="AR438">
            <v>-0.14658599873665831</v>
          </cell>
          <cell r="AS438">
            <v>-0.15674908999703077</v>
          </cell>
          <cell r="AT438">
            <v>-0.1670495405209402</v>
          </cell>
        </row>
        <row r="439">
          <cell r="B439">
            <v>8410</v>
          </cell>
          <cell r="C439">
            <v>7475</v>
          </cell>
          <cell r="D439">
            <v>9549</v>
          </cell>
          <cell r="E439">
            <v>14030</v>
          </cell>
          <cell r="F439">
            <v>11115</v>
          </cell>
          <cell r="G439">
            <v>9724</v>
          </cell>
          <cell r="H439">
            <v>9798</v>
          </cell>
          <cell r="I439">
            <v>9487</v>
          </cell>
          <cell r="J439">
            <v>2389</v>
          </cell>
          <cell r="K439">
            <v>2976</v>
          </cell>
          <cell r="L439">
            <v>2565</v>
          </cell>
          <cell r="M439">
            <v>2525</v>
          </cell>
          <cell r="N439">
            <v>10455</v>
          </cell>
          <cell r="O439">
            <v>2810</v>
          </cell>
          <cell r="P439">
            <v>3430</v>
          </cell>
          <cell r="Q439">
            <v>3968</v>
          </cell>
          <cell r="R439">
            <v>4911</v>
          </cell>
          <cell r="S439">
            <v>15119.06</v>
          </cell>
          <cell r="T439">
            <v>3568</v>
          </cell>
          <cell r="U439">
            <v>3988</v>
          </cell>
          <cell r="V439">
            <v>3972</v>
          </cell>
          <cell r="W439">
            <v>3663</v>
          </cell>
          <cell r="X439">
            <v>15191</v>
          </cell>
          <cell r="Y439">
            <v>2718.8724000000002</v>
          </cell>
          <cell r="Z439">
            <v>2632.1308800000006</v>
          </cell>
          <cell r="AA439">
            <v>2623.6531760000003</v>
          </cell>
          <cell r="AB439">
            <v>3238.0462400000006</v>
          </cell>
          <cell r="AC439">
            <v>11212.702696000004</v>
          </cell>
          <cell r="AD439">
            <v>2649.5828800000004</v>
          </cell>
          <cell r="AE439">
            <v>2496.9072970000002</v>
          </cell>
          <cell r="AF439">
            <v>2495.3433880000002</v>
          </cell>
          <cell r="AG439">
            <v>2252.5429360000003</v>
          </cell>
          <cell r="AH439">
            <v>9894.3765010000006</v>
          </cell>
          <cell r="AM439">
            <v>9697.7563770000015</v>
          </cell>
          <cell r="AN439">
            <v>6203.365730999999</v>
          </cell>
          <cell r="AO439">
            <v>6735.8457309999994</v>
          </cell>
          <cell r="AP439">
            <v>8076.8975820498745</v>
          </cell>
          <cell r="AQ439">
            <v>7804.4310655457566</v>
          </cell>
          <cell r="AR439">
            <v>7895.3497431124124</v>
          </cell>
          <cell r="AS439">
            <v>8269.4288487404156</v>
          </cell>
          <cell r="AT439">
            <v>9119.7289412931441</v>
          </cell>
        </row>
        <row r="440">
          <cell r="X440">
            <v>103</v>
          </cell>
          <cell r="AC440">
            <v>-1595.2279160506928</v>
          </cell>
          <cell r="AH440">
            <v>-958.17735838738076</v>
          </cell>
          <cell r="AM440">
            <v>98</v>
          </cell>
          <cell r="AN440">
            <v>-893.43710867713469</v>
          </cell>
          <cell r="AO440">
            <v>-893.43710867713469</v>
          </cell>
          <cell r="AP440">
            <v>-1414.5955320104681</v>
          </cell>
          <cell r="AQ440">
            <v>-2281.1509086771348</v>
          </cell>
          <cell r="AR440">
            <v>-1502.558158677135</v>
          </cell>
          <cell r="AS440">
            <v>-1586.75</v>
          </cell>
          <cell r="AT440">
            <v>-1836.6750000000002</v>
          </cell>
        </row>
        <row r="441">
          <cell r="B441">
            <v>-3074</v>
          </cell>
          <cell r="C441">
            <v>-1763</v>
          </cell>
          <cell r="D441">
            <v>-2368</v>
          </cell>
          <cell r="E441">
            <v>-765</v>
          </cell>
          <cell r="F441">
            <v>-592</v>
          </cell>
          <cell r="G441">
            <v>-1745</v>
          </cell>
          <cell r="H441">
            <v>-1713.7672000000002</v>
          </cell>
          <cell r="I441">
            <v>-1895</v>
          </cell>
          <cell r="J441">
            <v>-303.41399999999999</v>
          </cell>
          <cell r="K441">
            <v>-656.31200000000001</v>
          </cell>
          <cell r="L441">
            <v>-305.79999999999995</v>
          </cell>
          <cell r="M441">
            <v>-645.26700000000005</v>
          </cell>
          <cell r="N441">
            <v>-1910.7930000000001</v>
          </cell>
          <cell r="O441">
            <v>-226.83999999999997</v>
          </cell>
          <cell r="P441">
            <v>-719.95</v>
          </cell>
          <cell r="Q441">
            <v>-189</v>
          </cell>
          <cell r="R441">
            <v>-589</v>
          </cell>
          <cell r="S441">
            <v>-1724.73</v>
          </cell>
          <cell r="T441">
            <v>-481.63</v>
          </cell>
          <cell r="U441">
            <v>-619.46</v>
          </cell>
          <cell r="V441">
            <v>-435.37</v>
          </cell>
          <cell r="W441">
            <v>-469.84000000000003</v>
          </cell>
          <cell r="X441">
            <v>-2006.3000000000002</v>
          </cell>
          <cell r="Y441">
            <v>-162.01822870767325</v>
          </cell>
          <cell r="Z441">
            <v>-288.15136491392332</v>
          </cell>
          <cell r="AA441">
            <v>-195.14701808105872</v>
          </cell>
          <cell r="AB441">
            <v>-377.23345189118737</v>
          </cell>
          <cell r="AC441">
            <v>-1022.5500635938424</v>
          </cell>
          <cell r="AD441">
            <v>-280</v>
          </cell>
          <cell r="AE441">
            <v>-475</v>
          </cell>
          <cell r="AF441">
            <v>-148.04669720903149</v>
          </cell>
          <cell r="AG441">
            <v>-268.15068426827833</v>
          </cell>
          <cell r="AH441">
            <v>-1171.1973814773098</v>
          </cell>
          <cell r="AM441">
            <v>-1468.67</v>
          </cell>
          <cell r="AN441">
            <v>-1545.5097056658749</v>
          </cell>
          <cell r="AO441">
            <v>-1545.4697056658749</v>
          </cell>
          <cell r="AP441">
            <v>-2189.5578306820817</v>
          </cell>
          <cell r="AQ441">
            <v>-2245.1656492586735</v>
          </cell>
          <cell r="AR441">
            <v>-3472.2069980118058</v>
          </cell>
          <cell r="AS441">
            <v>-4204.2249111667825</v>
          </cell>
          <cell r="AT441">
            <v>-4885.3939689609197</v>
          </cell>
        </row>
        <row r="442">
          <cell r="B442">
            <v>1380</v>
          </cell>
          <cell r="C442">
            <v>3648</v>
          </cell>
          <cell r="D442">
            <v>-3403</v>
          </cell>
          <cell r="E442">
            <v>-10045</v>
          </cell>
          <cell r="F442">
            <v>-4433</v>
          </cell>
          <cell r="G442">
            <v>471</v>
          </cell>
          <cell r="H442">
            <v>-1482.2327999999998</v>
          </cell>
          <cell r="I442">
            <v>-5664</v>
          </cell>
          <cell r="J442">
            <v>-1722.5860000000002</v>
          </cell>
          <cell r="K442">
            <v>-1409.6880000000001</v>
          </cell>
          <cell r="L442">
            <v>-704.19999999999982</v>
          </cell>
          <cell r="M442">
            <v>-1157.7330000000002</v>
          </cell>
          <cell r="N442">
            <v>-4994.2069999999985</v>
          </cell>
          <cell r="O442">
            <v>-2644.16</v>
          </cell>
          <cell r="P442">
            <v>-1903.0500000000002</v>
          </cell>
          <cell r="Q442">
            <v>-3192</v>
          </cell>
          <cell r="R442">
            <v>-4126</v>
          </cell>
          <cell r="S442">
            <v>-11865.27</v>
          </cell>
          <cell r="T442">
            <v>-2794.37</v>
          </cell>
          <cell r="U442">
            <v>-1951.54</v>
          </cell>
          <cell r="V442">
            <v>-1706.63</v>
          </cell>
          <cell r="W442">
            <v>-2091.16</v>
          </cell>
          <cell r="X442">
            <v>-8543.7000000000007</v>
          </cell>
          <cell r="Y442">
            <v>-1050.2955606477908</v>
          </cell>
          <cell r="Z442">
            <v>-810.58791782533081</v>
          </cell>
          <cell r="AA442">
            <v>-656.49095420995127</v>
          </cell>
          <cell r="AB442">
            <v>-1578.4081324447466</v>
          </cell>
          <cell r="AC442">
            <v>-4095.7825651278217</v>
          </cell>
          <cell r="AD442">
            <v>-1027.4348463223737</v>
          </cell>
          <cell r="AE442">
            <v>-365.52059291374826</v>
          </cell>
          <cell r="AF442">
            <v>-478.78334029609232</v>
          </cell>
          <cell r="AG442">
            <v>-383.03327564547089</v>
          </cell>
          <cell r="AH442">
            <v>-2254.7720551776838</v>
          </cell>
          <cell r="AM442">
            <v>-1983.826377000003</v>
          </cell>
          <cell r="AN442">
            <v>-95.705132129744015</v>
          </cell>
          <cell r="AO442">
            <v>773.69847089431278</v>
          </cell>
          <cell r="AP442">
            <v>681.98161860163964</v>
          </cell>
          <cell r="AQ442">
            <v>1243.8306669583908</v>
          </cell>
          <cell r="AR442">
            <v>1772.1747079612178</v>
          </cell>
          <cell r="AS442" t="e">
            <v>#REF!</v>
          </cell>
          <cell r="AT442" t="e">
            <v>#REF!</v>
          </cell>
        </row>
        <row r="443">
          <cell r="B443">
            <v>-3074</v>
          </cell>
          <cell r="C443">
            <v>-1763</v>
          </cell>
          <cell r="D443">
            <v>-2368</v>
          </cell>
          <cell r="E443">
            <v>-765</v>
          </cell>
          <cell r="F443">
            <v>-592</v>
          </cell>
          <cell r="G443">
            <v>-1745</v>
          </cell>
          <cell r="H443">
            <v>-1713.7672000000002</v>
          </cell>
          <cell r="I443">
            <v>-1895</v>
          </cell>
          <cell r="J443">
            <v>-303.41399999999999</v>
          </cell>
          <cell r="K443">
            <v>-656.31200000000001</v>
          </cell>
          <cell r="L443">
            <v>-305.79999999999995</v>
          </cell>
          <cell r="M443">
            <v>-645.26700000000005</v>
          </cell>
          <cell r="N443">
            <v>-1910.7930000000001</v>
          </cell>
          <cell r="O443">
            <v>-226.83999999999997</v>
          </cell>
          <cell r="P443">
            <v>-719.95</v>
          </cell>
          <cell r="Q443">
            <v>-189</v>
          </cell>
          <cell r="R443">
            <v>-589</v>
          </cell>
          <cell r="S443">
            <v>-1724.73</v>
          </cell>
          <cell r="T443">
            <v>-481.63</v>
          </cell>
          <cell r="U443">
            <v>-619.46</v>
          </cell>
          <cell r="V443">
            <v>-435.37</v>
          </cell>
          <cell r="W443">
            <v>-469.84000000000003</v>
          </cell>
          <cell r="X443">
            <v>-2006.3000000000002</v>
          </cell>
          <cell r="Y443">
            <v>-162.01822870767325</v>
          </cell>
          <cell r="Z443">
            <v>-288.15136491392332</v>
          </cell>
          <cell r="AA443">
            <v>-195.14701808105872</v>
          </cell>
          <cell r="AB443">
            <v>-377.23345189118737</v>
          </cell>
          <cell r="AC443">
            <v>-1022.5500635938424</v>
          </cell>
          <cell r="AD443">
            <v>-280</v>
          </cell>
          <cell r="AE443">
            <v>-475</v>
          </cell>
          <cell r="AF443">
            <v>-148.04669720903149</v>
          </cell>
          <cell r="AG443">
            <v>-268.15068426827833</v>
          </cell>
          <cell r="AH443">
            <v>-1171.1973814773098</v>
          </cell>
          <cell r="AM443">
            <v>-1468.67</v>
          </cell>
          <cell r="AN443">
            <v>-1545.5097056658749</v>
          </cell>
          <cell r="AO443">
            <v>-1545.4697056658749</v>
          </cell>
          <cell r="AP443">
            <v>-2189.5578306820817</v>
          </cell>
          <cell r="AQ443">
            <v>-2245.1656492586735</v>
          </cell>
          <cell r="AR443">
            <v>-3472.2069980118058</v>
          </cell>
          <cell r="AS443">
            <v>-4204.2249111667825</v>
          </cell>
          <cell r="AT443">
            <v>-4885.3939689609197</v>
          </cell>
        </row>
        <row r="444">
          <cell r="B444">
            <v>9402</v>
          </cell>
          <cell r="C444">
            <v>6607</v>
          </cell>
          <cell r="D444">
            <v>7546</v>
          </cell>
          <cell r="E444">
            <v>11759</v>
          </cell>
          <cell r="F444">
            <v>14105</v>
          </cell>
          <cell r="G444">
            <v>13001</v>
          </cell>
          <cell r="H444">
            <v>12656</v>
          </cell>
          <cell r="I444">
            <v>11507</v>
          </cell>
          <cell r="J444">
            <v>11188</v>
          </cell>
          <cell r="K444">
            <v>10548</v>
          </cell>
          <cell r="L444">
            <v>9207</v>
          </cell>
          <cell r="M444">
            <v>9723</v>
          </cell>
          <cell r="N444">
            <v>9723</v>
          </cell>
          <cell r="O444">
            <v>9982</v>
          </cell>
          <cell r="P444">
            <v>10708</v>
          </cell>
          <cell r="Q444">
            <v>12684</v>
          </cell>
          <cell r="R444">
            <v>15229</v>
          </cell>
          <cell r="S444">
            <v>15229</v>
          </cell>
          <cell r="T444">
            <v>15976</v>
          </cell>
          <cell r="U444">
            <v>16655</v>
          </cell>
          <cell r="V444">
            <v>18330</v>
          </cell>
          <cell r="W444">
            <v>17818</v>
          </cell>
          <cell r="X444">
            <v>17818</v>
          </cell>
          <cell r="Y444">
            <v>15764</v>
          </cell>
          <cell r="Z444">
            <v>15725.054313912</v>
          </cell>
          <cell r="AA444">
            <v>16232.75346136</v>
          </cell>
          <cell r="AB444">
            <v>16674.507529126</v>
          </cell>
          <cell r="AC444">
            <v>16674.507529126</v>
          </cell>
          <cell r="AD444">
            <v>15796</v>
          </cell>
          <cell r="AE444">
            <v>15499</v>
          </cell>
          <cell r="AF444">
            <v>13064.159296965434</v>
          </cell>
          <cell r="AG444">
            <v>13416.830994935679</v>
          </cell>
          <cell r="AH444">
            <v>13416.830994935679</v>
          </cell>
          <cell r="AM444">
            <v>14849</v>
          </cell>
          <cell r="AN444">
            <v>15522</v>
          </cell>
          <cell r="AO444">
            <v>14383</v>
          </cell>
          <cell r="AP444">
            <v>13841</v>
          </cell>
          <cell r="AQ444">
            <v>11240.404022925053</v>
          </cell>
          <cell r="AR444">
            <v>8463.0829157836779</v>
          </cell>
          <cell r="AS444">
            <v>2849.4439714920627</v>
          </cell>
          <cell r="AT444">
            <v>-2476.9167282660801</v>
          </cell>
        </row>
        <row r="445">
          <cell r="B445">
            <v>10.150607287449393</v>
          </cell>
          <cell r="C445">
            <v>5.3029228814126146</v>
          </cell>
          <cell r="D445">
            <v>9.7242268041237114</v>
          </cell>
          <cell r="E445">
            <v>14.865992414664982</v>
          </cell>
          <cell r="F445">
            <v>12.32774945375091</v>
          </cell>
          <cell r="G445">
            <v>9.0773258858439512</v>
          </cell>
          <cell r="H445">
            <v>9.4465385333084537</v>
          </cell>
          <cell r="I445">
            <v>10.43718820861678</v>
          </cell>
          <cell r="J445">
            <v>9.3545150501672243</v>
          </cell>
          <cell r="K445">
            <v>7.3013382556529764</v>
          </cell>
          <cell r="L445">
            <v>5.5264105642256904</v>
          </cell>
          <cell r="M445">
            <v>7.1143902439024389</v>
          </cell>
          <cell r="N445">
            <v>6.8552291421856646</v>
          </cell>
          <cell r="O445">
            <v>9.2855813953488369</v>
          </cell>
          <cell r="P445">
            <v>7.8370334227860461</v>
          </cell>
          <cell r="Q445">
            <v>9.7619291944586966</v>
          </cell>
          <cell r="R445">
            <v>12.301292407108239</v>
          </cell>
          <cell r="S445">
            <v>12.235404392072843</v>
          </cell>
          <cell r="T445">
            <v>13.287496534516219</v>
          </cell>
          <cell r="U445">
            <v>11.207940780619111</v>
          </cell>
          <cell r="V445">
            <v>10.128937189169276</v>
          </cell>
          <cell r="W445">
            <v>10.935761047463176</v>
          </cell>
          <cell r="X445">
            <v>11.631813730823632</v>
          </cell>
          <cell r="Y445">
            <v>10.525100056695507</v>
          </cell>
          <cell r="Z445">
            <v>9.4557215562051766</v>
          </cell>
          <cell r="AA445">
            <v>8.5593885736559105</v>
          </cell>
          <cell r="AB445">
            <v>8.9882428099897105</v>
          </cell>
          <cell r="AC445">
            <v>9.6490342922486185</v>
          </cell>
          <cell r="AD445">
            <v>10.948793717606382</v>
          </cell>
          <cell r="AE445">
            <v>10.186910753721572</v>
          </cell>
          <cell r="AF445">
            <v>7.8401162812221141</v>
          </cell>
          <cell r="AG445">
            <v>8.3264357349801941</v>
          </cell>
          <cell r="AH445">
            <v>8.5979783231882241</v>
          </cell>
          <cell r="AM445">
            <v>9.3350796311818947</v>
          </cell>
          <cell r="AN445">
            <v>9.6534853589012677</v>
          </cell>
          <cell r="AO445">
            <v>8.6072731839991388</v>
          </cell>
          <cell r="AP445">
            <v>7.7704551526048498</v>
          </cell>
          <cell r="AQ445">
            <v>5.0474351905494093</v>
          </cell>
          <cell r="AR445">
            <v>3.5986773706136828</v>
          </cell>
          <cell r="AS445">
            <v>1.123863726436451</v>
          </cell>
          <cell r="AT445">
            <v>-0.92366581096971967</v>
          </cell>
        </row>
        <row r="446">
          <cell r="B446">
            <v>7.108366935483871</v>
          </cell>
          <cell r="C446">
            <v>4.262351486479222</v>
          </cell>
          <cell r="D446">
            <v>6.6357907078997505</v>
          </cell>
          <cell r="E446">
            <v>10.353510895883778</v>
          </cell>
          <cell r="F446">
            <v>9.8464223385689351</v>
          </cell>
          <cell r="G446">
            <v>7.2868752919196638</v>
          </cell>
          <cell r="H446">
            <v>7.5322994355655704</v>
          </cell>
          <cell r="I446">
            <v>7.948653004835367</v>
          </cell>
          <cell r="J446">
            <v>7.5672755688645985</v>
          </cell>
          <cell r="K446">
            <v>5.7804524111888398</v>
          </cell>
          <cell r="L446">
            <v>4.7370858201275983</v>
          </cell>
          <cell r="M446">
            <v>5.5325346762597576</v>
          </cell>
          <cell r="N446">
            <v>5.5526173983629876</v>
          </cell>
          <cell r="O446">
            <v>7.7084255722243382</v>
          </cell>
          <cell r="P446">
            <v>6.110767650443699</v>
          </cell>
          <cell r="Q446">
            <v>8.3101113780301379</v>
          </cell>
          <cell r="R446">
            <v>9.5280500521376439</v>
          </cell>
          <cell r="S446">
            <v>9.8698462231425168</v>
          </cell>
          <cell r="T446">
            <v>10.435850482185588</v>
          </cell>
          <cell r="U446">
            <v>8.7040062991467586</v>
          </cell>
          <cell r="V446">
            <v>8.338931543119358</v>
          </cell>
          <cell r="W446">
            <v>8.7977958603254862</v>
          </cell>
          <cell r="X446">
            <v>9.2950141936156996</v>
          </cell>
          <cell r="Y446">
            <v>8.8241698948860279</v>
          </cell>
          <cell r="Z446">
            <v>7.8746135898082441</v>
          </cell>
          <cell r="AA446">
            <v>7.3588562081472029</v>
          </cell>
          <cell r="AB446">
            <v>7.4902185063172784</v>
          </cell>
          <cell r="AC446">
            <v>8.1186210508413428</v>
          </cell>
          <cell r="AD446">
            <v>8.9696521274670733</v>
          </cell>
          <cell r="AE446">
            <v>8.1197799594673796</v>
          </cell>
          <cell r="AF446">
            <v>6.5799795959563339</v>
          </cell>
          <cell r="AG446">
            <v>6.7547683696115968</v>
          </cell>
          <cell r="AH446">
            <v>7.0230837795787524</v>
          </cell>
          <cell r="AM446">
            <v>7.7035382027412096</v>
          </cell>
          <cell r="AN446">
            <v>7.941552958393868</v>
          </cell>
          <cell r="AO446">
            <v>7.1286318879204966</v>
          </cell>
          <cell r="AP446">
            <v>6.3021725790051937</v>
          </cell>
          <cell r="AQ446">
            <v>4.2315464216780638</v>
          </cell>
          <cell r="AR446">
            <v>2.9886835491477184</v>
          </cell>
          <cell r="AS446">
            <v>0.92966941592682828</v>
          </cell>
          <cell r="AT446">
            <v>-0.76169771099760619</v>
          </cell>
        </row>
        <row r="447">
          <cell r="B447">
            <v>6.2468301865898903</v>
          </cell>
          <cell r="C447">
            <v>3.8407208254614154</v>
          </cell>
          <cell r="D447">
            <v>5.6779533483822426</v>
          </cell>
          <cell r="E447">
            <v>8.8000000000000007</v>
          </cell>
          <cell r="F447">
            <v>8.9557656464452204</v>
          </cell>
          <cell r="G447">
            <v>6.7606190079132471</v>
          </cell>
          <cell r="H447">
            <v>6.4173425740768284</v>
          </cell>
          <cell r="I447">
            <v>6.7962017085398232</v>
          </cell>
          <cell r="J447">
            <v>6.3299470769351478</v>
          </cell>
          <cell r="K447">
            <v>5.128571657785991</v>
          </cell>
          <cell r="L447">
            <v>4.0761188371410411</v>
          </cell>
          <cell r="M447">
            <v>4.9278368977046005</v>
          </cell>
          <cell r="N447">
            <v>4.737235130996269</v>
          </cell>
          <cell r="O447">
            <v>6.242275661872787</v>
          </cell>
          <cell r="P447">
            <v>4.9715323656613943</v>
          </cell>
          <cell r="Q447">
            <v>7.1525300013245428</v>
          </cell>
          <cell r="R447">
            <v>8.1623293089458944</v>
          </cell>
          <cell r="S447">
            <v>8.2407068460469333</v>
          </cell>
          <cell r="T447">
            <v>8.0161731907065441</v>
          </cell>
          <cell r="U447">
            <v>7.8796167605289069</v>
          </cell>
          <cell r="V447">
            <v>5.1601487296630433</v>
          </cell>
          <cell r="W447">
            <v>7.7024076175157488</v>
          </cell>
          <cell r="X447">
            <v>7.1469841096662048</v>
          </cell>
          <cell r="Y447">
            <v>7.2666359676178862</v>
          </cell>
          <cell r="Z447">
            <v>5.9501634233578358</v>
          </cell>
          <cell r="AA447">
            <v>6.6941519905597104</v>
          </cell>
          <cell r="AB447">
            <v>6.0550438425526103</v>
          </cell>
          <cell r="AC447">
            <v>6.6759038292100543</v>
          </cell>
          <cell r="AD447">
            <v>7.5776300091883311</v>
          </cell>
          <cell r="AE447">
            <v>6.5566155682498168</v>
          </cell>
          <cell r="AF447">
            <v>5.6670165328806643</v>
          </cell>
          <cell r="AG447">
            <v>5.2088549476925001</v>
          </cell>
          <cell r="AH447">
            <v>5.7510278001643327</v>
          </cell>
          <cell r="AN447">
            <v>6.7916232497588549</v>
          </cell>
          <cell r="AO447">
            <v>6.1241492683538512</v>
          </cell>
          <cell r="AP447">
            <v>5.3645576005291513</v>
          </cell>
          <cell r="AQ447">
            <v>3.7007498255605173</v>
          </cell>
          <cell r="AR447">
            <v>2.6029432869297775</v>
          </cell>
          <cell r="AS447">
            <v>0.81357019032509292</v>
          </cell>
          <cell r="AT447">
            <v>-0.6577820232094167</v>
          </cell>
        </row>
        <row r="448">
          <cell r="B448">
            <v>5446</v>
          </cell>
          <cell r="C448">
            <v>2044.3</v>
          </cell>
          <cell r="D448">
            <v>3184</v>
          </cell>
          <cell r="E448">
            <v>7360</v>
          </cell>
          <cell r="F448">
            <v>9743</v>
          </cell>
          <cell r="G448">
            <v>8613</v>
          </cell>
          <cell r="H448">
            <v>8324</v>
          </cell>
          <cell r="I448">
            <v>7230</v>
          </cell>
          <cell r="J448">
            <v>6983</v>
          </cell>
          <cell r="K448">
            <v>6261</v>
          </cell>
          <cell r="L448">
            <v>4934</v>
          </cell>
          <cell r="M448">
            <v>5464</v>
          </cell>
          <cell r="N448">
            <v>5464</v>
          </cell>
          <cell r="O448">
            <v>5752</v>
          </cell>
          <cell r="P448">
            <v>6451</v>
          </cell>
          <cell r="Q448">
            <v>8427</v>
          </cell>
          <cell r="R448">
            <v>10965</v>
          </cell>
          <cell r="S448">
            <v>10965</v>
          </cell>
          <cell r="T448">
            <v>11722</v>
          </cell>
          <cell r="U448">
            <v>12404</v>
          </cell>
          <cell r="V448">
            <v>14082</v>
          </cell>
          <cell r="W448">
            <v>13720</v>
          </cell>
          <cell r="X448">
            <v>13720</v>
          </cell>
          <cell r="Y448">
            <v>11777</v>
          </cell>
          <cell r="Z448">
            <v>11738.054313912</v>
          </cell>
          <cell r="AA448">
            <v>12245.75346136</v>
          </cell>
          <cell r="AB448">
            <v>12687.507529126</v>
          </cell>
          <cell r="AC448">
            <v>12687.507529126</v>
          </cell>
          <cell r="AD448">
            <v>11956</v>
          </cell>
          <cell r="AE448">
            <v>11908</v>
          </cell>
          <cell r="AF448">
            <v>9473.1592969654339</v>
          </cell>
          <cell r="AG448">
            <v>9825.830994935679</v>
          </cell>
          <cell r="AH448">
            <v>9318.830994935679</v>
          </cell>
          <cell r="AM448">
            <v>10751</v>
          </cell>
          <cell r="AN448">
            <v>11424</v>
          </cell>
          <cell r="AO448">
            <v>10285</v>
          </cell>
          <cell r="AP448">
            <v>9743</v>
          </cell>
          <cell r="AQ448">
            <v>7142.4040229250531</v>
          </cell>
          <cell r="AR448">
            <v>4365.0829157836779</v>
          </cell>
          <cell r="AS448">
            <v>-1248.5560285079373</v>
          </cell>
          <cell r="AT448">
            <v>-6574.9167282660801</v>
          </cell>
        </row>
        <row r="449">
          <cell r="B449">
            <v>5.8796221322537114</v>
          </cell>
          <cell r="C449">
            <v>1.6407999464918732</v>
          </cell>
          <cell r="D449">
            <v>4.1030927835051543</v>
          </cell>
          <cell r="E449">
            <v>9.3046776232616946</v>
          </cell>
          <cell r="F449">
            <v>8.5153678077203203</v>
          </cell>
          <cell r="G449">
            <v>6.0136149415255717</v>
          </cell>
          <cell r="H449">
            <v>6.2130994588542636</v>
          </cell>
          <cell r="I449">
            <v>6.5578231292517009</v>
          </cell>
          <cell r="J449">
            <v>5.8386287625418056</v>
          </cell>
          <cell r="K449">
            <v>4.3338717120443002</v>
          </cell>
          <cell r="L449">
            <v>2.9615846338535414</v>
          </cell>
          <cell r="M449">
            <v>3.9980487804878049</v>
          </cell>
          <cell r="N449">
            <v>3.8524089306698004</v>
          </cell>
          <cell r="O449">
            <v>5.3506976744186048</v>
          </cell>
          <cell r="P449">
            <v>4.7213954623078802</v>
          </cell>
          <cell r="Q449">
            <v>6.485633658286301</v>
          </cell>
          <cell r="R449">
            <v>8.8570274636510504</v>
          </cell>
          <cell r="S449">
            <v>8.809587573647562</v>
          </cell>
          <cell r="T449">
            <v>9.7493762129193247</v>
          </cell>
          <cell r="U449">
            <v>8.347240915208614</v>
          </cell>
          <cell r="V449">
            <v>7.7815435623503406</v>
          </cell>
          <cell r="W449">
            <v>8.4206219312602304</v>
          </cell>
          <cell r="X449">
            <v>8.9565879664889572</v>
          </cell>
          <cell r="Y449">
            <v>7.863112367908081</v>
          </cell>
          <cell r="Z449">
            <v>7.0582759835538456</v>
          </cell>
          <cell r="AA449">
            <v>6.4570784311160523</v>
          </cell>
          <cell r="AB449">
            <v>6.8390864393543165</v>
          </cell>
          <cell r="AC449">
            <v>7.3418777147007059</v>
          </cell>
          <cell r="AD449">
            <v>8.2871472326982705</v>
          </cell>
          <cell r="AE449">
            <v>7.8266812862324331</v>
          </cell>
          <cell r="AF449">
            <v>5.6850707918113841</v>
          </cell>
          <cell r="AG449">
            <v>6.0978744051400833</v>
          </cell>
          <cell r="AH449">
            <v>5.9718354447600044</v>
          </cell>
          <cell r="AM449">
            <v>6.7588013411567474</v>
          </cell>
          <cell r="AN449">
            <v>7.1048458149779723</v>
          </cell>
          <cell r="AO449">
            <v>6.1548915175854235</v>
          </cell>
          <cell r="AP449">
            <v>5.4698030887818119</v>
          </cell>
          <cell r="AQ449">
            <v>3.2072531678494056</v>
          </cell>
          <cell r="AR449">
            <v>1.8561232669228209</v>
          </cell>
          <cell r="AS449">
            <v>-0.49244934973361165</v>
          </cell>
          <cell r="AT449">
            <v>-2.4518489953933873</v>
          </cell>
        </row>
        <row r="450">
          <cell r="B450">
            <v>4.117439516129032</v>
          </cell>
          <cell r="C450">
            <v>1.3188323208429655</v>
          </cell>
          <cell r="D450">
            <v>2.7999413747618349</v>
          </cell>
          <cell r="E450">
            <v>6.4802993616552937</v>
          </cell>
          <cell r="F450">
            <v>6.8013961605584639</v>
          </cell>
          <cell r="G450">
            <v>4.8274638019616996</v>
          </cell>
          <cell r="H450">
            <v>4.9540818980442323</v>
          </cell>
          <cell r="I450">
            <v>4.994243610407552</v>
          </cell>
          <cell r="J450">
            <v>4.7231216747748919</v>
          </cell>
          <cell r="K450">
            <v>3.4311160927619766</v>
          </cell>
          <cell r="L450">
            <v>2.5385881868697262</v>
          </cell>
          <cell r="M450">
            <v>3.1090989891065837</v>
          </cell>
          <cell r="N450">
            <v>3.1203848055801053</v>
          </cell>
          <cell r="O450">
            <v>4.4418817763408533</v>
          </cell>
          <cell r="P450">
            <v>3.6814122257202371</v>
          </cell>
          <cell r="Q450">
            <v>5.5210744704083865</v>
          </cell>
          <cell r="R450">
            <v>6.8602711157455687</v>
          </cell>
          <cell r="S450">
            <v>7.1063670521214588</v>
          </cell>
          <cell r="T450">
            <v>7.6570505353141876</v>
          </cell>
          <cell r="U450">
            <v>6.4824073332102303</v>
          </cell>
          <cell r="V450">
            <v>6.4063739219970968</v>
          </cell>
          <cell r="W450">
            <v>6.7743719386948964</v>
          </cell>
          <cell r="X450">
            <v>7.1572339620837013</v>
          </cell>
          <cell r="Y450">
            <v>6.5923781306821079</v>
          </cell>
          <cell r="Z450">
            <v>5.8780491420282921</v>
          </cell>
          <cell r="AA450">
            <v>5.5514142500270074</v>
          </cell>
          <cell r="AB450">
            <v>5.6992509990296858</v>
          </cell>
          <cell r="AC450">
            <v>6.1773977749416273</v>
          </cell>
          <cell r="AD450">
            <v>6.7891340108886</v>
          </cell>
          <cell r="AE450">
            <v>6.2384889191133333</v>
          </cell>
          <cell r="AF450">
            <v>4.7713131374443263</v>
          </cell>
          <cell r="AG450">
            <v>4.946862074568374</v>
          </cell>
          <cell r="AH450">
            <v>4.877972363956296</v>
          </cell>
          <cell r="AM450">
            <v>5.5775297473008782</v>
          </cell>
          <cell r="AN450">
            <v>5.8448847440208445</v>
          </cell>
          <cell r="AO450">
            <v>5.0975442513566227</v>
          </cell>
          <cell r="AP450">
            <v>4.4362450283395418</v>
          </cell>
          <cell r="AQ450">
            <v>2.6888192029171005</v>
          </cell>
          <cell r="AR450">
            <v>1.5415010854658977</v>
          </cell>
          <cell r="AS450">
            <v>-0.40735819527874079</v>
          </cell>
          <cell r="AT450">
            <v>-2.021908514230097</v>
          </cell>
        </row>
        <row r="451">
          <cell r="B451">
            <v>3.6184042965505787</v>
          </cell>
          <cell r="C451">
            <v>1.1883737828803953</v>
          </cell>
          <cell r="D451">
            <v>2.3957863054928517</v>
          </cell>
          <cell r="E451">
            <v>5.5079513564078582</v>
          </cell>
          <cell r="F451">
            <v>6.1861768658855567</v>
          </cell>
          <cell r="G451">
            <v>4.4788255915050224</v>
          </cell>
          <cell r="H451">
            <v>4.2207616613950316</v>
          </cell>
          <cell r="I451">
            <v>4.2701432478267938</v>
          </cell>
          <cell r="J451">
            <v>3.9508420127134549</v>
          </cell>
          <cell r="K451">
            <v>3.0441777729804786</v>
          </cell>
          <cell r="L451">
            <v>2.1843782277021719</v>
          </cell>
          <cell r="M451">
            <v>2.7692791123169735</v>
          </cell>
          <cell r="N451">
            <v>2.6621673100651666</v>
          </cell>
          <cell r="O451">
            <v>3.5970316176209445</v>
          </cell>
          <cell r="P451">
            <v>2.9950836095332138</v>
          </cell>
          <cell r="Q451">
            <v>4.7520001829992058</v>
          </cell>
          <cell r="R451">
            <v>5.8769414191734013</v>
          </cell>
          <cell r="S451">
            <v>5.933373863477879</v>
          </cell>
          <cell r="T451">
            <v>5.8816713909277736</v>
          </cell>
          <cell r="U451">
            <v>5.8684338815731349</v>
          </cell>
          <cell r="V451">
            <v>3.9642779275021809</v>
          </cell>
          <cell r="W451">
            <v>5.9309143850216675</v>
          </cell>
          <cell r="X451">
            <v>5.50323391989114</v>
          </cell>
          <cell r="Y451">
            <v>5.4287726332552557</v>
          </cell>
          <cell r="Z451">
            <v>4.4415326043253307</v>
          </cell>
          <cell r="AA451">
            <v>5.0499710418443415</v>
          </cell>
          <cell r="AB451">
            <v>4.6072373776187314</v>
          </cell>
          <cell r="AC451">
            <v>5.0796450779055347</v>
          </cell>
          <cell r="AD451">
            <v>5.7355117998136036</v>
          </cell>
          <cell r="AE451">
            <v>5.0374977860970915</v>
          </cell>
          <cell r="AF451">
            <v>4.109300042520549</v>
          </cell>
          <cell r="AG451">
            <v>3.8147106729211955</v>
          </cell>
          <cell r="AH451">
            <v>3.9944496682664714</v>
          </cell>
          <cell r="AM451">
            <v>4.6343637667086375</v>
          </cell>
          <cell r="AN451">
            <v>4.9985507025670115</v>
          </cell>
          <cell r="AO451">
            <v>4.3792585152624186</v>
          </cell>
          <cell r="AP451">
            <v>3.7762361608233164</v>
          </cell>
          <cell r="AQ451">
            <v>2.3515391784862421</v>
          </cell>
          <cell r="AR451">
            <v>1.3425442460619992</v>
          </cell>
          <cell r="AS451">
            <v>-0.35648637976652153</v>
          </cell>
          <cell r="AT451">
            <v>-1.746066784804607</v>
          </cell>
        </row>
        <row r="452">
          <cell r="B452">
            <v>9091</v>
          </cell>
          <cell r="C452">
            <v>5413</v>
          </cell>
          <cell r="D452">
            <v>5344</v>
          </cell>
          <cell r="E452">
            <v>7397</v>
          </cell>
          <cell r="F452">
            <v>10264</v>
          </cell>
          <cell r="G452">
            <v>9180</v>
          </cell>
          <cell r="H452">
            <v>8324</v>
          </cell>
          <cell r="I452">
            <v>7262</v>
          </cell>
          <cell r="J452">
            <v>6810</v>
          </cell>
          <cell r="K452">
            <v>6544</v>
          </cell>
          <cell r="L452">
            <v>5399</v>
          </cell>
          <cell r="M452">
            <v>6194</v>
          </cell>
          <cell r="N452">
            <v>6194</v>
          </cell>
          <cell r="O452">
            <v>6561</v>
          </cell>
          <cell r="P452">
            <v>7679</v>
          </cell>
          <cell r="Q452">
            <v>9193</v>
          </cell>
          <cell r="R452">
            <v>12038</v>
          </cell>
          <cell r="S452">
            <v>12038</v>
          </cell>
          <cell r="T452">
            <v>13044</v>
          </cell>
          <cell r="U452">
            <v>14008</v>
          </cell>
          <cell r="V452">
            <v>15795</v>
          </cell>
          <cell r="W452">
            <v>15659</v>
          </cell>
          <cell r="X452">
            <v>15659</v>
          </cell>
          <cell r="Y452">
            <v>13889</v>
          </cell>
          <cell r="Z452">
            <v>14033</v>
          </cell>
          <cell r="AA452">
            <v>14579</v>
          </cell>
          <cell r="AB452">
            <v>15204</v>
          </cell>
          <cell r="AC452">
            <v>15204</v>
          </cell>
          <cell r="AD452">
            <v>13924</v>
          </cell>
          <cell r="AE452">
            <v>14100</v>
          </cell>
          <cell r="AF452">
            <v>11707.072198626121</v>
          </cell>
          <cell r="AG452">
            <v>12205.561629350095</v>
          </cell>
          <cell r="AH452">
            <v>12205.561629350095</v>
          </cell>
          <cell r="AM452">
            <v>13599</v>
          </cell>
          <cell r="AN452">
            <v>14737.755326592</v>
          </cell>
          <cell r="AO452">
            <v>13598.755326592</v>
          </cell>
          <cell r="AP452">
            <v>13598.667413839999</v>
          </cell>
          <cell r="AQ452">
            <v>11216.507229204452</v>
          </cell>
          <cell r="AR452">
            <v>8439.1844124789768</v>
          </cell>
          <cell r="AS452">
            <v>2825.5437869220627</v>
          </cell>
          <cell r="AT452">
            <v>-2500.8169128360801</v>
          </cell>
        </row>
        <row r="453">
          <cell r="B453">
            <v>9.8148448043184882</v>
          </cell>
          <cell r="C453">
            <v>4.3445923349608719</v>
          </cell>
          <cell r="D453">
            <v>6.8865979381443303</v>
          </cell>
          <cell r="E453">
            <v>9.3514538558786349</v>
          </cell>
          <cell r="F453">
            <v>8.9707210487982518</v>
          </cell>
          <cell r="G453">
            <v>6.4094955489614245</v>
          </cell>
          <cell r="H453">
            <v>6.2130994588542636</v>
          </cell>
          <cell r="I453">
            <v>6.5868480725623586</v>
          </cell>
          <cell r="J453">
            <v>5.6939799331103682</v>
          </cell>
          <cell r="K453">
            <v>4.5297646515920622</v>
          </cell>
          <cell r="L453">
            <v>3.2406962785114044</v>
          </cell>
          <cell r="M453">
            <v>4.5321951219512195</v>
          </cell>
          <cell r="N453">
            <v>4.3670975323149239</v>
          </cell>
          <cell r="O453">
            <v>6.1032558139534885</v>
          </cell>
          <cell r="P453">
            <v>5.620151256404001</v>
          </cell>
          <cell r="Q453">
            <v>7.0751667521806061</v>
          </cell>
          <cell r="R453">
            <v>9.7237479806138936</v>
          </cell>
          <cell r="S453">
            <v>9.6716657739689342</v>
          </cell>
          <cell r="T453">
            <v>10.848904907125036</v>
          </cell>
          <cell r="U453">
            <v>9.4266487213997312</v>
          </cell>
          <cell r="V453">
            <v>8.7281267268373544</v>
          </cell>
          <cell r="W453">
            <v>9.6106792144026194</v>
          </cell>
          <cell r="X453">
            <v>10.222391469916223</v>
          </cell>
          <cell r="Y453">
            <v>9.2732247327736559</v>
          </cell>
          <cell r="Z453">
            <v>8.4382627843030171</v>
          </cell>
          <cell r="AA453">
            <v>7.6873788733605695</v>
          </cell>
          <cell r="AB453">
            <v>8.1955789965238317</v>
          </cell>
          <cell r="AC453">
            <v>8.7980959631398203</v>
          </cell>
          <cell r="AD453">
            <v>9.6512410562136779</v>
          </cell>
          <cell r="AE453">
            <v>9.2674005824552665</v>
          </cell>
          <cell r="AF453">
            <v>7.0256956657908605</v>
          </cell>
          <cell r="AG453">
            <v>7.5747264428153391</v>
          </cell>
          <cell r="AH453">
            <v>7.8217542094032444</v>
          </cell>
          <cell r="AM453">
            <v>8.5492455993294207</v>
          </cell>
          <cell r="AN453">
            <v>9.1657457330450356</v>
          </cell>
          <cell r="AO453">
            <v>8.1379546727623424</v>
          </cell>
          <cell r="AP453">
            <v>7.6344075770849429</v>
          </cell>
          <cell r="AQ453">
            <v>5.0367044803969394</v>
          </cell>
          <cell r="AR453">
            <v>3.5885152342042934</v>
          </cell>
          <cell r="AS453">
            <v>1.1144371327704263</v>
          </cell>
          <cell r="AT453">
            <v>-0.93257841715920131</v>
          </cell>
        </row>
        <row r="454">
          <cell r="B454">
            <v>6.873235887096774</v>
          </cell>
          <cell r="C454">
            <v>3.4920703188000646</v>
          </cell>
          <cell r="D454">
            <v>4.6993990913088082</v>
          </cell>
          <cell r="E454">
            <v>6.5128769535549198</v>
          </cell>
          <cell r="F454">
            <v>7.165095986038394</v>
          </cell>
          <cell r="G454">
            <v>5.1452592246613733</v>
          </cell>
          <cell r="H454">
            <v>4.9540818980442323</v>
          </cell>
          <cell r="I454">
            <v>5.0163481464425512</v>
          </cell>
          <cell r="J454">
            <v>4.6061089224140073</v>
          </cell>
          <cell r="K454">
            <v>3.5862040745942139</v>
          </cell>
          <cell r="L454">
            <v>2.777834945462029</v>
          </cell>
          <cell r="M454">
            <v>3.5244800765970314</v>
          </cell>
          <cell r="N454">
            <v>3.537273697980083</v>
          </cell>
          <cell r="O454">
            <v>5.0666179302107679</v>
          </cell>
          <cell r="P454">
            <v>4.3821988034887154</v>
          </cell>
          <cell r="Q454">
            <v>6.0229307709106799</v>
          </cell>
          <cell r="R454">
            <v>7.5315954118873831</v>
          </cell>
          <cell r="S454">
            <v>7.8017735133094508</v>
          </cell>
          <cell r="T454">
            <v>8.520608017628243</v>
          </cell>
          <cell r="U454">
            <v>7.3206676816840464</v>
          </cell>
          <cell r="V454">
            <v>7.1856750531134885</v>
          </cell>
          <cell r="W454">
            <v>7.7317704218675933</v>
          </cell>
          <cell r="X454">
            <v>8.1687410067251225</v>
          </cell>
          <cell r="Y454">
            <v>7.7746064241355013</v>
          </cell>
          <cell r="Z454">
            <v>7.0272859031091226</v>
          </cell>
          <cell r="AA454">
            <v>6.6091538267956684</v>
          </cell>
          <cell r="AB454">
            <v>6.8296639028845147</v>
          </cell>
          <cell r="AC454">
            <v>7.4026482786002665</v>
          </cell>
          <cell r="AD454">
            <v>7.9066495456350676</v>
          </cell>
          <cell r="AE454">
            <v>7.3868570506800468</v>
          </cell>
          <cell r="AF454">
            <v>5.8964602653950138</v>
          </cell>
          <cell r="AG454">
            <v>6.1449489569033853</v>
          </cell>
          <cell r="AH454">
            <v>6.3890408943880725</v>
          </cell>
          <cell r="AM454">
            <v>7.0550485567430608</v>
          </cell>
          <cell r="AN454">
            <v>7.540308234375833</v>
          </cell>
          <cell r="AO454">
            <v>6.7399374857242877</v>
          </cell>
          <cell r="AP454">
            <v>6.1918321571067052</v>
          </cell>
          <cell r="AQ454">
            <v>4.2225502688928298</v>
          </cell>
          <cell r="AR454">
            <v>2.9802439457092591</v>
          </cell>
          <cell r="AS454">
            <v>0.92187165929359272</v>
          </cell>
          <cell r="AT454">
            <v>-0.7690474598493301</v>
          </cell>
        </row>
        <row r="455">
          <cell r="B455">
            <v>6.040197109794585</v>
          </cell>
          <cell r="C455">
            <v>3.1466356634210144</v>
          </cell>
          <cell r="D455">
            <v>4.0210684725357408</v>
          </cell>
          <cell r="E455">
            <v>5.5356407857811041</v>
          </cell>
          <cell r="F455">
            <v>6.516978276860244</v>
          </cell>
          <cell r="G455">
            <v>4.7736699094410904</v>
          </cell>
          <cell r="H455">
            <v>4.2207616613950316</v>
          </cell>
          <cell r="I455">
            <v>4.2890429136539669</v>
          </cell>
          <cell r="J455">
            <v>3.8529620659571284</v>
          </cell>
          <cell r="K455">
            <v>3.1817759697147823</v>
          </cell>
          <cell r="L455">
            <v>2.3902428154365678</v>
          </cell>
          <cell r="M455">
            <v>3.1392596672202298</v>
          </cell>
          <cell r="N455">
            <v>3.0178375399970063</v>
          </cell>
          <cell r="O455">
            <v>4.102942357999134</v>
          </cell>
          <cell r="P455">
            <v>3.5652219869176176</v>
          </cell>
          <cell r="Q455">
            <v>5.1839489358385782</v>
          </cell>
          <cell r="R455">
            <v>6.4520402010040492</v>
          </cell>
          <cell r="S455">
            <v>6.5139949446919028</v>
          </cell>
          <cell r="T455">
            <v>6.5450026977701654</v>
          </cell>
          <cell r="U455">
            <v>6.627299404472466</v>
          </cell>
          <cell r="V455">
            <v>4.4465111393904948</v>
          </cell>
          <cell r="W455">
            <v>6.7691099384150357</v>
          </cell>
          <cell r="X455">
            <v>6.2809868769369794</v>
          </cell>
          <cell r="Y455">
            <v>6.4023285304646551</v>
          </cell>
          <cell r="Z455">
            <v>5.3099112825390389</v>
          </cell>
          <cell r="AA455">
            <v>6.0121680590221604</v>
          </cell>
          <cell r="AB455">
            <v>5.5210558045785527</v>
          </cell>
          <cell r="AC455">
            <v>6.0871627927850316</v>
          </cell>
          <cell r="AD455">
            <v>6.6795973821181516</v>
          </cell>
          <cell r="AE455">
            <v>5.9647899549856396</v>
          </cell>
          <cell r="AF455">
            <v>5.0783345635300359</v>
          </cell>
          <cell r="AG455">
            <v>4.7386003525276399</v>
          </cell>
          <cell r="AH455">
            <v>5.2318259262196198</v>
          </cell>
          <cell r="AM455">
            <v>5.8620326354265435</v>
          </cell>
          <cell r="AN455">
            <v>6.448478400034765</v>
          </cell>
          <cell r="AO455">
            <v>5.7902250910012816</v>
          </cell>
          <cell r="AP455">
            <v>5.2706332369036533</v>
          </cell>
          <cell r="AQ455">
            <v>3.6928821319248968</v>
          </cell>
          <cell r="AR455">
            <v>2.5955929573437793</v>
          </cell>
          <cell r="AS455">
            <v>0.806746235229307</v>
          </cell>
          <cell r="AT455">
            <v>-0.66412907217643569</v>
          </cell>
        </row>
        <row r="457">
          <cell r="F457">
            <v>12785</v>
          </cell>
          <cell r="G457">
            <v>11875</v>
          </cell>
          <cell r="H457">
            <v>10950</v>
          </cell>
          <cell r="I457">
            <v>10265</v>
          </cell>
          <cell r="J457">
            <v>8834</v>
          </cell>
          <cell r="K457">
            <v>7936</v>
          </cell>
          <cell r="L457">
            <v>6524</v>
          </cell>
          <cell r="M457">
            <v>7129</v>
          </cell>
          <cell r="N457">
            <v>7129</v>
          </cell>
          <cell r="O457">
            <v>7479</v>
          </cell>
          <cell r="P457">
            <v>8126</v>
          </cell>
          <cell r="Q457">
            <v>9948</v>
          </cell>
          <cell r="R457">
            <v>13227</v>
          </cell>
          <cell r="S457">
            <v>13527</v>
          </cell>
          <cell r="T457">
            <v>14334</v>
          </cell>
          <cell r="U457">
            <v>14731</v>
          </cell>
          <cell r="V457">
            <v>16230</v>
          </cell>
          <cell r="W457">
            <v>15917</v>
          </cell>
          <cell r="X457">
            <v>15917</v>
          </cell>
          <cell r="Y457">
            <v>14259.81</v>
          </cell>
          <cell r="Z457">
            <v>14910.864313911999</v>
          </cell>
          <cell r="AA457">
            <v>15361.56346136</v>
          </cell>
          <cell r="AB457">
            <v>15654.897529125999</v>
          </cell>
          <cell r="AC457">
            <v>15654.897529125999</v>
          </cell>
          <cell r="AD457">
            <v>15196</v>
          </cell>
          <cell r="AE457">
            <v>15079</v>
          </cell>
          <cell r="AF457">
            <v>12313.159296965434</v>
          </cell>
          <cell r="AG457">
            <v>12042.830994935679</v>
          </cell>
          <cell r="AH457">
            <v>12177.830994935679</v>
          </cell>
          <cell r="AM457">
            <v>12714</v>
          </cell>
          <cell r="AN457">
            <v>13020</v>
          </cell>
          <cell r="AO457">
            <v>11539</v>
          </cell>
          <cell r="AP457">
            <v>9516</v>
          </cell>
          <cell r="AQ457">
            <v>7238.4040229250531</v>
          </cell>
          <cell r="AR457">
            <v>4804.0829157836779</v>
          </cell>
          <cell r="AS457">
            <v>-445.5560285079373</v>
          </cell>
          <cell r="AT457">
            <v>-5407.9167282660801</v>
          </cell>
        </row>
        <row r="458">
          <cell r="F458">
            <v>9743</v>
          </cell>
          <cell r="G458">
            <v>8613</v>
          </cell>
          <cell r="H458">
            <v>8324</v>
          </cell>
          <cell r="I458">
            <v>7230</v>
          </cell>
          <cell r="J458">
            <v>6983</v>
          </cell>
          <cell r="K458">
            <v>6261</v>
          </cell>
          <cell r="L458">
            <v>4934</v>
          </cell>
          <cell r="M458">
            <v>5464</v>
          </cell>
          <cell r="N458">
            <v>5464</v>
          </cell>
          <cell r="O458">
            <v>5752</v>
          </cell>
          <cell r="P458">
            <v>6451</v>
          </cell>
          <cell r="Q458">
            <v>8427</v>
          </cell>
          <cell r="R458">
            <v>10965</v>
          </cell>
          <cell r="S458">
            <v>10965</v>
          </cell>
          <cell r="T458">
            <v>11722</v>
          </cell>
          <cell r="U458">
            <v>12404</v>
          </cell>
          <cell r="V458">
            <v>14082</v>
          </cell>
          <cell r="W458">
            <v>13720</v>
          </cell>
          <cell r="X458">
            <v>13720</v>
          </cell>
          <cell r="Y458">
            <v>11777</v>
          </cell>
          <cell r="Z458">
            <v>11738.054313912</v>
          </cell>
          <cell r="AA458">
            <v>12245.75346136</v>
          </cell>
          <cell r="AB458">
            <v>12687.507529126</v>
          </cell>
          <cell r="AC458">
            <v>12687.507529126</v>
          </cell>
          <cell r="AD458">
            <v>11956</v>
          </cell>
          <cell r="AE458">
            <v>11908</v>
          </cell>
          <cell r="AF458">
            <v>9473.1592969654339</v>
          </cell>
          <cell r="AG458">
            <v>9825.830994935679</v>
          </cell>
          <cell r="AH458">
            <v>9960.830994935679</v>
          </cell>
          <cell r="AM458">
            <v>11504</v>
          </cell>
          <cell r="AN458">
            <v>12177</v>
          </cell>
          <cell r="AO458">
            <v>10696</v>
          </cell>
          <cell r="AP458">
            <v>8673</v>
          </cell>
          <cell r="AQ458">
            <v>6072.4040229250531</v>
          </cell>
          <cell r="AR458">
            <v>3295.0829157836779</v>
          </cell>
          <cell r="AS458">
            <v>-2318.5560285079373</v>
          </cell>
          <cell r="AT458">
            <v>-7644.9167282660801</v>
          </cell>
        </row>
        <row r="459">
          <cell r="F459">
            <v>854</v>
          </cell>
          <cell r="G459">
            <v>808</v>
          </cell>
          <cell r="H459">
            <v>728</v>
          </cell>
          <cell r="I459">
            <v>725</v>
          </cell>
          <cell r="J459">
            <v>680</v>
          </cell>
          <cell r="K459">
            <v>464</v>
          </cell>
          <cell r="L459">
            <v>464</v>
          </cell>
          <cell r="M459">
            <v>459</v>
          </cell>
          <cell r="N459">
            <v>459</v>
          </cell>
          <cell r="O459">
            <v>374</v>
          </cell>
          <cell r="P459">
            <v>374</v>
          </cell>
          <cell r="Q459">
            <v>374</v>
          </cell>
          <cell r="R459">
            <v>375</v>
          </cell>
          <cell r="S459">
            <v>375</v>
          </cell>
          <cell r="T459">
            <v>375</v>
          </cell>
          <cell r="U459">
            <v>375</v>
          </cell>
          <cell r="V459">
            <v>375</v>
          </cell>
          <cell r="W459">
            <v>375</v>
          </cell>
          <cell r="X459">
            <v>375</v>
          </cell>
          <cell r="Y459">
            <v>85.81</v>
          </cell>
          <cell r="Z459">
            <v>85.81</v>
          </cell>
          <cell r="AA459">
            <v>85.81</v>
          </cell>
          <cell r="AB459">
            <v>48.39</v>
          </cell>
          <cell r="AC459">
            <v>48.39</v>
          </cell>
          <cell r="AD459">
            <v>77</v>
          </cell>
          <cell r="AE459">
            <v>77</v>
          </cell>
          <cell r="AF459">
            <v>77</v>
          </cell>
          <cell r="AG459">
            <v>40</v>
          </cell>
          <cell r="AH459">
            <v>40</v>
          </cell>
          <cell r="AM459">
            <v>40</v>
          </cell>
          <cell r="AN459">
            <v>40</v>
          </cell>
          <cell r="AO459">
            <v>40</v>
          </cell>
          <cell r="AP459">
            <v>40</v>
          </cell>
          <cell r="AQ459">
            <v>40</v>
          </cell>
          <cell r="AR459">
            <v>40</v>
          </cell>
          <cell r="AS459">
            <v>40</v>
          </cell>
          <cell r="AT459">
            <v>40</v>
          </cell>
        </row>
        <row r="460">
          <cell r="F460">
            <v>1888</v>
          </cell>
          <cell r="G460">
            <v>2154</v>
          </cell>
          <cell r="H460">
            <v>1598</v>
          </cell>
          <cell r="I460">
            <v>2010</v>
          </cell>
          <cell r="J460">
            <v>871</v>
          </cell>
          <cell r="K460">
            <v>911</v>
          </cell>
          <cell r="L460">
            <v>826</v>
          </cell>
          <cell r="M460">
            <v>906</v>
          </cell>
          <cell r="N460">
            <v>906</v>
          </cell>
          <cell r="O460">
            <v>1053</v>
          </cell>
          <cell r="P460">
            <v>1001</v>
          </cell>
          <cell r="Q460">
            <v>847</v>
          </cell>
          <cell r="R460">
            <v>1587</v>
          </cell>
          <cell r="S460">
            <v>1587</v>
          </cell>
          <cell r="T460">
            <v>1637</v>
          </cell>
          <cell r="U460">
            <v>1352</v>
          </cell>
          <cell r="V460">
            <v>1173</v>
          </cell>
          <cell r="W460">
            <v>1222</v>
          </cell>
          <cell r="X460">
            <v>1222</v>
          </cell>
          <cell r="Y460">
            <v>1797</v>
          </cell>
          <cell r="Z460">
            <v>2487</v>
          </cell>
          <cell r="AA460">
            <v>2430</v>
          </cell>
          <cell r="AB460">
            <v>2319</v>
          </cell>
          <cell r="AC460">
            <v>2319</v>
          </cell>
          <cell r="AD460">
            <v>2563</v>
          </cell>
          <cell r="AE460">
            <v>2494</v>
          </cell>
          <cell r="AF460">
            <v>2163</v>
          </cell>
          <cell r="AG460">
            <v>1577</v>
          </cell>
          <cell r="AH460">
            <v>1577</v>
          </cell>
          <cell r="AM460">
            <v>570</v>
          </cell>
          <cell r="AN460">
            <v>203</v>
          </cell>
          <cell r="AO460">
            <v>203</v>
          </cell>
          <cell r="AP460">
            <v>203</v>
          </cell>
          <cell r="AQ460">
            <v>526</v>
          </cell>
          <cell r="AR460">
            <v>869</v>
          </cell>
          <cell r="AS460">
            <v>1233</v>
          </cell>
          <cell r="AT460">
            <v>1597</v>
          </cell>
        </row>
        <row r="461">
          <cell r="F461">
            <v>300</v>
          </cell>
          <cell r="G461">
            <v>300</v>
          </cell>
          <cell r="H461">
            <v>300</v>
          </cell>
          <cell r="I461">
            <v>300</v>
          </cell>
          <cell r="J461">
            <v>300</v>
          </cell>
          <cell r="K461">
            <v>300</v>
          </cell>
          <cell r="L461">
            <v>300</v>
          </cell>
          <cell r="M461">
            <v>300</v>
          </cell>
          <cell r="N461">
            <v>300</v>
          </cell>
          <cell r="O461">
            <v>300</v>
          </cell>
          <cell r="P461">
            <v>300</v>
          </cell>
          <cell r="Q461">
            <v>300</v>
          </cell>
          <cell r="R461">
            <v>300</v>
          </cell>
          <cell r="S461">
            <v>600</v>
          </cell>
          <cell r="T461">
            <v>600</v>
          </cell>
          <cell r="U461">
            <v>600</v>
          </cell>
          <cell r="V461">
            <v>600</v>
          </cell>
          <cell r="W461">
            <v>600</v>
          </cell>
          <cell r="X461">
            <v>600</v>
          </cell>
          <cell r="Y461">
            <v>600</v>
          </cell>
          <cell r="Z461">
            <v>600</v>
          </cell>
          <cell r="AA461">
            <v>600</v>
          </cell>
          <cell r="AB461">
            <v>600</v>
          </cell>
          <cell r="AC461">
            <v>600</v>
          </cell>
          <cell r="AD461">
            <v>600</v>
          </cell>
          <cell r="AE461">
            <v>600</v>
          </cell>
          <cell r="AF461">
            <v>600</v>
          </cell>
          <cell r="AG461">
            <v>600</v>
          </cell>
          <cell r="AH461">
            <v>600</v>
          </cell>
          <cell r="AM461">
            <v>600</v>
          </cell>
          <cell r="AN461">
            <v>600</v>
          </cell>
          <cell r="AO461">
            <v>600</v>
          </cell>
          <cell r="AP461">
            <v>600</v>
          </cell>
          <cell r="AQ461">
            <v>600</v>
          </cell>
          <cell r="AR461">
            <v>600</v>
          </cell>
          <cell r="AS461">
            <v>600</v>
          </cell>
          <cell r="AT461">
            <v>600</v>
          </cell>
        </row>
        <row r="462">
          <cell r="B462">
            <v>13796</v>
          </cell>
          <cell r="C462">
            <v>14830</v>
          </cell>
          <cell r="D462">
            <v>14800</v>
          </cell>
          <cell r="E462">
            <v>15000</v>
          </cell>
          <cell r="F462">
            <v>15000</v>
          </cell>
          <cell r="G462">
            <v>15000</v>
          </cell>
          <cell r="H462">
            <v>20154</v>
          </cell>
          <cell r="I462">
            <v>16054</v>
          </cell>
          <cell r="J462">
            <v>16334</v>
          </cell>
          <cell r="K462">
            <v>16878</v>
          </cell>
          <cell r="L462">
            <v>17247</v>
          </cell>
          <cell r="M462">
            <v>17303</v>
          </cell>
          <cell r="N462">
            <v>17303</v>
          </cell>
          <cell r="O462">
            <v>18401</v>
          </cell>
          <cell r="P462">
            <v>18106</v>
          </cell>
          <cell r="Q462">
            <v>18403</v>
          </cell>
          <cell r="R462">
            <v>17582</v>
          </cell>
          <cell r="S462">
            <v>17582</v>
          </cell>
          <cell r="T462">
            <v>18458</v>
          </cell>
          <cell r="U462">
            <v>19466</v>
          </cell>
          <cell r="V462">
            <v>20405</v>
          </cell>
          <cell r="W462">
            <v>21514</v>
          </cell>
          <cell r="X462">
            <v>21514</v>
          </cell>
          <cell r="Y462">
            <v>23508.296249999999</v>
          </cell>
          <cell r="Z462">
            <v>23890.243268294926</v>
          </cell>
          <cell r="AA462">
            <v>23705.59097340771</v>
          </cell>
          <cell r="AB462">
            <v>24368.407438863185</v>
          </cell>
          <cell r="AC462">
            <v>21587.407438863185</v>
          </cell>
          <cell r="AD462">
            <v>22751</v>
          </cell>
          <cell r="AE462">
            <v>23491</v>
          </cell>
          <cell r="AF462">
            <v>25629.319374999999</v>
          </cell>
          <cell r="AG462">
            <v>26936.225418480979</v>
          </cell>
          <cell r="AH462">
            <v>23880.225418480979</v>
          </cell>
          <cell r="AM462">
            <v>26008</v>
          </cell>
          <cell r="AN462">
            <v>28839.06943774212</v>
          </cell>
          <cell r="AO462">
            <v>30008.390341599166</v>
          </cell>
          <cell r="AP462">
            <v>33358.412774536249</v>
          </cell>
          <cell r="AQ462">
            <v>23215.279051501348</v>
          </cell>
          <cell r="AR462">
            <v>22697.97923162657</v>
          </cell>
          <cell r="AS462">
            <v>23908.596940812953</v>
          </cell>
          <cell r="AT462">
            <v>24710.338443981462</v>
          </cell>
        </row>
        <row r="463">
          <cell r="B463">
            <v>2.3E-2</v>
          </cell>
          <cell r="C463">
            <v>2.3E-2</v>
          </cell>
          <cell r="D463">
            <v>2.3E-2</v>
          </cell>
          <cell r="E463">
            <v>2.3E-2</v>
          </cell>
          <cell r="F463">
            <v>2.3E-2</v>
          </cell>
          <cell r="G463">
            <v>2.3E-2</v>
          </cell>
          <cell r="H463">
            <v>2.3E-2</v>
          </cell>
          <cell r="I463">
            <v>2.3E-2</v>
          </cell>
          <cell r="N463">
            <v>2.3100000000000002E-2</v>
          </cell>
          <cell r="S463">
            <v>2.1000000000000001E-2</v>
          </cell>
          <cell r="X463">
            <v>1.7000000000000001E-2</v>
          </cell>
          <cell r="AC463">
            <v>0.02</v>
          </cell>
          <cell r="AH463">
            <v>1.2E-2</v>
          </cell>
          <cell r="AM463">
            <v>1.2E-2</v>
          </cell>
          <cell r="AN463">
            <v>1.4999999999999999E-2</v>
          </cell>
          <cell r="AO463">
            <v>1.4999999999999999E-2</v>
          </cell>
          <cell r="AP463">
            <v>1.7999999999999999E-2</v>
          </cell>
          <cell r="AQ463">
            <v>1.9E-2</v>
          </cell>
          <cell r="AR463">
            <v>0.02</v>
          </cell>
          <cell r="AS463">
            <v>0.02</v>
          </cell>
          <cell r="AT463">
            <v>0.02</v>
          </cell>
        </row>
        <row r="464">
          <cell r="C464">
            <v>8.1299999999999997E-2</v>
          </cell>
          <cell r="D464">
            <v>9.2700000000000005E-2</v>
          </cell>
          <cell r="E464">
            <v>8.3500000000000005E-2</v>
          </cell>
          <cell r="F464">
            <v>6.08E-2</v>
          </cell>
          <cell r="G464">
            <v>3.8700000000000005E-2</v>
          </cell>
          <cell r="H464">
            <v>3.4099999999999998E-2</v>
          </cell>
          <cell r="I464">
            <v>5.0700000000000002E-2</v>
          </cell>
          <cell r="N464">
            <v>6.1700000000000005E-2</v>
          </cell>
          <cell r="S464">
            <v>5.5900000000000005E-2</v>
          </cell>
          <cell r="T464">
            <v>5.7000000000000002E-2</v>
          </cell>
          <cell r="U464">
            <v>5.9799999999999999E-2</v>
          </cell>
          <cell r="V464">
            <v>5.8299999999999998E-2</v>
          </cell>
          <cell r="W464">
            <v>5.9299999999999999E-2</v>
          </cell>
          <cell r="X464">
            <v>5.8599999999999999E-2</v>
          </cell>
          <cell r="Y464">
            <v>6.25E-2</v>
          </cell>
          <cell r="Z464">
            <v>6.25E-2</v>
          </cell>
          <cell r="AA464">
            <v>6.25E-2</v>
          </cell>
          <cell r="AB464">
            <v>6.25E-2</v>
          </cell>
          <cell r="AC464">
            <v>6.25E-2</v>
          </cell>
          <cell r="AD464">
            <v>5.7030320000000002E-2</v>
          </cell>
          <cell r="AE464">
            <v>5.8530730000000003E-2</v>
          </cell>
          <cell r="AF464">
            <v>5.7500000000000002E-2</v>
          </cell>
          <cell r="AG464">
            <v>5.7500000000000002E-2</v>
          </cell>
          <cell r="AH464">
            <v>5.5500000000000001E-2</v>
          </cell>
          <cell r="AM464">
            <v>5.5500000000000001E-2</v>
          </cell>
          <cell r="AN464">
            <v>5.0999999999999997E-2</v>
          </cell>
          <cell r="AO464">
            <v>5.0999999999999997E-2</v>
          </cell>
          <cell r="AP464">
            <v>5.0999999999999997E-2</v>
          </cell>
          <cell r="AQ464">
            <v>5.0999999999999997E-2</v>
          </cell>
          <cell r="AR464">
            <v>5.0999999999999997E-2</v>
          </cell>
          <cell r="AS464">
            <v>5.0999999999999997E-2</v>
          </cell>
          <cell r="AT464">
            <v>5.0999999999999997E-2</v>
          </cell>
        </row>
        <row r="520">
          <cell r="B520">
            <v>1987</v>
          </cell>
          <cell r="C520">
            <v>1988</v>
          </cell>
          <cell r="D520">
            <v>1989</v>
          </cell>
          <cell r="E520">
            <v>1990</v>
          </cell>
          <cell r="F520">
            <v>1991</v>
          </cell>
          <cell r="G520">
            <v>1992</v>
          </cell>
          <cell r="H520">
            <v>1993</v>
          </cell>
          <cell r="I520">
            <v>1994</v>
          </cell>
          <cell r="J520" t="str">
            <v>1995</v>
          </cell>
          <cell r="K520" t="str">
            <v>1995</v>
          </cell>
          <cell r="L520" t="str">
            <v>1995</v>
          </cell>
          <cell r="M520" t="str">
            <v>1995</v>
          </cell>
          <cell r="N520">
            <v>1995</v>
          </cell>
          <cell r="O520">
            <v>1996</v>
          </cell>
          <cell r="P520">
            <v>1996</v>
          </cell>
          <cell r="Q520">
            <v>1996</v>
          </cell>
          <cell r="R520">
            <v>1996</v>
          </cell>
          <cell r="S520">
            <v>1996</v>
          </cell>
          <cell r="T520">
            <v>1997</v>
          </cell>
          <cell r="U520">
            <v>1997</v>
          </cell>
          <cell r="V520">
            <v>1997</v>
          </cell>
          <cell r="W520">
            <v>1997</v>
          </cell>
          <cell r="X520">
            <v>1997</v>
          </cell>
          <cell r="Y520">
            <v>1998</v>
          </cell>
          <cell r="Z520">
            <v>1998</v>
          </cell>
          <cell r="AA520">
            <v>1998</v>
          </cell>
          <cell r="AB520">
            <v>1998</v>
          </cell>
          <cell r="AC520">
            <v>1998</v>
          </cell>
          <cell r="AD520">
            <v>1998</v>
          </cell>
          <cell r="AE520">
            <v>1998</v>
          </cell>
          <cell r="AF520">
            <v>1998</v>
          </cell>
          <cell r="AG520">
            <v>1998</v>
          </cell>
          <cell r="AN520" t="e">
            <v>#REF!</v>
          </cell>
          <cell r="AP520" t="e">
            <v>#REF!</v>
          </cell>
          <cell r="AQ520" t="e">
            <v>#REF!</v>
          </cell>
          <cell r="AR520" t="e">
            <v>#REF!</v>
          </cell>
          <cell r="AS520" t="e">
            <v>#REF!</v>
          </cell>
        </row>
        <row r="521">
          <cell r="J521" t="str">
            <v>Q1</v>
          </cell>
          <cell r="K521" t="str">
            <v>Q2</v>
          </cell>
          <cell r="L521" t="str">
            <v>Q3</v>
          </cell>
          <cell r="M521" t="str">
            <v>Q4</v>
          </cell>
          <cell r="O521" t="str">
            <v>Q1</v>
          </cell>
          <cell r="P521" t="str">
            <v>Q2</v>
          </cell>
          <cell r="Q521" t="str">
            <v>Q3</v>
          </cell>
          <cell r="R521" t="str">
            <v>Q4</v>
          </cell>
          <cell r="T521" t="str">
            <v>Q1</v>
          </cell>
          <cell r="U521" t="str">
            <v>Q2</v>
          </cell>
          <cell r="V521" t="str">
            <v>Q3</v>
          </cell>
          <cell r="W521" t="str">
            <v>Q4</v>
          </cell>
          <cell r="Y521" t="str">
            <v>Q1</v>
          </cell>
          <cell r="Z521" t="str">
            <v>Q2</v>
          </cell>
          <cell r="AA521" t="str">
            <v>Q3</v>
          </cell>
          <cell r="AB521" t="str">
            <v>Q4</v>
          </cell>
          <cell r="AD521" t="str">
            <v>Q1</v>
          </cell>
          <cell r="AE521" t="str">
            <v>Q2</v>
          </cell>
          <cell r="AF521" t="str">
            <v>Q3</v>
          </cell>
          <cell r="AG521" t="str">
            <v>Q4</v>
          </cell>
        </row>
        <row r="522">
          <cell r="O522" t="str">
            <v>Prel.</v>
          </cell>
          <cell r="P522" t="str">
            <v>Prel.</v>
          </cell>
          <cell r="Q522" t="str">
            <v>Prel.</v>
          </cell>
          <cell r="R522" t="str">
            <v>Prel.</v>
          </cell>
          <cell r="S522" t="str">
            <v>Prel.</v>
          </cell>
          <cell r="T522" t="str">
            <v>Prel.</v>
          </cell>
          <cell r="U522" t="str">
            <v>Prel.</v>
          </cell>
          <cell r="V522" t="str">
            <v>Prel.</v>
          </cell>
          <cell r="W522" t="str">
            <v>Prel.</v>
          </cell>
          <cell r="X522" t="str">
            <v>Prel.</v>
          </cell>
          <cell r="Y522" t="str">
            <v>Prog.</v>
          </cell>
          <cell r="Z522" t="str">
            <v>Prog.</v>
          </cell>
          <cell r="AA522" t="str">
            <v>Prog.</v>
          </cell>
          <cell r="AB522" t="str">
            <v>Prog.</v>
          </cell>
          <cell r="AC522" t="str">
            <v>Prog.</v>
          </cell>
          <cell r="AD522" t="str">
            <v>Prog.</v>
          </cell>
          <cell r="AE522" t="str">
            <v>Prog.</v>
          </cell>
          <cell r="AF522" t="str">
            <v>Prog.</v>
          </cell>
          <cell r="AG522" t="str">
            <v>Prog.</v>
          </cell>
          <cell r="AN522" t="str">
            <v>Proj.</v>
          </cell>
          <cell r="AP522" t="str">
            <v>Proj.</v>
          </cell>
          <cell r="AQ522" t="str">
            <v>Proj.</v>
          </cell>
          <cell r="AR522" t="str">
            <v>Proj.</v>
          </cell>
          <cell r="AS522" t="str">
            <v>Proj.</v>
          </cell>
        </row>
        <row r="524">
          <cell r="G524">
            <v>-3753</v>
          </cell>
          <cell r="H524">
            <v>-1992.7672000000002</v>
          </cell>
          <cell r="I524">
            <v>2541</v>
          </cell>
          <cell r="N524">
            <v>2018.2069999999999</v>
          </cell>
          <cell r="S524">
            <v>8824.27</v>
          </cell>
          <cell r="X524">
            <v>4684.7</v>
          </cell>
        </row>
        <row r="525">
          <cell r="G525">
            <v>1274</v>
          </cell>
          <cell r="H525">
            <v>3196</v>
          </cell>
          <cell r="I525">
            <v>7559</v>
          </cell>
          <cell r="N525">
            <v>6905</v>
          </cell>
          <cell r="S525">
            <v>13590</v>
          </cell>
          <cell r="X525">
            <v>10550</v>
          </cell>
        </row>
        <row r="526">
          <cell r="G526">
            <v>13988</v>
          </cell>
          <cell r="H526">
            <v>14586</v>
          </cell>
          <cell r="I526">
            <v>15905</v>
          </cell>
          <cell r="N526">
            <v>18842</v>
          </cell>
          <cell r="S526">
            <v>23400</v>
          </cell>
          <cell r="X526">
            <v>23445</v>
          </cell>
        </row>
        <row r="527">
          <cell r="G527">
            <v>11014</v>
          </cell>
          <cell r="H527">
            <v>10855</v>
          </cell>
          <cell r="I527">
            <v>11351</v>
          </cell>
          <cell r="N527">
            <v>13630</v>
          </cell>
          <cell r="S527">
            <v>18385</v>
          </cell>
          <cell r="X527">
            <v>18041</v>
          </cell>
        </row>
        <row r="528">
          <cell r="G528">
            <v>2974</v>
          </cell>
          <cell r="H528">
            <v>3731</v>
          </cell>
          <cell r="I528">
            <v>4554</v>
          </cell>
          <cell r="N528">
            <v>5212</v>
          </cell>
          <cell r="S528">
            <v>5015</v>
          </cell>
          <cell r="X528">
            <v>5404</v>
          </cell>
        </row>
        <row r="529">
          <cell r="G529">
            <v>1112</v>
          </cell>
          <cell r="H529">
            <v>1315</v>
          </cell>
          <cell r="I529">
            <v>1641</v>
          </cell>
          <cell r="N529">
            <v>1776</v>
          </cell>
          <cell r="S529">
            <v>1743</v>
          </cell>
          <cell r="X529">
            <v>1780</v>
          </cell>
        </row>
        <row r="530">
          <cell r="G530">
            <v>1862</v>
          </cell>
          <cell r="H530">
            <v>2416</v>
          </cell>
          <cell r="I530">
            <v>2913</v>
          </cell>
          <cell r="N530">
            <v>3436</v>
          </cell>
          <cell r="S530">
            <v>3272</v>
          </cell>
          <cell r="X530">
            <v>3624</v>
          </cell>
        </row>
        <row r="531">
          <cell r="G531">
            <v>-12714</v>
          </cell>
          <cell r="H531">
            <v>-11390</v>
          </cell>
          <cell r="I531">
            <v>-8346</v>
          </cell>
          <cell r="N531">
            <v>-11937</v>
          </cell>
          <cell r="S531">
            <v>-9810</v>
          </cell>
          <cell r="X531">
            <v>-12895</v>
          </cell>
        </row>
      </sheetData>
      <sheetData sheetId="6" refreshError="1">
        <row r="3">
          <cell r="B3">
            <v>1987</v>
          </cell>
          <cell r="C3">
            <v>1988</v>
          </cell>
          <cell r="D3">
            <v>1989</v>
          </cell>
          <cell r="E3">
            <v>1990</v>
          </cell>
          <cell r="F3">
            <v>1991</v>
          </cell>
          <cell r="G3">
            <v>1992</v>
          </cell>
          <cell r="H3">
            <v>1993</v>
          </cell>
          <cell r="I3">
            <v>1994</v>
          </cell>
          <cell r="J3" t="str">
            <v>1995</v>
          </cell>
          <cell r="K3" t="str">
            <v>1995</v>
          </cell>
          <cell r="L3" t="str">
            <v>1995</v>
          </cell>
          <cell r="M3" t="str">
            <v>1995</v>
          </cell>
          <cell r="N3">
            <v>1995</v>
          </cell>
          <cell r="O3">
            <v>1996</v>
          </cell>
          <cell r="P3">
            <v>1996</v>
          </cell>
          <cell r="Q3">
            <v>1996</v>
          </cell>
          <cell r="R3">
            <v>1996</v>
          </cell>
          <cell r="S3">
            <v>1996</v>
          </cell>
          <cell r="T3">
            <v>1997</v>
          </cell>
          <cell r="U3">
            <v>1997</v>
          </cell>
          <cell r="V3">
            <v>1997</v>
          </cell>
          <cell r="W3">
            <v>1997</v>
          </cell>
          <cell r="X3">
            <v>1997</v>
          </cell>
          <cell r="Y3">
            <v>1998</v>
          </cell>
          <cell r="Z3">
            <v>1998</v>
          </cell>
          <cell r="AA3">
            <v>1998</v>
          </cell>
          <cell r="AB3">
            <v>1998</v>
          </cell>
          <cell r="AC3">
            <v>1998</v>
          </cell>
          <cell r="AD3">
            <v>1998</v>
          </cell>
          <cell r="AE3">
            <v>1998</v>
          </cell>
          <cell r="AF3">
            <v>1998</v>
          </cell>
          <cell r="AG3">
            <v>1998</v>
          </cell>
          <cell r="AH3">
            <v>1998</v>
          </cell>
          <cell r="AI3">
            <v>1998</v>
          </cell>
          <cell r="AJ3">
            <v>1998</v>
          </cell>
          <cell r="AK3">
            <v>1998</v>
          </cell>
          <cell r="AL3">
            <v>1998</v>
          </cell>
          <cell r="AM3">
            <v>1998</v>
          </cell>
          <cell r="AN3">
            <v>1999</v>
          </cell>
          <cell r="AO3">
            <v>2000</v>
          </cell>
          <cell r="AP3">
            <v>2001</v>
          </cell>
          <cell r="AQ3">
            <v>2002</v>
          </cell>
          <cell r="AR3">
            <v>2003</v>
          </cell>
          <cell r="AS3">
            <v>2004</v>
          </cell>
        </row>
        <row r="4">
          <cell r="J4" t="str">
            <v>Q1</v>
          </cell>
          <cell r="K4" t="str">
            <v>Q2</v>
          </cell>
          <cell r="L4" t="str">
            <v>Q3</v>
          </cell>
          <cell r="M4" t="str">
            <v>Q4</v>
          </cell>
          <cell r="O4" t="str">
            <v>Q1</v>
          </cell>
          <cell r="P4" t="str">
            <v>Q2</v>
          </cell>
          <cell r="Q4" t="str">
            <v>Q3</v>
          </cell>
          <cell r="R4" t="str">
            <v>Q4</v>
          </cell>
          <cell r="T4" t="str">
            <v>Q1</v>
          </cell>
          <cell r="U4" t="str">
            <v>Q2</v>
          </cell>
          <cell r="V4" t="str">
            <v>Q3</v>
          </cell>
          <cell r="W4" t="str">
            <v>Q4</v>
          </cell>
          <cell r="Y4" t="str">
            <v>Q1</v>
          </cell>
          <cell r="Z4" t="str">
            <v>Q2</v>
          </cell>
          <cell r="AA4" t="str">
            <v>Q3</v>
          </cell>
          <cell r="AB4" t="str">
            <v>Q4</v>
          </cell>
          <cell r="AC4" t="str">
            <v>Rev-3</v>
          </cell>
          <cell r="AD4" t="str">
            <v>Q1</v>
          </cell>
          <cell r="AE4" t="str">
            <v>Q2</v>
          </cell>
          <cell r="AF4" t="str">
            <v>Q3</v>
          </cell>
          <cell r="AG4" t="str">
            <v>Q4</v>
          </cell>
          <cell r="AH4" t="str">
            <v>Rev-3</v>
          </cell>
          <cell r="AI4" t="str">
            <v>Q1</v>
          </cell>
          <cell r="AJ4" t="str">
            <v>Q2</v>
          </cell>
          <cell r="AK4" t="str">
            <v>Q3</v>
          </cell>
          <cell r="AL4" t="str">
            <v>Q4</v>
          </cell>
        </row>
        <row r="5">
          <cell r="O5" t="str">
            <v>Prel.</v>
          </cell>
          <cell r="P5" t="str">
            <v>Prel.</v>
          </cell>
          <cell r="Q5" t="str">
            <v>Prel.</v>
          </cell>
          <cell r="R5" t="str">
            <v>Prel.</v>
          </cell>
          <cell r="S5" t="str">
            <v>Prel.</v>
          </cell>
          <cell r="T5" t="str">
            <v>Prel.</v>
          </cell>
          <cell r="U5" t="str">
            <v>Prel.</v>
          </cell>
          <cell r="V5" t="str">
            <v>Prel.</v>
          </cell>
          <cell r="W5" t="str">
            <v>Prel.</v>
          </cell>
          <cell r="X5" t="str">
            <v>Prel.</v>
          </cell>
          <cell r="Y5" t="str">
            <v>Prog.</v>
          </cell>
          <cell r="Z5" t="str">
            <v>Prog.</v>
          </cell>
          <cell r="AA5" t="str">
            <v>Prog.</v>
          </cell>
          <cell r="AB5" t="str">
            <v>Prog.</v>
          </cell>
          <cell r="AC5" t="str">
            <v>Prog.</v>
          </cell>
          <cell r="AD5" t="str">
            <v>Prog.</v>
          </cell>
          <cell r="AE5" t="str">
            <v>Prog.</v>
          </cell>
          <cell r="AF5" t="str">
            <v>Prog.</v>
          </cell>
          <cell r="AG5" t="str">
            <v>Prog.</v>
          </cell>
          <cell r="AH5" t="str">
            <v>Prog.</v>
          </cell>
          <cell r="AI5" t="str">
            <v>Prel</v>
          </cell>
          <cell r="AJ5" t="str">
            <v>Prel</v>
          </cell>
          <cell r="AK5" t="str">
            <v>Prel</v>
          </cell>
          <cell r="AL5" t="str">
            <v>Prel</v>
          </cell>
          <cell r="AM5" t="str">
            <v>Prel</v>
          </cell>
          <cell r="AN5" t="str">
            <v>Proj.</v>
          </cell>
          <cell r="AO5" t="str">
            <v>Proj.</v>
          </cell>
          <cell r="AP5" t="str">
            <v>Proj.</v>
          </cell>
          <cell r="AQ5" t="str">
            <v>Proj.</v>
          </cell>
          <cell r="AR5" t="str">
            <v>Proj.</v>
          </cell>
          <cell r="AS5" t="str">
            <v>Proj.</v>
          </cell>
        </row>
        <row r="9">
          <cell r="H9">
            <v>23159.493999999999</v>
          </cell>
          <cell r="I9">
            <v>23246.65956</v>
          </cell>
          <cell r="N9">
            <v>23232.629999999997</v>
          </cell>
          <cell r="S9">
            <v>22384.59</v>
          </cell>
          <cell r="T9">
            <v>22157.870000000003</v>
          </cell>
          <cell r="U9">
            <v>22468.170000000002</v>
          </cell>
          <cell r="V9">
            <v>22270.280000000002</v>
          </cell>
          <cell r="W9">
            <v>22041.230000000003</v>
          </cell>
          <cell r="X9">
            <v>21362.879999999997</v>
          </cell>
          <cell r="Y9">
            <v>20967.222649999996</v>
          </cell>
          <cell r="Z9">
            <v>20540.84865</v>
          </cell>
          <cell r="AA9">
            <v>20417.412649999998</v>
          </cell>
          <cell r="AB9">
            <v>20043.974649999996</v>
          </cell>
          <cell r="AC9">
            <v>20043.974649999996</v>
          </cell>
          <cell r="AD9">
            <v>20993</v>
          </cell>
          <cell r="AE9">
            <v>20671</v>
          </cell>
          <cell r="AF9">
            <v>21104</v>
          </cell>
          <cell r="AG9">
            <v>20454</v>
          </cell>
          <cell r="AH9">
            <v>20454</v>
          </cell>
          <cell r="AM9">
            <v>20671.809999999998</v>
          </cell>
          <cell r="AN9">
            <v>22464.406999999999</v>
          </cell>
          <cell r="AO9">
            <v>24478.692999999999</v>
          </cell>
          <cell r="AP9">
            <v>26578.266799999998</v>
          </cell>
          <cell r="AQ9">
            <v>29614.870093999998</v>
          </cell>
          <cell r="AR9">
            <v>32074.878366819998</v>
          </cell>
          <cell r="AS9">
            <v>34795.600097824601</v>
          </cell>
        </row>
        <row r="10">
          <cell r="H10">
            <v>2320.1</v>
          </cell>
          <cell r="I10">
            <v>2476.9940000000001</v>
          </cell>
          <cell r="N10">
            <v>2567.54</v>
          </cell>
          <cell r="S10">
            <v>2365.15</v>
          </cell>
          <cell r="T10">
            <v>2285.71</v>
          </cell>
          <cell r="U10">
            <v>2300.59</v>
          </cell>
          <cell r="V10">
            <v>2254.1700000000005</v>
          </cell>
          <cell r="W10">
            <v>2288.1700000000005</v>
          </cell>
          <cell r="X10">
            <v>2184</v>
          </cell>
          <cell r="Y10">
            <v>2095.5990000000002</v>
          </cell>
          <cell r="Z10">
            <v>2134.6040000000003</v>
          </cell>
          <cell r="AA10">
            <v>2153.5370000000003</v>
          </cell>
          <cell r="AB10">
            <v>2224.0520000000001</v>
          </cell>
          <cell r="AC10">
            <v>2224.0520000000001</v>
          </cell>
          <cell r="AD10">
            <v>2135</v>
          </cell>
          <cell r="AE10">
            <v>2217</v>
          </cell>
          <cell r="AF10">
            <v>2166</v>
          </cell>
          <cell r="AG10">
            <v>2319</v>
          </cell>
          <cell r="AH10">
            <v>2319</v>
          </cell>
          <cell r="AM10">
            <v>2603.08</v>
          </cell>
          <cell r="AN10">
            <v>2596.4499999999998</v>
          </cell>
          <cell r="AO10">
            <v>2691.7689999999998</v>
          </cell>
          <cell r="AP10">
            <v>2639.9739999999997</v>
          </cell>
          <cell r="AQ10">
            <v>2748.9089999999997</v>
          </cell>
          <cell r="AR10">
            <v>2575.6605</v>
          </cell>
          <cell r="AS10">
            <v>2382.2693250000002</v>
          </cell>
        </row>
        <row r="11">
          <cell r="H11">
            <v>672.1</v>
          </cell>
          <cell r="I11">
            <v>791.69799999999998</v>
          </cell>
          <cell r="N11">
            <v>807.29</v>
          </cell>
          <cell r="S11">
            <v>681.73</v>
          </cell>
          <cell r="T11">
            <v>647.98</v>
          </cell>
          <cell r="U11">
            <v>640.89</v>
          </cell>
          <cell r="V11">
            <v>602.67000000000007</v>
          </cell>
          <cell r="W11">
            <v>598.62000000000012</v>
          </cell>
          <cell r="X11">
            <v>665.11</v>
          </cell>
          <cell r="Y11">
            <v>615.41499999999996</v>
          </cell>
          <cell r="Z11">
            <v>591.62</v>
          </cell>
          <cell r="AA11">
            <v>539.60500000000002</v>
          </cell>
          <cell r="AB11">
            <v>510.43400000000003</v>
          </cell>
          <cell r="AC11">
            <v>510.43400000000003</v>
          </cell>
          <cell r="AD11">
            <v>641.11</v>
          </cell>
          <cell r="AE11">
            <v>651.11</v>
          </cell>
          <cell r="AF11">
            <v>682.11</v>
          </cell>
          <cell r="AG11">
            <v>733.11</v>
          </cell>
          <cell r="AH11">
            <v>733.11</v>
          </cell>
          <cell r="AM11">
            <v>520.51</v>
          </cell>
          <cell r="AN11">
            <v>683.88</v>
          </cell>
          <cell r="AO11">
            <v>840.82799999999997</v>
          </cell>
          <cell r="AP11">
            <v>972.32470000000012</v>
          </cell>
          <cell r="AQ11">
            <v>1077.6065610000001</v>
          </cell>
          <cell r="AR11">
            <v>1155.88713783</v>
          </cell>
          <cell r="AS11">
            <v>1206.3563919649</v>
          </cell>
        </row>
        <row r="12">
          <cell r="H12">
            <v>34.1</v>
          </cell>
          <cell r="I12">
            <v>43.474559999999997</v>
          </cell>
          <cell r="N12">
            <v>40.200000000000003</v>
          </cell>
          <cell r="S12">
            <v>55.1</v>
          </cell>
          <cell r="T12">
            <v>55.870000000000005</v>
          </cell>
          <cell r="U12">
            <v>45.870000000000005</v>
          </cell>
          <cell r="V12">
            <v>41.93</v>
          </cell>
          <cell r="W12">
            <v>71.930000000000007</v>
          </cell>
          <cell r="X12">
            <v>74.38</v>
          </cell>
          <cell r="Y12">
            <v>66.658999999999992</v>
          </cell>
          <cell r="Z12">
            <v>50.321999999999989</v>
          </cell>
          <cell r="AA12">
            <v>47.618999999999986</v>
          </cell>
          <cell r="AB12">
            <v>24.210999999999984</v>
          </cell>
          <cell r="AC12">
            <v>24.210999999999984</v>
          </cell>
          <cell r="AD12">
            <v>82.38</v>
          </cell>
          <cell r="AE12">
            <v>110.38</v>
          </cell>
          <cell r="AF12">
            <v>149.38</v>
          </cell>
          <cell r="AG12">
            <v>185.38</v>
          </cell>
          <cell r="AH12">
            <v>185.38</v>
          </cell>
          <cell r="AM12">
            <v>22.289999999999992</v>
          </cell>
          <cell r="AN12">
            <v>-24.690000000000005</v>
          </cell>
          <cell r="AO12">
            <v>-72.102000000000004</v>
          </cell>
          <cell r="AP12">
            <v>-79.102000000000004</v>
          </cell>
          <cell r="AQ12">
            <v>-79.102000000000004</v>
          </cell>
          <cell r="AR12">
            <v>-79.102000000000004</v>
          </cell>
          <cell r="AS12">
            <v>-79.102000000000004</v>
          </cell>
        </row>
        <row r="13">
          <cell r="H13">
            <v>682.4</v>
          </cell>
          <cell r="I13">
            <v>640.93900000000008</v>
          </cell>
          <cell r="N13">
            <v>484.37</v>
          </cell>
          <cell r="S13">
            <v>246.37</v>
          </cell>
          <cell r="T13">
            <v>273.07</v>
          </cell>
          <cell r="U13">
            <v>270.58</v>
          </cell>
          <cell r="V13">
            <v>282.27</v>
          </cell>
          <cell r="W13">
            <v>293.27</v>
          </cell>
          <cell r="X13">
            <v>403.71999999999997</v>
          </cell>
          <cell r="Y13">
            <v>293.91000000000003</v>
          </cell>
          <cell r="Z13">
            <v>308.928</v>
          </cell>
          <cell r="AA13">
            <v>361.43099999999998</v>
          </cell>
          <cell r="AB13">
            <v>386.65799999999996</v>
          </cell>
          <cell r="AC13">
            <v>386.65799999999996</v>
          </cell>
          <cell r="AD13">
            <v>238.83999999999997</v>
          </cell>
          <cell r="AE13">
            <v>236.83999999999997</v>
          </cell>
          <cell r="AF13">
            <v>290.83999999999997</v>
          </cell>
          <cell r="AG13">
            <v>317.83999999999997</v>
          </cell>
          <cell r="AH13">
            <v>317.83999999999997</v>
          </cell>
          <cell r="AM13">
            <v>382.19999999999993</v>
          </cell>
          <cell r="AN13">
            <v>360.65999999999991</v>
          </cell>
          <cell r="AO13">
            <v>442.02999999999992</v>
          </cell>
          <cell r="AP13">
            <v>525.84109999999987</v>
          </cell>
          <cell r="AQ13">
            <v>612.16653299999984</v>
          </cell>
          <cell r="AR13">
            <v>701.08172898999987</v>
          </cell>
          <cell r="AS13">
            <v>792.66438085969992</v>
          </cell>
        </row>
        <row r="14">
          <cell r="H14">
            <v>17473.8</v>
          </cell>
          <cell r="I14">
            <v>17558.560000000001</v>
          </cell>
          <cell r="N14">
            <v>17676.939999999999</v>
          </cell>
          <cell r="S14">
            <v>17608.150000000001</v>
          </cell>
          <cell r="T14">
            <v>17467.150000000001</v>
          </cell>
          <cell r="U14">
            <v>17467.150000000001</v>
          </cell>
          <cell r="V14">
            <v>13346.150000000001</v>
          </cell>
          <cell r="W14">
            <v>13046.150000000001</v>
          </cell>
          <cell r="X14">
            <v>12436.419999999998</v>
          </cell>
          <cell r="Y14">
            <v>12296.389649999997</v>
          </cell>
          <cell r="Z14">
            <v>11996.731649999998</v>
          </cell>
          <cell r="AA14">
            <v>11856.577649999997</v>
          </cell>
          <cell r="AB14">
            <v>11556.920649999998</v>
          </cell>
          <cell r="AC14">
            <v>11556.920649999998</v>
          </cell>
          <cell r="AD14">
            <v>12296.419999999998</v>
          </cell>
          <cell r="AE14">
            <v>11996.419999999998</v>
          </cell>
          <cell r="AF14">
            <v>11856.419999999998</v>
          </cell>
          <cell r="AG14">
            <v>11556.419999999998</v>
          </cell>
          <cell r="AH14">
            <v>11556.419999999998</v>
          </cell>
          <cell r="AM14">
            <v>11557.979999999998</v>
          </cell>
          <cell r="AN14">
            <v>10678.356999999998</v>
          </cell>
          <cell r="AO14">
            <v>9790.4179999999978</v>
          </cell>
          <cell r="AP14">
            <v>8902.4789999999975</v>
          </cell>
          <cell r="AQ14">
            <v>8014.5399999999972</v>
          </cell>
          <cell r="AR14">
            <v>7126.6009999999969</v>
          </cell>
          <cell r="AS14">
            <v>6238.6619999999966</v>
          </cell>
        </row>
        <row r="15">
          <cell r="H15">
            <v>1976.9939999999999</v>
          </cell>
          <cell r="I15">
            <v>1734.9939999999999</v>
          </cell>
          <cell r="N15">
            <v>1656.29</v>
          </cell>
          <cell r="S15">
            <v>1428.09</v>
          </cell>
          <cell r="T15">
            <v>1428.09</v>
          </cell>
          <cell r="U15">
            <v>1743.09</v>
          </cell>
          <cell r="V15">
            <v>5743.09</v>
          </cell>
          <cell r="W15">
            <v>5743.09</v>
          </cell>
          <cell r="X15">
            <v>5599.25</v>
          </cell>
          <cell r="Y15">
            <v>5599.25</v>
          </cell>
          <cell r="Z15">
            <v>5458.643</v>
          </cell>
          <cell r="AA15">
            <v>5458.643</v>
          </cell>
          <cell r="AB15">
            <v>5341.6990000000005</v>
          </cell>
          <cell r="AC15">
            <v>5341.6990000000005</v>
          </cell>
          <cell r="AD15">
            <v>5599.25</v>
          </cell>
          <cell r="AE15">
            <v>5459.25</v>
          </cell>
          <cell r="AF15">
            <v>5959.25</v>
          </cell>
          <cell r="AG15">
            <v>5342.25</v>
          </cell>
          <cell r="AH15">
            <v>5342.25</v>
          </cell>
          <cell r="AM15">
            <v>5585.75</v>
          </cell>
          <cell r="AN15">
            <v>8169.75</v>
          </cell>
          <cell r="AO15">
            <v>10785.75</v>
          </cell>
          <cell r="AP15">
            <v>13616.75</v>
          </cell>
          <cell r="AQ15">
            <v>17240.75</v>
          </cell>
          <cell r="AR15">
            <v>20594.75</v>
          </cell>
          <cell r="AS15">
            <v>24254.75</v>
          </cell>
        </row>
        <row r="17">
          <cell r="H17">
            <v>20.400000000000006</v>
          </cell>
          <cell r="I17">
            <v>458.18955999999997</v>
          </cell>
          <cell r="N17">
            <v>398.22</v>
          </cell>
          <cell r="S17">
            <v>102.88000000000001</v>
          </cell>
          <cell r="T17">
            <v>85.53</v>
          </cell>
          <cell r="U17">
            <v>105.03999999999999</v>
          </cell>
          <cell r="V17">
            <v>140.88</v>
          </cell>
          <cell r="W17">
            <v>165.88</v>
          </cell>
          <cell r="X17">
            <v>165.88</v>
          </cell>
          <cell r="Y17">
            <v>0</v>
          </cell>
          <cell r="Z17">
            <v>0</v>
          </cell>
          <cell r="AA17">
            <v>0</v>
          </cell>
          <cell r="AB17">
            <v>0</v>
          </cell>
          <cell r="AC17">
            <v>0</v>
          </cell>
          <cell r="AD17">
            <v>0</v>
          </cell>
          <cell r="AE17">
            <v>0</v>
          </cell>
          <cell r="AF17">
            <v>0</v>
          </cell>
          <cell r="AG17">
            <v>0</v>
          </cell>
          <cell r="AH17">
            <v>0</v>
          </cell>
          <cell r="AI17">
            <v>149.05000000000001</v>
          </cell>
          <cell r="AJ17">
            <v>137.53</v>
          </cell>
          <cell r="AK17">
            <v>123.45</v>
          </cell>
          <cell r="AL17">
            <v>123.45</v>
          </cell>
          <cell r="AM17">
            <v>123.45</v>
          </cell>
          <cell r="AN17">
            <v>0</v>
          </cell>
          <cell r="AO17">
            <v>0</v>
          </cell>
          <cell r="AP17">
            <v>0</v>
          </cell>
          <cell r="AQ17">
            <v>0</v>
          </cell>
          <cell r="AR17">
            <v>0</v>
          </cell>
          <cell r="AS17">
            <v>0</v>
          </cell>
        </row>
        <row r="18">
          <cell r="H18">
            <v>15.400000000000006</v>
          </cell>
          <cell r="I18">
            <v>430.03699999999998</v>
          </cell>
          <cell r="N18">
            <v>343.91</v>
          </cell>
          <cell r="S18">
            <v>89.02000000000001</v>
          </cell>
          <cell r="T18">
            <v>78.97</v>
          </cell>
          <cell r="U18">
            <v>95.47999999999999</v>
          </cell>
          <cell r="V18">
            <v>136.32</v>
          </cell>
          <cell r="W18">
            <v>94.32</v>
          </cell>
          <cell r="X18">
            <v>94.32</v>
          </cell>
          <cell r="Y18">
            <v>0</v>
          </cell>
          <cell r="Z18">
            <v>0</v>
          </cell>
          <cell r="AA18">
            <v>0</v>
          </cell>
          <cell r="AB18">
            <v>0</v>
          </cell>
          <cell r="AC18">
            <v>0</v>
          </cell>
          <cell r="AD18">
            <v>0</v>
          </cell>
          <cell r="AE18">
            <v>0</v>
          </cell>
          <cell r="AF18">
            <v>0</v>
          </cell>
          <cell r="AG18">
            <v>0</v>
          </cell>
          <cell r="AH18">
            <v>0</v>
          </cell>
          <cell r="AI18">
            <v>79.58</v>
          </cell>
          <cell r="AJ18">
            <v>79.58</v>
          </cell>
          <cell r="AK18">
            <v>68.45</v>
          </cell>
          <cell r="AL18">
            <v>68.45</v>
          </cell>
          <cell r="AM18">
            <v>68.45</v>
          </cell>
          <cell r="AN18">
            <v>0</v>
          </cell>
          <cell r="AO18">
            <v>0</v>
          </cell>
          <cell r="AP18">
            <v>0</v>
          </cell>
          <cell r="AQ18">
            <v>0</v>
          </cell>
          <cell r="AR18">
            <v>0</v>
          </cell>
          <cell r="AS18">
            <v>0</v>
          </cell>
        </row>
        <row r="19">
          <cell r="H19">
            <v>0</v>
          </cell>
          <cell r="I19">
            <v>0</v>
          </cell>
          <cell r="N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row>
        <row r="20">
          <cell r="H20">
            <v>0</v>
          </cell>
          <cell r="I20">
            <v>0</v>
          </cell>
          <cell r="N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row>
        <row r="21">
          <cell r="H21">
            <v>0</v>
          </cell>
          <cell r="I21">
            <v>1</v>
          </cell>
          <cell r="N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row>
        <row r="22">
          <cell r="H22">
            <v>15.400000000000006</v>
          </cell>
          <cell r="I22">
            <v>429.03699999999998</v>
          </cell>
          <cell r="N22">
            <v>343.91</v>
          </cell>
          <cell r="S22">
            <v>89.02000000000001</v>
          </cell>
          <cell r="T22">
            <v>78.97</v>
          </cell>
          <cell r="U22">
            <v>95.47999999999999</v>
          </cell>
          <cell r="V22">
            <v>136.32</v>
          </cell>
          <cell r="W22">
            <v>94.32</v>
          </cell>
          <cell r="X22">
            <v>94.32</v>
          </cell>
          <cell r="Y22">
            <v>0</v>
          </cell>
          <cell r="Z22">
            <v>0</v>
          </cell>
          <cell r="AA22">
            <v>0</v>
          </cell>
          <cell r="AB22">
            <v>0</v>
          </cell>
          <cell r="AC22">
            <v>0</v>
          </cell>
          <cell r="AD22">
            <v>0</v>
          </cell>
          <cell r="AE22">
            <v>0</v>
          </cell>
          <cell r="AF22">
            <v>0</v>
          </cell>
          <cell r="AG22">
            <v>0</v>
          </cell>
          <cell r="AH22">
            <v>0</v>
          </cell>
          <cell r="AI22">
            <v>79.58</v>
          </cell>
          <cell r="AJ22">
            <v>79.58</v>
          </cell>
          <cell r="AK22">
            <v>68.45</v>
          </cell>
          <cell r="AL22">
            <v>68.45</v>
          </cell>
          <cell r="AM22">
            <v>68.45</v>
          </cell>
          <cell r="AN22">
            <v>0</v>
          </cell>
          <cell r="AO22">
            <v>0</v>
          </cell>
          <cell r="AP22">
            <v>0</v>
          </cell>
          <cell r="AQ22">
            <v>0</v>
          </cell>
          <cell r="AR22">
            <v>0</v>
          </cell>
          <cell r="AS22">
            <v>0</v>
          </cell>
        </row>
        <row r="23">
          <cell r="H23">
            <v>0</v>
          </cell>
          <cell r="I23">
            <v>0</v>
          </cell>
          <cell r="N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row>
        <row r="24">
          <cell r="H24">
            <v>0</v>
          </cell>
          <cell r="I24">
            <v>0</v>
          </cell>
          <cell r="N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row>
        <row r="25">
          <cell r="H25">
            <v>5</v>
          </cell>
          <cell r="I25">
            <v>28.152560000000001</v>
          </cell>
          <cell r="N25">
            <v>54.31</v>
          </cell>
          <cell r="S25">
            <v>13.86</v>
          </cell>
          <cell r="T25">
            <v>6.56</v>
          </cell>
          <cell r="U25">
            <v>9.5599999999999987</v>
          </cell>
          <cell r="V25">
            <v>4.5599999999999987</v>
          </cell>
          <cell r="W25">
            <v>71.56</v>
          </cell>
          <cell r="X25">
            <v>71.56</v>
          </cell>
          <cell r="Y25">
            <v>0</v>
          </cell>
          <cell r="Z25">
            <v>0</v>
          </cell>
          <cell r="AA25">
            <v>0</v>
          </cell>
          <cell r="AB25">
            <v>0</v>
          </cell>
          <cell r="AC25">
            <v>0</v>
          </cell>
          <cell r="AD25">
            <v>0</v>
          </cell>
          <cell r="AE25">
            <v>0</v>
          </cell>
          <cell r="AF25">
            <v>0</v>
          </cell>
          <cell r="AG25">
            <v>0</v>
          </cell>
          <cell r="AH25">
            <v>0</v>
          </cell>
          <cell r="AI25">
            <v>69.47</v>
          </cell>
          <cell r="AJ25">
            <v>57.95</v>
          </cell>
          <cell r="AK25">
            <v>55</v>
          </cell>
          <cell r="AL25">
            <v>55</v>
          </cell>
          <cell r="AM25">
            <v>55</v>
          </cell>
          <cell r="AN25">
            <v>0</v>
          </cell>
          <cell r="AO25">
            <v>0</v>
          </cell>
          <cell r="AP25">
            <v>0</v>
          </cell>
          <cell r="AQ25">
            <v>0</v>
          </cell>
          <cell r="AR25">
            <v>0</v>
          </cell>
          <cell r="AS25">
            <v>0</v>
          </cell>
        </row>
        <row r="26">
          <cell r="H26">
            <v>0</v>
          </cell>
          <cell r="I26">
            <v>0</v>
          </cell>
          <cell r="N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row>
        <row r="27">
          <cell r="H27">
            <v>0</v>
          </cell>
          <cell r="I27">
            <v>0</v>
          </cell>
          <cell r="N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row>
        <row r="28">
          <cell r="H28">
            <v>0</v>
          </cell>
          <cell r="I28">
            <v>0.41355999999999998</v>
          </cell>
          <cell r="N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row>
        <row r="29">
          <cell r="H29">
            <v>5</v>
          </cell>
          <cell r="I29">
            <v>27.739000000000001</v>
          </cell>
          <cell r="N29">
            <v>54.31</v>
          </cell>
          <cell r="S29">
            <v>13.86</v>
          </cell>
          <cell r="T29">
            <v>6.56</v>
          </cell>
          <cell r="U29">
            <v>9.5599999999999987</v>
          </cell>
          <cell r="V29">
            <v>4.5599999999999987</v>
          </cell>
          <cell r="W29">
            <v>71.56</v>
          </cell>
          <cell r="X29">
            <v>71.56</v>
          </cell>
          <cell r="Y29">
            <v>0</v>
          </cell>
          <cell r="Z29">
            <v>0</v>
          </cell>
          <cell r="AA29">
            <v>0</v>
          </cell>
          <cell r="AB29">
            <v>0</v>
          </cell>
          <cell r="AC29">
            <v>0</v>
          </cell>
          <cell r="AD29">
            <v>0</v>
          </cell>
          <cell r="AE29">
            <v>0</v>
          </cell>
          <cell r="AF29">
            <v>0</v>
          </cell>
          <cell r="AG29">
            <v>0</v>
          </cell>
          <cell r="AH29">
            <v>0</v>
          </cell>
          <cell r="AI29">
            <v>69.47</v>
          </cell>
          <cell r="AJ29">
            <v>57.95</v>
          </cell>
          <cell r="AK29">
            <v>55</v>
          </cell>
          <cell r="AL29">
            <v>55</v>
          </cell>
          <cell r="AM29">
            <v>55</v>
          </cell>
          <cell r="AN29">
            <v>0</v>
          </cell>
          <cell r="AO29">
            <v>0</v>
          </cell>
          <cell r="AP29">
            <v>0</v>
          </cell>
          <cell r="AQ29">
            <v>0</v>
          </cell>
          <cell r="AR29">
            <v>0</v>
          </cell>
          <cell r="AS29">
            <v>0</v>
          </cell>
        </row>
        <row r="30">
          <cell r="H30">
            <v>0</v>
          </cell>
          <cell r="I30">
            <v>0</v>
          </cell>
          <cell r="N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row>
        <row r="31">
          <cell r="H31">
            <v>0</v>
          </cell>
          <cell r="I31">
            <v>0</v>
          </cell>
          <cell r="N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row>
        <row r="33">
          <cell r="H33">
            <v>0</v>
          </cell>
          <cell r="I33">
            <v>0</v>
          </cell>
          <cell r="N33">
            <v>1680.731</v>
          </cell>
          <cell r="S33">
            <v>1555.75</v>
          </cell>
          <cell r="T33">
            <v>147.39999999999998</v>
          </cell>
          <cell r="U33">
            <v>555.22</v>
          </cell>
          <cell r="V33">
            <v>322</v>
          </cell>
          <cell r="W33">
            <v>529.84</v>
          </cell>
          <cell r="X33">
            <v>1554.46</v>
          </cell>
          <cell r="Y33">
            <v>356.23110000000003</v>
          </cell>
          <cell r="Z33">
            <v>444.91400000000004</v>
          </cell>
          <cell r="AA33">
            <v>386.89099999999996</v>
          </cell>
          <cell r="AB33">
            <v>540.61</v>
          </cell>
          <cell r="AC33">
            <v>1728.6461000000002</v>
          </cell>
          <cell r="AD33">
            <v>349</v>
          </cell>
          <cell r="AE33">
            <v>401</v>
          </cell>
          <cell r="AF33">
            <v>387</v>
          </cell>
          <cell r="AG33">
            <v>540</v>
          </cell>
          <cell r="AH33">
            <v>1677</v>
          </cell>
          <cell r="AI33">
            <v>371.09</v>
          </cell>
          <cell r="AJ33">
            <v>427.26</v>
          </cell>
          <cell r="AK33">
            <v>366.32</v>
          </cell>
          <cell r="AL33">
            <v>489</v>
          </cell>
          <cell r="AM33">
            <v>1653.67</v>
          </cell>
          <cell r="AN33">
            <v>1551.5499999999997</v>
          </cell>
          <cell r="AO33">
            <v>1976.1423799999998</v>
          </cell>
          <cell r="AP33">
            <v>2206.9052380499998</v>
          </cell>
          <cell r="AQ33">
            <v>2490.0433460214999</v>
          </cell>
          <cell r="AR33">
            <v>2851.9839726921446</v>
          </cell>
          <cell r="AS33">
            <v>3201.8719358229096</v>
          </cell>
        </row>
        <row r="34">
          <cell r="N34">
            <v>202.62299999999999</v>
          </cell>
          <cell r="S34">
            <v>182.93</v>
          </cell>
          <cell r="T34">
            <v>48</v>
          </cell>
          <cell r="U34">
            <v>30</v>
          </cell>
          <cell r="V34">
            <v>51</v>
          </cell>
          <cell r="W34">
            <v>13</v>
          </cell>
          <cell r="X34">
            <v>142</v>
          </cell>
          <cell r="Y34">
            <v>61.301000000000002</v>
          </cell>
          <cell r="Z34">
            <v>34.380000000000003</v>
          </cell>
          <cell r="AA34">
            <v>58.805999999999997</v>
          </cell>
          <cell r="AB34">
            <v>32.725999999999999</v>
          </cell>
          <cell r="AC34">
            <v>187.21300000000002</v>
          </cell>
          <cell r="AD34">
            <v>60</v>
          </cell>
          <cell r="AE34">
            <v>25</v>
          </cell>
          <cell r="AF34">
            <v>58</v>
          </cell>
          <cell r="AG34">
            <v>33</v>
          </cell>
          <cell r="AH34">
            <v>176</v>
          </cell>
          <cell r="AI34">
            <v>61</v>
          </cell>
          <cell r="AJ34">
            <v>27</v>
          </cell>
          <cell r="AK34">
            <v>64</v>
          </cell>
          <cell r="AL34">
            <v>31</v>
          </cell>
          <cell r="AM34">
            <v>183</v>
          </cell>
          <cell r="AN34">
            <v>172.68</v>
          </cell>
          <cell r="AO34">
            <v>211.52875999999998</v>
          </cell>
          <cell r="AP34">
            <v>213.26971999999998</v>
          </cell>
          <cell r="AQ34">
            <v>215.55531999999999</v>
          </cell>
          <cell r="AR34">
            <v>212.98277999999999</v>
          </cell>
          <cell r="AS34">
            <v>198.317193</v>
          </cell>
        </row>
        <row r="35">
          <cell r="N35">
            <v>58.326999999999998</v>
          </cell>
          <cell r="S35">
            <v>54.43</v>
          </cell>
          <cell r="T35">
            <v>18.25</v>
          </cell>
          <cell r="U35">
            <v>6.72</v>
          </cell>
          <cell r="V35">
            <v>18.059999999999999</v>
          </cell>
          <cell r="W35">
            <v>10</v>
          </cell>
          <cell r="X35">
            <v>53.03</v>
          </cell>
          <cell r="Y35">
            <v>20.956</v>
          </cell>
          <cell r="Z35">
            <v>13.537000000000001</v>
          </cell>
          <cell r="AA35">
            <v>19.079999999999998</v>
          </cell>
          <cell r="AB35">
            <v>7.9089999999999998</v>
          </cell>
          <cell r="AC35">
            <v>61.481999999999999</v>
          </cell>
          <cell r="AD35">
            <v>17</v>
          </cell>
          <cell r="AE35">
            <v>-4</v>
          </cell>
          <cell r="AF35">
            <v>19</v>
          </cell>
          <cell r="AG35">
            <v>8</v>
          </cell>
          <cell r="AH35">
            <v>40</v>
          </cell>
          <cell r="AI35">
            <v>37</v>
          </cell>
          <cell r="AJ35">
            <v>27</v>
          </cell>
          <cell r="AK35">
            <v>28</v>
          </cell>
          <cell r="AL35">
            <v>22</v>
          </cell>
          <cell r="AM35">
            <v>114</v>
          </cell>
          <cell r="AN35">
            <v>61.17</v>
          </cell>
          <cell r="AO35">
            <v>54.127133999999998</v>
          </cell>
          <cell r="AP35">
            <v>64.36692085</v>
          </cell>
          <cell r="AQ35">
            <v>72.772559765500006</v>
          </cell>
          <cell r="AR35">
            <v>79.289026308464997</v>
          </cell>
          <cell r="AS35">
            <v>83.859645307718949</v>
          </cell>
        </row>
        <row r="36">
          <cell r="N36">
            <v>2.9780000000000002</v>
          </cell>
          <cell r="S36">
            <v>4.75</v>
          </cell>
          <cell r="T36">
            <v>0.57999999999999996</v>
          </cell>
          <cell r="U36">
            <v>2</v>
          </cell>
          <cell r="V36">
            <v>0.71</v>
          </cell>
          <cell r="W36">
            <v>0.84</v>
          </cell>
          <cell r="X36">
            <v>4.13</v>
          </cell>
          <cell r="Y36">
            <v>0.82299999999999995</v>
          </cell>
          <cell r="Z36">
            <v>1.21</v>
          </cell>
          <cell r="AA36">
            <v>0.40600000000000003</v>
          </cell>
          <cell r="AB36">
            <v>1.2729999999999999</v>
          </cell>
          <cell r="AC36">
            <v>3.7119999999999997</v>
          </cell>
          <cell r="AD36">
            <v>1</v>
          </cell>
          <cell r="AE36">
            <v>1</v>
          </cell>
          <cell r="AF36">
            <v>1</v>
          </cell>
          <cell r="AG36">
            <v>1</v>
          </cell>
          <cell r="AH36">
            <v>4</v>
          </cell>
          <cell r="AI36">
            <v>2</v>
          </cell>
          <cell r="AJ36">
            <v>3</v>
          </cell>
          <cell r="AK36">
            <v>3</v>
          </cell>
          <cell r="AL36">
            <v>6</v>
          </cell>
          <cell r="AM36">
            <v>14</v>
          </cell>
          <cell r="AN36">
            <v>3.03</v>
          </cell>
          <cell r="AO36">
            <v>-3.0973440000000001</v>
          </cell>
          <cell r="AP36">
            <v>-4.8385280000000002</v>
          </cell>
          <cell r="AQ36">
            <v>-5.0625280000000004</v>
          </cell>
          <cell r="AR36">
            <v>-5.0625280000000004</v>
          </cell>
          <cell r="AS36">
            <v>-5.0625280000000004</v>
          </cell>
        </row>
        <row r="37">
          <cell r="N37">
            <v>10.649000000000001</v>
          </cell>
          <cell r="S37">
            <v>1.05</v>
          </cell>
          <cell r="T37">
            <v>0.56999999999999995</v>
          </cell>
          <cell r="U37">
            <v>3.5</v>
          </cell>
          <cell r="V37">
            <v>0.23</v>
          </cell>
          <cell r="W37">
            <v>64</v>
          </cell>
          <cell r="X37">
            <v>68.3</v>
          </cell>
          <cell r="Y37">
            <v>0.22500000000000001</v>
          </cell>
          <cell r="Z37">
            <v>13.196999999999999</v>
          </cell>
          <cell r="AA37">
            <v>0.58299999999999996</v>
          </cell>
          <cell r="AB37">
            <v>100.345</v>
          </cell>
          <cell r="AC37">
            <v>114.35</v>
          </cell>
          <cell r="AD37">
            <v>2</v>
          </cell>
          <cell r="AE37">
            <v>15</v>
          </cell>
          <cell r="AF37">
            <v>1</v>
          </cell>
          <cell r="AG37">
            <v>100</v>
          </cell>
          <cell r="AH37">
            <v>118</v>
          </cell>
          <cell r="AI37">
            <v>2.13</v>
          </cell>
          <cell r="AJ37">
            <v>5</v>
          </cell>
          <cell r="AK37">
            <v>3.79</v>
          </cell>
          <cell r="AL37">
            <v>7</v>
          </cell>
          <cell r="AM37">
            <v>17.920000000000002</v>
          </cell>
          <cell r="AN37">
            <v>6.42</v>
          </cell>
          <cell r="AO37">
            <v>25.686079999999993</v>
          </cell>
          <cell r="AP37">
            <v>30.971875199999996</v>
          </cell>
          <cell r="AQ37">
            <v>36.416244255999992</v>
          </cell>
          <cell r="AR37">
            <v>42.023944383679989</v>
          </cell>
          <cell r="AS37">
            <v>47.799875515190394</v>
          </cell>
        </row>
        <row r="38">
          <cell r="N38">
            <v>1252.144</v>
          </cell>
          <cell r="S38">
            <v>1180.8</v>
          </cell>
          <cell r="T38">
            <v>80</v>
          </cell>
          <cell r="U38">
            <v>487</v>
          </cell>
          <cell r="V38">
            <v>214</v>
          </cell>
          <cell r="W38">
            <v>348</v>
          </cell>
          <cell r="X38">
            <v>1129</v>
          </cell>
          <cell r="Y38">
            <v>272.92610000000002</v>
          </cell>
          <cell r="Z38">
            <v>339.19400000000002</v>
          </cell>
          <cell r="AA38">
            <v>270.54399999999998</v>
          </cell>
          <cell r="AB38">
            <v>326.488</v>
          </cell>
          <cell r="AC38">
            <v>1209.1521</v>
          </cell>
          <cell r="AD38">
            <v>269</v>
          </cell>
          <cell r="AE38">
            <v>338</v>
          </cell>
          <cell r="AF38">
            <v>271</v>
          </cell>
          <cell r="AG38">
            <v>326</v>
          </cell>
          <cell r="AH38">
            <v>1204</v>
          </cell>
          <cell r="AI38">
            <v>268.95999999999998</v>
          </cell>
          <cell r="AJ38">
            <v>338.26</v>
          </cell>
          <cell r="AK38">
            <v>267.52999999999997</v>
          </cell>
          <cell r="AL38">
            <v>325</v>
          </cell>
          <cell r="AM38">
            <v>1199.75</v>
          </cell>
          <cell r="AN38">
            <v>1136.3899999999999</v>
          </cell>
          <cell r="AO38">
            <v>1014.645</v>
          </cell>
          <cell r="AP38">
            <v>954.80899999999997</v>
          </cell>
          <cell r="AQ38">
            <v>896.05799999999999</v>
          </cell>
          <cell r="AR38">
            <v>896.05799999999999</v>
          </cell>
          <cell r="AS38">
            <v>896.05799999999999</v>
          </cell>
        </row>
        <row r="39">
          <cell r="N39">
            <v>154.01</v>
          </cell>
          <cell r="S39">
            <v>131.79000000000002</v>
          </cell>
          <cell r="T39">
            <v>0</v>
          </cell>
          <cell r="U39">
            <v>26</v>
          </cell>
          <cell r="V39">
            <v>38</v>
          </cell>
          <cell r="W39">
            <v>94</v>
          </cell>
          <cell r="X39">
            <v>158</v>
          </cell>
          <cell r="Y39">
            <v>0</v>
          </cell>
          <cell r="Z39">
            <v>43.396000000000001</v>
          </cell>
          <cell r="AA39">
            <v>37.472000000000001</v>
          </cell>
          <cell r="AB39">
            <v>71.869</v>
          </cell>
          <cell r="AC39">
            <v>152.73699999999999</v>
          </cell>
          <cell r="AD39">
            <v>0</v>
          </cell>
          <cell r="AE39">
            <v>26</v>
          </cell>
          <cell r="AF39">
            <v>37</v>
          </cell>
          <cell r="AG39">
            <v>72</v>
          </cell>
          <cell r="AH39">
            <v>135</v>
          </cell>
          <cell r="AI39">
            <v>0</v>
          </cell>
          <cell r="AJ39">
            <v>27</v>
          </cell>
          <cell r="AK39">
            <v>0</v>
          </cell>
          <cell r="AL39">
            <v>98</v>
          </cell>
          <cell r="AM39">
            <v>125</v>
          </cell>
          <cell r="AN39">
            <v>171.86</v>
          </cell>
          <cell r="AO39">
            <v>388.92024999999995</v>
          </cell>
          <cell r="AP39">
            <v>582.28874999999994</v>
          </cell>
          <cell r="AQ39">
            <v>811.44124999999997</v>
          </cell>
          <cell r="AR39">
            <v>1059.1602499999999</v>
          </cell>
          <cell r="AS39">
            <v>1308.15725</v>
          </cell>
        </row>
        <row r="40">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284.33249999999998</v>
          </cell>
          <cell r="AP40">
            <v>366.03749999999997</v>
          </cell>
          <cell r="AQ40">
            <v>462.86249999999995</v>
          </cell>
          <cell r="AR40">
            <v>567.53250000000003</v>
          </cell>
          <cell r="AS40">
            <v>672.74249999999995</v>
          </cell>
        </row>
        <row r="41">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row>
        <row r="43">
          <cell r="I43">
            <v>772.21799999999996</v>
          </cell>
          <cell r="N43">
            <v>955.40599999999995</v>
          </cell>
          <cell r="S43">
            <v>987</v>
          </cell>
          <cell r="T43">
            <v>273.53999999999996</v>
          </cell>
          <cell r="U43">
            <v>68.55</v>
          </cell>
          <cell r="V43">
            <v>3586.8</v>
          </cell>
          <cell r="W43">
            <v>356.05</v>
          </cell>
          <cell r="X43">
            <v>4284.9399999999996</v>
          </cell>
          <cell r="Y43">
            <v>303.77735000000001</v>
          </cell>
          <cell r="Z43">
            <v>576.37400000000002</v>
          </cell>
          <cell r="AA43">
            <v>303.43599999999998</v>
          </cell>
          <cell r="AB43">
            <v>1060.4380000000001</v>
          </cell>
          <cell r="AC43">
            <v>2244.0253499999999</v>
          </cell>
          <cell r="AD43">
            <v>299</v>
          </cell>
          <cell r="AE43">
            <v>526</v>
          </cell>
          <cell r="AF43">
            <v>302</v>
          </cell>
          <cell r="AG43">
            <v>1060</v>
          </cell>
          <cell r="AH43">
            <v>2187</v>
          </cell>
          <cell r="AI43">
            <v>298.48</v>
          </cell>
          <cell r="AJ43">
            <v>526.53</v>
          </cell>
          <cell r="AK43">
            <v>306.97000000000003</v>
          </cell>
          <cell r="AL43">
            <v>984</v>
          </cell>
          <cell r="AM43">
            <v>2115.98</v>
          </cell>
          <cell r="AN43">
            <v>1571.403</v>
          </cell>
          <cell r="AO43">
            <v>1921.674</v>
          </cell>
          <cell r="AP43">
            <v>1620.1350000000002</v>
          </cell>
          <cell r="AQ43">
            <v>1518.1247699999999</v>
          </cell>
          <cell r="AR43">
            <v>1929.0650331000002</v>
          </cell>
          <cell r="AS43">
            <v>1940.080844093</v>
          </cell>
        </row>
        <row r="44">
          <cell r="I44">
            <v>17.63</v>
          </cell>
          <cell r="N44">
            <v>149.54500000000002</v>
          </cell>
          <cell r="S44">
            <v>225</v>
          </cell>
          <cell r="T44">
            <v>91.44</v>
          </cell>
          <cell r="U44">
            <v>24.73</v>
          </cell>
          <cell r="V44">
            <v>93.47</v>
          </cell>
          <cell r="W44">
            <v>29</v>
          </cell>
          <cell r="X44">
            <v>238.64</v>
          </cell>
          <cell r="Y44">
            <v>104.401</v>
          </cell>
          <cell r="Z44">
            <v>52.994999999999997</v>
          </cell>
          <cell r="AA44">
            <v>103.06699999999999</v>
          </cell>
          <cell r="AB44">
            <v>58.484999999999999</v>
          </cell>
          <cell r="AC44">
            <v>318.94799999999998</v>
          </cell>
          <cell r="AD44">
            <v>92</v>
          </cell>
          <cell r="AE44">
            <v>36</v>
          </cell>
          <cell r="AF44">
            <v>103</v>
          </cell>
          <cell r="AG44">
            <v>58</v>
          </cell>
          <cell r="AH44">
            <v>289</v>
          </cell>
          <cell r="AI44">
            <v>92</v>
          </cell>
          <cell r="AJ44">
            <v>35.799999999999997</v>
          </cell>
          <cell r="AK44">
            <v>83.69</v>
          </cell>
          <cell r="AL44">
            <v>52</v>
          </cell>
          <cell r="AM44">
            <v>263.49</v>
          </cell>
          <cell r="AN44">
            <v>354.63</v>
          </cell>
          <cell r="AO44">
            <v>252.68100000000001</v>
          </cell>
          <cell r="AP44">
            <v>417.19500000000005</v>
          </cell>
          <cell r="AQ44">
            <v>274.73500000000001</v>
          </cell>
          <cell r="AR44">
            <v>576.10200000000009</v>
          </cell>
          <cell r="AS44">
            <v>616.38735000000008</v>
          </cell>
        </row>
        <row r="45">
          <cell r="I45">
            <v>62.453000000000003</v>
          </cell>
          <cell r="N45">
            <v>97.19</v>
          </cell>
          <cell r="S45">
            <v>125</v>
          </cell>
          <cell r="T45">
            <v>39.15</v>
          </cell>
          <cell r="U45">
            <v>11.82</v>
          </cell>
          <cell r="V45">
            <v>44.05</v>
          </cell>
          <cell r="W45">
            <v>10.050000000000001</v>
          </cell>
          <cell r="X45">
            <v>105.07</v>
          </cell>
          <cell r="Y45">
            <v>49.695</v>
          </cell>
          <cell r="Z45">
            <v>23.795000000000002</v>
          </cell>
          <cell r="AA45">
            <v>52.015000000000001</v>
          </cell>
          <cell r="AB45">
            <v>29.170999999999999</v>
          </cell>
          <cell r="AC45">
            <v>154.67600000000002</v>
          </cell>
          <cell r="AD45">
            <v>47</v>
          </cell>
          <cell r="AE45">
            <v>16</v>
          </cell>
          <cell r="AF45">
            <v>52</v>
          </cell>
          <cell r="AG45">
            <v>29</v>
          </cell>
          <cell r="AH45">
            <v>144</v>
          </cell>
          <cell r="AI45">
            <v>46.6</v>
          </cell>
          <cell r="AJ45">
            <v>16.399999999999999</v>
          </cell>
          <cell r="AK45">
            <v>47.6</v>
          </cell>
          <cell r="AL45">
            <v>92</v>
          </cell>
          <cell r="AM45">
            <v>202.6</v>
          </cell>
          <cell r="AN45">
            <v>189.63</v>
          </cell>
          <cell r="AO45">
            <v>206.642</v>
          </cell>
          <cell r="AP45">
            <v>243.00100000000003</v>
          </cell>
          <cell r="AQ45">
            <v>280.45077000000003</v>
          </cell>
          <cell r="AR45">
            <v>319.02403310000005</v>
          </cell>
          <cell r="AS45">
            <v>358.75449409300006</v>
          </cell>
        </row>
        <row r="46">
          <cell r="I46">
            <v>13.134999999999998</v>
          </cell>
          <cell r="N46">
            <v>17.222000000000001</v>
          </cell>
          <cell r="S46">
            <v>29</v>
          </cell>
          <cell r="T46">
            <v>1</v>
          </cell>
          <cell r="U46">
            <v>10</v>
          </cell>
          <cell r="V46">
            <v>4.13</v>
          </cell>
          <cell r="W46">
            <v>0</v>
          </cell>
          <cell r="X46">
            <v>15.129999999999999</v>
          </cell>
          <cell r="Y46">
            <v>7.7210000000000001</v>
          </cell>
          <cell r="Z46">
            <v>16.337</v>
          </cell>
          <cell r="AA46">
            <v>2.7029999999999998</v>
          </cell>
          <cell r="AB46">
            <v>23.408000000000001</v>
          </cell>
          <cell r="AC46">
            <v>50.168999999999997</v>
          </cell>
          <cell r="AD46">
            <v>4</v>
          </cell>
          <cell r="AE46">
            <v>9</v>
          </cell>
          <cell r="AF46">
            <v>2</v>
          </cell>
          <cell r="AG46">
            <v>24</v>
          </cell>
          <cell r="AH46">
            <v>39</v>
          </cell>
          <cell r="AI46">
            <v>3.8</v>
          </cell>
          <cell r="AJ46">
            <v>10.4</v>
          </cell>
          <cell r="AK46">
            <v>8.89</v>
          </cell>
          <cell r="AL46">
            <v>29</v>
          </cell>
          <cell r="AM46">
            <v>52.09</v>
          </cell>
          <cell r="AN46">
            <v>46.98</v>
          </cell>
          <cell r="AO46">
            <v>47.412000000000006</v>
          </cell>
          <cell r="AP46">
            <v>7</v>
          </cell>
          <cell r="AQ46">
            <v>0</v>
          </cell>
          <cell r="AR46">
            <v>0</v>
          </cell>
          <cell r="AS46">
            <v>0</v>
          </cell>
        </row>
        <row r="47">
          <cell r="I47">
            <v>437</v>
          </cell>
          <cell r="N47">
            <v>205.52299999999997</v>
          </cell>
          <cell r="S47">
            <v>26</v>
          </cell>
          <cell r="T47">
            <v>0.95</v>
          </cell>
          <cell r="U47">
            <v>22</v>
          </cell>
          <cell r="V47">
            <v>24.15</v>
          </cell>
          <cell r="W47">
            <v>17</v>
          </cell>
          <cell r="X47">
            <v>64.099999999999994</v>
          </cell>
          <cell r="Y47">
            <v>1.93</v>
          </cell>
          <cell r="Z47">
            <v>42.981999999999999</v>
          </cell>
          <cell r="AA47">
            <v>5.4969999999999999</v>
          </cell>
          <cell r="AB47">
            <v>32.773000000000003</v>
          </cell>
          <cell r="AC47">
            <v>83.182000000000002</v>
          </cell>
          <cell r="AD47">
            <v>16</v>
          </cell>
          <cell r="AE47">
            <v>25</v>
          </cell>
          <cell r="AF47">
            <v>5</v>
          </cell>
          <cell r="AG47">
            <v>32</v>
          </cell>
          <cell r="AH47">
            <v>78</v>
          </cell>
          <cell r="AI47">
            <v>16.32</v>
          </cell>
          <cell r="AJ47">
            <v>24.73</v>
          </cell>
          <cell r="AK47">
            <v>25.81</v>
          </cell>
          <cell r="AL47">
            <v>43</v>
          </cell>
          <cell r="AM47">
            <v>109.86</v>
          </cell>
          <cell r="AN47">
            <v>100.54</v>
          </cell>
          <cell r="AO47">
            <v>0</v>
          </cell>
          <cell r="AP47">
            <v>0</v>
          </cell>
          <cell r="AQ47">
            <v>0</v>
          </cell>
          <cell r="AR47">
            <v>0</v>
          </cell>
          <cell r="AS47">
            <v>0</v>
          </cell>
        </row>
        <row r="48">
          <cell r="I48">
            <v>0</v>
          </cell>
          <cell r="N48">
            <v>0</v>
          </cell>
          <cell r="S48">
            <v>0</v>
          </cell>
          <cell r="T48">
            <v>141</v>
          </cell>
          <cell r="U48">
            <v>0</v>
          </cell>
          <cell r="V48">
            <v>3421</v>
          </cell>
          <cell r="W48">
            <v>300</v>
          </cell>
          <cell r="X48">
            <v>3862</v>
          </cell>
          <cell r="Y48">
            <v>140.03035</v>
          </cell>
          <cell r="Z48">
            <v>299.65800000000002</v>
          </cell>
          <cell r="AA48">
            <v>140.154</v>
          </cell>
          <cell r="AB48">
            <v>299.65699999999998</v>
          </cell>
          <cell r="AC48">
            <v>879.49935000000005</v>
          </cell>
          <cell r="AD48">
            <v>140</v>
          </cell>
          <cell r="AE48">
            <v>300</v>
          </cell>
          <cell r="AF48">
            <v>140</v>
          </cell>
          <cell r="AG48">
            <v>300</v>
          </cell>
          <cell r="AH48">
            <v>880</v>
          </cell>
          <cell r="AI48">
            <v>139.76</v>
          </cell>
          <cell r="AJ48">
            <v>299.7</v>
          </cell>
          <cell r="AK48">
            <v>140.97999999999999</v>
          </cell>
          <cell r="AL48">
            <v>298</v>
          </cell>
          <cell r="AM48">
            <v>878.44</v>
          </cell>
          <cell r="AN48">
            <v>879.62300000000005</v>
          </cell>
          <cell r="AO48">
            <v>887.93899999999996</v>
          </cell>
          <cell r="AP48">
            <v>887.93899999999996</v>
          </cell>
          <cell r="AQ48">
            <v>887.93899999999996</v>
          </cell>
          <cell r="AR48">
            <v>887.93899999999996</v>
          </cell>
          <cell r="AS48">
            <v>887.93899999999996</v>
          </cell>
        </row>
        <row r="49">
          <cell r="I49">
            <v>242</v>
          </cell>
          <cell r="N49">
            <v>485.92600000000004</v>
          </cell>
          <cell r="S49">
            <v>582</v>
          </cell>
          <cell r="T49">
            <v>0</v>
          </cell>
          <cell r="U49">
            <v>0</v>
          </cell>
          <cell r="V49">
            <v>0</v>
          </cell>
          <cell r="W49">
            <v>0</v>
          </cell>
          <cell r="X49">
            <v>0</v>
          </cell>
          <cell r="Y49">
            <v>0</v>
          </cell>
          <cell r="Z49">
            <v>140.607</v>
          </cell>
          <cell r="AA49">
            <v>0</v>
          </cell>
          <cell r="AB49">
            <v>616.94399999999996</v>
          </cell>
          <cell r="AC49">
            <v>757.55099999999993</v>
          </cell>
          <cell r="AD49">
            <v>0</v>
          </cell>
          <cell r="AE49">
            <v>140</v>
          </cell>
          <cell r="AF49">
            <v>0</v>
          </cell>
          <cell r="AG49">
            <v>617</v>
          </cell>
          <cell r="AH49">
            <v>757</v>
          </cell>
          <cell r="AI49">
            <v>0</v>
          </cell>
          <cell r="AJ49">
            <v>139.5</v>
          </cell>
          <cell r="AK49">
            <v>0</v>
          </cell>
          <cell r="AL49">
            <v>470</v>
          </cell>
          <cell r="AM49">
            <v>609.5</v>
          </cell>
          <cell r="AN49">
            <v>0</v>
          </cell>
          <cell r="AO49">
            <v>527</v>
          </cell>
          <cell r="AP49">
            <v>65</v>
          </cell>
          <cell r="AQ49">
            <v>75</v>
          </cell>
          <cell r="AR49">
            <v>146</v>
          </cell>
          <cell r="AS49">
            <v>77</v>
          </cell>
        </row>
        <row r="51">
          <cell r="I51">
            <v>290.07499999999999</v>
          </cell>
          <cell r="N51">
            <v>694.61</v>
          </cell>
          <cell r="S51">
            <v>536.88</v>
          </cell>
          <cell r="T51">
            <v>64.17</v>
          </cell>
          <cell r="U51">
            <v>359.34000000000003</v>
          </cell>
          <cell r="V51">
            <v>3794.07</v>
          </cell>
          <cell r="W51">
            <v>102</v>
          </cell>
          <cell r="X51">
            <v>4319.58</v>
          </cell>
          <cell r="Y51">
            <v>74</v>
          </cell>
          <cell r="Z51">
            <v>150</v>
          </cell>
          <cell r="AA51">
            <v>180</v>
          </cell>
          <cell r="AB51">
            <v>687</v>
          </cell>
          <cell r="AC51">
            <v>1091</v>
          </cell>
          <cell r="AD51">
            <v>95</v>
          </cell>
          <cell r="AE51">
            <v>204</v>
          </cell>
          <cell r="AF51">
            <v>735</v>
          </cell>
          <cell r="AG51">
            <v>410</v>
          </cell>
          <cell r="AH51">
            <v>1444</v>
          </cell>
          <cell r="AI51">
            <v>83.11</v>
          </cell>
          <cell r="AJ51">
            <v>196.79999999999998</v>
          </cell>
          <cell r="AK51">
            <v>632</v>
          </cell>
          <cell r="AL51">
            <v>513</v>
          </cell>
          <cell r="AM51">
            <v>1424.91</v>
          </cell>
          <cell r="AN51">
            <v>3364</v>
          </cell>
          <cell r="AO51">
            <v>3935.96</v>
          </cell>
          <cell r="AP51">
            <v>3719.7088000000003</v>
          </cell>
          <cell r="AQ51">
            <v>4554.7280639999999</v>
          </cell>
          <cell r="AR51">
            <v>4389.0733059200002</v>
          </cell>
          <cell r="AS51">
            <v>4660.8025750976003</v>
          </cell>
        </row>
        <row r="52">
          <cell r="I52">
            <v>153.26900000000001</v>
          </cell>
          <cell r="N52">
            <v>261.63</v>
          </cell>
          <cell r="S52">
            <v>43.58</v>
          </cell>
          <cell r="T52">
            <v>12</v>
          </cell>
          <cell r="U52">
            <v>39.61</v>
          </cell>
          <cell r="V52">
            <v>47.05</v>
          </cell>
          <cell r="W52">
            <v>63</v>
          </cell>
          <cell r="X52">
            <v>161.66</v>
          </cell>
          <cell r="Y52">
            <v>16</v>
          </cell>
          <cell r="Z52">
            <v>92</v>
          </cell>
          <cell r="AA52">
            <v>122</v>
          </cell>
          <cell r="AB52">
            <v>129</v>
          </cell>
          <cell r="AC52">
            <v>359</v>
          </cell>
          <cell r="AD52">
            <v>43</v>
          </cell>
          <cell r="AE52">
            <v>118</v>
          </cell>
          <cell r="AF52">
            <v>52</v>
          </cell>
          <cell r="AG52">
            <v>211</v>
          </cell>
          <cell r="AH52">
            <v>424</v>
          </cell>
          <cell r="AI52">
            <v>43.34</v>
          </cell>
          <cell r="AJ52">
            <v>146.22999999999999</v>
          </cell>
          <cell r="AK52">
            <v>96</v>
          </cell>
          <cell r="AL52">
            <v>397</v>
          </cell>
          <cell r="AM52">
            <v>682.57</v>
          </cell>
          <cell r="AN52">
            <v>348</v>
          </cell>
          <cell r="AO52">
            <v>348</v>
          </cell>
          <cell r="AP52">
            <v>365.40000000000003</v>
          </cell>
          <cell r="AQ52">
            <v>383.67000000000007</v>
          </cell>
          <cell r="AR52">
            <v>402.85350000000011</v>
          </cell>
          <cell r="AS52">
            <v>422.99617500000011</v>
          </cell>
        </row>
        <row r="53">
          <cell r="N53">
            <v>261.63</v>
          </cell>
          <cell r="S53">
            <v>43.58</v>
          </cell>
          <cell r="T53">
            <v>12</v>
          </cell>
          <cell r="U53">
            <v>39.61</v>
          </cell>
          <cell r="V53">
            <v>47.05</v>
          </cell>
          <cell r="W53">
            <v>63</v>
          </cell>
          <cell r="X53">
            <v>161.66</v>
          </cell>
          <cell r="Y53">
            <v>16</v>
          </cell>
          <cell r="Z53">
            <v>25.333333333333329</v>
          </cell>
          <cell r="AA53">
            <v>55.333333333333329</v>
          </cell>
          <cell r="AB53">
            <v>62.333333333333329</v>
          </cell>
          <cell r="AC53">
            <v>159</v>
          </cell>
          <cell r="AD53">
            <v>43</v>
          </cell>
          <cell r="AE53">
            <v>118</v>
          </cell>
          <cell r="AF53">
            <v>52</v>
          </cell>
          <cell r="AG53">
            <v>11</v>
          </cell>
          <cell r="AH53">
            <v>224</v>
          </cell>
          <cell r="AI53">
            <v>43.34</v>
          </cell>
          <cell r="AJ53">
            <v>146.22999999999999</v>
          </cell>
          <cell r="AK53">
            <v>96</v>
          </cell>
          <cell r="AL53">
            <v>397</v>
          </cell>
          <cell r="AM53">
            <v>682.57</v>
          </cell>
          <cell r="AN53">
            <v>348</v>
          </cell>
          <cell r="AO53">
            <v>348</v>
          </cell>
          <cell r="AP53">
            <v>365.40000000000003</v>
          </cell>
          <cell r="AQ53">
            <v>383.67000000000007</v>
          </cell>
          <cell r="AR53">
            <v>402.85350000000011</v>
          </cell>
          <cell r="AS53">
            <v>422.99617500000011</v>
          </cell>
        </row>
        <row r="54">
          <cell r="N54">
            <v>220</v>
          </cell>
        </row>
        <row r="55">
          <cell r="N55">
            <v>180</v>
          </cell>
        </row>
        <row r="56">
          <cell r="N56">
            <v>41.629999999999995</v>
          </cell>
        </row>
        <row r="57">
          <cell r="Y57">
            <v>0</v>
          </cell>
          <cell r="Z57">
            <v>66.666666666666671</v>
          </cell>
          <cell r="AA57">
            <v>66.666666666666671</v>
          </cell>
          <cell r="AB57">
            <v>66.666666666666671</v>
          </cell>
          <cell r="AC57">
            <v>200</v>
          </cell>
          <cell r="AD57">
            <v>0</v>
          </cell>
          <cell r="AE57">
            <v>0</v>
          </cell>
          <cell r="AF57">
            <v>0</v>
          </cell>
          <cell r="AG57">
            <v>200</v>
          </cell>
          <cell r="AH57">
            <v>200</v>
          </cell>
        </row>
        <row r="59">
          <cell r="I59">
            <v>106.419</v>
          </cell>
          <cell r="N59">
            <v>82.27000000000001</v>
          </cell>
          <cell r="S59">
            <v>50.36</v>
          </cell>
          <cell r="T59">
            <v>5.4</v>
          </cell>
          <cell r="U59">
            <v>4.7300000000000004</v>
          </cell>
          <cell r="V59">
            <v>5.83</v>
          </cell>
          <cell r="W59">
            <v>6</v>
          </cell>
          <cell r="X59">
            <v>21.96</v>
          </cell>
          <cell r="Y59">
            <v>0</v>
          </cell>
          <cell r="Z59">
            <v>0</v>
          </cell>
          <cell r="AA59">
            <v>0</v>
          </cell>
          <cell r="AB59">
            <v>0</v>
          </cell>
          <cell r="AC59">
            <v>0</v>
          </cell>
          <cell r="AD59">
            <v>23</v>
          </cell>
          <cell r="AE59">
            <v>26</v>
          </cell>
          <cell r="AF59">
            <v>83</v>
          </cell>
          <cell r="AG59">
            <v>80</v>
          </cell>
          <cell r="AH59">
            <v>212</v>
          </cell>
          <cell r="AI59">
            <v>23</v>
          </cell>
          <cell r="AJ59">
            <v>27</v>
          </cell>
          <cell r="AK59">
            <v>0</v>
          </cell>
          <cell r="AL59">
            <v>8</v>
          </cell>
          <cell r="AM59">
            <v>58</v>
          </cell>
          <cell r="AN59">
            <v>353</v>
          </cell>
          <cell r="AO59">
            <v>363.59000000000003</v>
          </cell>
          <cell r="AP59">
            <v>374.49770000000007</v>
          </cell>
          <cell r="AQ59">
            <v>385.73263100000008</v>
          </cell>
          <cell r="AR59">
            <v>397.30460993000008</v>
          </cell>
          <cell r="AS59">
            <v>409.2237482279001</v>
          </cell>
        </row>
        <row r="60">
          <cell r="I60">
            <v>14.865</v>
          </cell>
          <cell r="N60">
            <v>0</v>
          </cell>
          <cell r="S60">
            <v>27.119999999999997</v>
          </cell>
          <cell r="T60">
            <v>1.77</v>
          </cell>
          <cell r="U60">
            <v>0</v>
          </cell>
          <cell r="V60">
            <v>0.19</v>
          </cell>
          <cell r="W60">
            <v>30</v>
          </cell>
          <cell r="X60">
            <v>31.96</v>
          </cell>
          <cell r="Y60">
            <v>0</v>
          </cell>
          <cell r="Z60">
            <v>0</v>
          </cell>
          <cell r="AA60">
            <v>0</v>
          </cell>
          <cell r="AB60">
            <v>0</v>
          </cell>
          <cell r="AC60">
            <v>0</v>
          </cell>
          <cell r="AD60">
            <v>12</v>
          </cell>
          <cell r="AE60">
            <v>37</v>
          </cell>
          <cell r="AF60">
            <v>41</v>
          </cell>
          <cell r="AG60">
            <v>60</v>
          </cell>
          <cell r="AH60">
            <v>150</v>
          </cell>
          <cell r="AI60">
            <v>0</v>
          </cell>
          <cell r="AJ60">
            <v>0</v>
          </cell>
          <cell r="AK60">
            <v>0</v>
          </cell>
          <cell r="AL60">
            <v>0</v>
          </cell>
          <cell r="AM60">
            <v>0</v>
          </cell>
          <cell r="AN60">
            <v>0</v>
          </cell>
          <cell r="AO60">
            <v>0</v>
          </cell>
          <cell r="AP60">
            <v>0</v>
          </cell>
          <cell r="AQ60">
            <v>0</v>
          </cell>
          <cell r="AR60">
            <v>0</v>
          </cell>
          <cell r="AS60">
            <v>0</v>
          </cell>
        </row>
        <row r="61">
          <cell r="I61">
            <v>15.522000000000002</v>
          </cell>
          <cell r="N61">
            <v>4.91</v>
          </cell>
          <cell r="S61">
            <v>0.82</v>
          </cell>
          <cell r="T61">
            <v>45</v>
          </cell>
          <cell r="U61">
            <v>0</v>
          </cell>
          <cell r="V61">
            <v>0</v>
          </cell>
          <cell r="W61">
            <v>3</v>
          </cell>
          <cell r="X61">
            <v>48</v>
          </cell>
          <cell r="Y61">
            <v>58</v>
          </cell>
          <cell r="Z61">
            <v>58</v>
          </cell>
          <cell r="AA61">
            <v>58</v>
          </cell>
          <cell r="AB61">
            <v>58</v>
          </cell>
          <cell r="AC61">
            <v>232</v>
          </cell>
          <cell r="AD61">
            <v>17</v>
          </cell>
          <cell r="AE61">
            <v>23</v>
          </cell>
          <cell r="AF61">
            <v>59</v>
          </cell>
          <cell r="AG61">
            <v>59</v>
          </cell>
          <cell r="AH61">
            <v>158</v>
          </cell>
          <cell r="AI61">
            <v>16.77</v>
          </cell>
          <cell r="AJ61">
            <v>23.57</v>
          </cell>
          <cell r="AK61">
            <v>48</v>
          </cell>
          <cell r="AL61">
            <v>0</v>
          </cell>
          <cell r="AM61">
            <v>88.34</v>
          </cell>
          <cell r="AN61">
            <v>79</v>
          </cell>
          <cell r="AO61">
            <v>81.37</v>
          </cell>
          <cell r="AP61">
            <v>83.81110000000001</v>
          </cell>
          <cell r="AQ61">
            <v>86.325433000000018</v>
          </cell>
          <cell r="AR61">
            <v>88.915195990000015</v>
          </cell>
          <cell r="AS61">
            <v>91.582651869700015</v>
          </cell>
        </row>
        <row r="62">
          <cell r="I62">
            <v>0</v>
          </cell>
          <cell r="N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row>
        <row r="63">
          <cell r="I63">
            <v>0</v>
          </cell>
          <cell r="N63">
            <v>345.8</v>
          </cell>
          <cell r="S63">
            <v>415</v>
          </cell>
          <cell r="T63">
            <v>0</v>
          </cell>
          <cell r="U63">
            <v>315</v>
          </cell>
          <cell r="V63">
            <v>3741</v>
          </cell>
          <cell r="W63">
            <v>0</v>
          </cell>
          <cell r="X63">
            <v>4056</v>
          </cell>
          <cell r="Y63">
            <v>0</v>
          </cell>
          <cell r="Z63">
            <v>0</v>
          </cell>
          <cell r="AA63">
            <v>0</v>
          </cell>
          <cell r="AB63">
            <v>500</v>
          </cell>
          <cell r="AC63">
            <v>500</v>
          </cell>
          <cell r="AD63">
            <v>0</v>
          </cell>
          <cell r="AE63">
            <v>0</v>
          </cell>
          <cell r="AF63">
            <v>500</v>
          </cell>
          <cell r="AG63">
            <v>0</v>
          </cell>
          <cell r="AH63">
            <v>500</v>
          </cell>
          <cell r="AI63">
            <v>0</v>
          </cell>
          <cell r="AJ63">
            <v>0</v>
          </cell>
          <cell r="AK63">
            <v>488</v>
          </cell>
          <cell r="AL63">
            <v>108</v>
          </cell>
          <cell r="AM63">
            <v>596</v>
          </cell>
          <cell r="AN63">
            <v>2584</v>
          </cell>
          <cell r="AO63">
            <v>3143</v>
          </cell>
          <cell r="AP63">
            <v>2896</v>
          </cell>
          <cell r="AQ63">
            <v>3699</v>
          </cell>
          <cell r="AR63">
            <v>3500</v>
          </cell>
          <cell r="AS63">
            <v>3737</v>
          </cell>
        </row>
        <row r="65">
          <cell r="I65">
            <v>-44.353440000000035</v>
          </cell>
          <cell r="N65">
            <v>-320.76555999999988</v>
          </cell>
          <cell r="S65">
            <v>-745.46</v>
          </cell>
          <cell r="T65">
            <v>-123.83999999999995</v>
          </cell>
          <cell r="U65">
            <v>310.3</v>
          </cell>
          <cell r="V65">
            <v>243.10999999999999</v>
          </cell>
          <cell r="W65">
            <v>-229.05</v>
          </cell>
          <cell r="X65">
            <v>34.640000000000327</v>
          </cell>
          <cell r="Y65">
            <v>-324.34735000000001</v>
          </cell>
          <cell r="Z65">
            <v>-426.37400000000002</v>
          </cell>
          <cell r="AA65">
            <v>-123.43599999999998</v>
          </cell>
          <cell r="AB65">
            <v>-373.4380000000001</v>
          </cell>
          <cell r="AC65">
            <v>-1153.0253499999999</v>
          </cell>
          <cell r="AD65">
            <v>-369.88</v>
          </cell>
          <cell r="AE65">
            <v>-322</v>
          </cell>
          <cell r="AF65">
            <v>433</v>
          </cell>
          <cell r="AG65">
            <v>-650</v>
          </cell>
          <cell r="AH65">
            <v>-743</v>
          </cell>
          <cell r="AI65">
            <v>-215.37</v>
          </cell>
          <cell r="AJ65">
            <v>-329.73</v>
          </cell>
          <cell r="AK65">
            <v>325.02999999999997</v>
          </cell>
          <cell r="AL65">
            <v>-471</v>
          </cell>
          <cell r="AM65">
            <v>-691.06999999999994</v>
          </cell>
          <cell r="AN65">
            <v>1792.597</v>
          </cell>
          <cell r="AO65">
            <v>2014.2860000000001</v>
          </cell>
          <cell r="AP65">
            <v>2099.5738000000001</v>
          </cell>
          <cell r="AQ65">
            <v>3036.603294</v>
          </cell>
          <cell r="AR65">
            <v>2460.00827282</v>
          </cell>
          <cell r="AS65">
            <v>2720.7217310046003</v>
          </cell>
        </row>
        <row r="66">
          <cell r="I66">
            <v>-7.6027164587896313E-4</v>
          </cell>
          <cell r="N66">
            <v>-4.1556329549197416E-3</v>
          </cell>
          <cell r="S66">
            <v>-1.0567496345400556E-2</v>
          </cell>
          <cell r="T66">
            <v>-6.4855598354305747E-3</v>
          </cell>
          <cell r="U66">
            <v>1.4532679165592867E-2</v>
          </cell>
          <cell r="V66">
            <v>1.0491360298000638E-2</v>
          </cell>
          <cell r="W66">
            <v>-9.2891809347430392E-3</v>
          </cell>
          <cell r="X66">
            <v>3.9170407294270482E-4</v>
          </cell>
          <cell r="Y66">
            <v>-1.4390613786466775E-2</v>
          </cell>
          <cell r="Z66">
            <v>-1.8557052291280449E-2</v>
          </cell>
          <cell r="AA66">
            <v>-5.0925924043119884E-3</v>
          </cell>
          <cell r="AB66">
            <v>-1.4643494289011069E-2</v>
          </cell>
          <cell r="AC66">
            <v>-1.2079748349211571E-2</v>
          </cell>
          <cell r="AD66">
            <v>-1.6641235397827227E-2</v>
          </cell>
          <cell r="AE66">
            <v>-1.4035880321635212E-2</v>
          </cell>
          <cell r="AF66">
            <v>1.9193898124390929E-2</v>
          </cell>
          <cell r="AG66">
            <v>-2.730168484814469E-2</v>
          </cell>
          <cell r="AH66">
            <v>-7.8198500864885643E-3</v>
          </cell>
          <cell r="AI66">
            <v>-2.2237455440255135E-3</v>
          </cell>
          <cell r="AJ66">
            <v>-3.2881121057520158E-3</v>
          </cell>
          <cell r="AK66">
            <v>3.0275116937888728E-3</v>
          </cell>
          <cell r="AL66">
            <v>-4.2198223810445898E-3</v>
          </cell>
          <cell r="AM66">
            <v>-5.9598511978717498E-3</v>
          </cell>
          <cell r="AN66">
            <v>1.850898263910249E-2</v>
          </cell>
          <cell r="AO66">
            <v>2.008673211732874E-2</v>
          </cell>
          <cell r="AP66">
            <v>1.9556607794581245E-2</v>
          </cell>
          <cell r="AQ66">
            <v>2.7205788837314063E-2</v>
          </cell>
          <cell r="AR66">
            <v>2.1215337449955421E-2</v>
          </cell>
          <cell r="AS66">
            <v>2.2582516465523974E-2</v>
          </cell>
        </row>
        <row r="68">
          <cell r="AN68">
            <v>200.38800000000001</v>
          </cell>
          <cell r="AO68">
            <v>122.85400000000001</v>
          </cell>
          <cell r="AP68">
            <v>407.72700000000003</v>
          </cell>
          <cell r="AQ68">
            <v>481.71677000000005</v>
          </cell>
          <cell r="AR68">
            <v>558.65703310000015</v>
          </cell>
          <cell r="AS68">
            <v>638.67284409300021</v>
          </cell>
        </row>
        <row r="69">
          <cell r="AN69">
            <v>0</v>
          </cell>
          <cell r="AO69">
            <v>16.166</v>
          </cell>
          <cell r="AP69">
            <v>264.68</v>
          </cell>
          <cell r="AQ69">
            <v>301.22000000000003</v>
          </cell>
          <cell r="AR69">
            <v>339.58700000000005</v>
          </cell>
          <cell r="AS69">
            <v>379.8723500000001</v>
          </cell>
        </row>
        <row r="70">
          <cell r="AN70">
            <v>7.9960000000000013</v>
          </cell>
          <cell r="AO70">
            <v>70.296000000000006</v>
          </cell>
          <cell r="AP70">
            <v>106.65500000000003</v>
          </cell>
          <cell r="AQ70">
            <v>144.10477000000003</v>
          </cell>
          <cell r="AR70">
            <v>182.67803310000005</v>
          </cell>
          <cell r="AS70">
            <v>222.40849409300006</v>
          </cell>
        </row>
        <row r="71">
          <cell r="AN71">
            <v>6.3920000000000003</v>
          </cell>
          <cell r="AO71">
            <v>36.392000000000003</v>
          </cell>
          <cell r="AP71">
            <v>36.392000000000003</v>
          </cell>
          <cell r="AQ71">
            <v>36.392000000000003</v>
          </cell>
          <cell r="AR71">
            <v>36.392000000000003</v>
          </cell>
          <cell r="AS71">
            <v>36.392000000000003</v>
          </cell>
        </row>
        <row r="72">
          <cell r="AN72">
            <v>186</v>
          </cell>
          <cell r="AO72">
            <v>0</v>
          </cell>
          <cell r="AP72">
            <v>0</v>
          </cell>
          <cell r="AQ72">
            <v>0</v>
          </cell>
          <cell r="AR72">
            <v>0</v>
          </cell>
          <cell r="AS72">
            <v>0</v>
          </cell>
        </row>
        <row r="73">
          <cell r="AN73">
            <v>0</v>
          </cell>
          <cell r="AO73">
            <v>0</v>
          </cell>
          <cell r="AP73">
            <v>0</v>
          </cell>
          <cell r="AQ73">
            <v>0</v>
          </cell>
          <cell r="AR73">
            <v>0</v>
          </cell>
          <cell r="AS73">
            <v>0</v>
          </cell>
        </row>
        <row r="76">
          <cell r="N76">
            <v>8.0333683943848933E-2</v>
          </cell>
          <cell r="S76">
            <v>7.4831615570113988E-2</v>
          </cell>
          <cell r="X76">
            <v>6.4729492260951024E-2</v>
          </cell>
          <cell r="AC76">
            <v>9.2472509614596229E-2</v>
          </cell>
          <cell r="AH76">
            <v>8.6295660701152244E-2</v>
          </cell>
          <cell r="AN76">
            <v>7.5613307206428101E-2</v>
          </cell>
          <cell r="AO76">
            <v>8.5635377702891313E-2</v>
          </cell>
          <cell r="AP76">
            <v>8.5886021162855639E-2</v>
          </cell>
          <cell r="AQ76">
            <v>8.6132326436457352E-2</v>
          </cell>
          <cell r="AR76">
            <v>8.6548179537380865E-2</v>
          </cell>
          <cell r="AS76">
            <v>8.7462004212564393E-2</v>
          </cell>
        </row>
        <row r="77">
          <cell r="N77">
            <v>7.2954893970436308E-2</v>
          </cell>
          <cell r="S77">
            <v>7.5667635160496571E-2</v>
          </cell>
          <cell r="X77">
            <v>8.005253305959785E-2</v>
          </cell>
          <cell r="AC77">
            <v>0.10460178436536616</v>
          </cell>
          <cell r="AH77">
            <v>6.7441115476049973E-2</v>
          </cell>
          <cell r="AN77">
            <v>0.1149822836680796</v>
          </cell>
          <cell r="AO77">
            <v>9.3232787709776263E-2</v>
          </cell>
          <cell r="AP77">
            <v>8.9482079928822414E-2</v>
          </cell>
          <cell r="AQ77">
            <v>8.7456579345339319E-2</v>
          </cell>
          <cell r="AR77">
            <v>8.6362593904709906E-2</v>
          </cell>
          <cell r="AS77">
            <v>8.5876903141692093E-2</v>
          </cell>
        </row>
        <row r="78">
          <cell r="N78">
            <v>7.1180535637115988E-2</v>
          </cell>
          <cell r="S78">
            <v>0.139337048987973</v>
          </cell>
          <cell r="X78">
            <v>8.4700574241181312E-2</v>
          </cell>
        </row>
        <row r="79">
          <cell r="N79">
            <v>2.9292149929375903E-2</v>
          </cell>
          <cell r="S79">
            <v>3.3490686399591735E-3</v>
          </cell>
          <cell r="X79">
            <v>0.31315192223928839</v>
          </cell>
          <cell r="AC79">
            <v>0.46954429360992717</v>
          </cell>
          <cell r="AH79">
            <v>0.41876641351408905</v>
          </cell>
          <cell r="AN79">
            <v>2.1417848206839035E-2</v>
          </cell>
          <cell r="AO79">
            <v>7.1219652858648036E-2</v>
          </cell>
          <cell r="AP79">
            <v>7.0067360133927573E-2</v>
          </cell>
          <cell r="AQ79">
            <v>6.9253324352166468E-2</v>
          </cell>
          <cell r="AR79">
            <v>6.8647895822949209E-2</v>
          </cell>
          <cell r="AS79">
            <v>6.8180175775016102E-2</v>
          </cell>
        </row>
        <row r="80">
          <cell r="N80">
            <v>7.1072866853031741E-2</v>
          </cell>
          <cell r="S80">
            <v>6.6929119353245248E-2</v>
          </cell>
          <cell r="X80">
            <v>7.5155011371439165E-2</v>
          </cell>
          <cell r="AC80">
            <v>0.1007906416733178</v>
          </cell>
          <cell r="AH80">
            <v>0.10036327504372139</v>
          </cell>
          <cell r="AN80">
            <v>0.10221735077441975</v>
          </cell>
          <cell r="AO80">
            <v>9.9140764408226709E-2</v>
          </cell>
          <cell r="AP80">
            <v>0.10215741305373909</v>
          </cell>
          <cell r="AQ80">
            <v>0.10593568524099907</v>
          </cell>
          <cell r="AR80">
            <v>0.1183606968589752</v>
          </cell>
          <cell r="AS80">
            <v>0.13408759707908485</v>
          </cell>
        </row>
        <row r="81">
          <cell r="N81">
            <v>9.0826955218141575E-2</v>
          </cell>
          <cell r="S81">
            <v>9.8742029984490789E-2</v>
          </cell>
          <cell r="X81">
            <v>0.10634932387407701</v>
          </cell>
          <cell r="AC81">
            <v>2.9257302185845366E-2</v>
          </cell>
          <cell r="AH81">
            <v>2.5858353684815399E-2</v>
          </cell>
          <cell r="AN81">
            <v>3.1453147877013178E-2</v>
          </cell>
          <cell r="AO81">
            <v>4.9191494071146237E-2</v>
          </cell>
          <cell r="AP81">
            <v>5.4150024411224511E-2</v>
          </cell>
          <cell r="AQ81">
            <v>5.9755969585949149E-2</v>
          </cell>
          <cell r="AR81">
            <v>6.1694761981040028E-2</v>
          </cell>
          <cell r="AS81">
            <v>6.3637932502280323E-2</v>
          </cell>
        </row>
        <row r="85">
          <cell r="H85">
            <v>2776.82</v>
          </cell>
          <cell r="I85">
            <v>2876.1639999999998</v>
          </cell>
          <cell r="N85">
            <v>2842.4127399999998</v>
          </cell>
          <cell r="S85">
            <v>2202.9499999999998</v>
          </cell>
          <cell r="T85">
            <v>2135.7999999999997</v>
          </cell>
          <cell r="U85">
            <v>2058.7599999999998</v>
          </cell>
          <cell r="V85">
            <v>2031.9499999999998</v>
          </cell>
          <cell r="W85">
            <v>1941.59</v>
          </cell>
          <cell r="X85">
            <v>1890.47</v>
          </cell>
          <cell r="Y85">
            <v>1779.33</v>
          </cell>
          <cell r="Z85">
            <v>1735.23</v>
          </cell>
          <cell r="AA85">
            <v>1745.86</v>
          </cell>
          <cell r="AB85">
            <v>1752.6</v>
          </cell>
          <cell r="AC85">
            <v>1752.6</v>
          </cell>
          <cell r="AD85">
            <v>1758.01</v>
          </cell>
          <cell r="AE85">
            <v>1688.01</v>
          </cell>
          <cell r="AF85">
            <v>1651.01</v>
          </cell>
          <cell r="AG85">
            <v>1604.01</v>
          </cell>
          <cell r="AH85">
            <v>1604.01</v>
          </cell>
          <cell r="AM85">
            <v>1740.23</v>
          </cell>
          <cell r="AN85">
            <v>1660.5509999999999</v>
          </cell>
          <cell r="AO85">
            <v>1460.4798285714287</v>
          </cell>
          <cell r="AP85">
            <v>1266.1825085714286</v>
          </cell>
          <cell r="AQ85">
            <v>1042.6035085714286</v>
          </cell>
          <cell r="AR85">
            <v>819.02450857142878</v>
          </cell>
          <cell r="AS85">
            <v>571.44550857142883</v>
          </cell>
        </row>
        <row r="86">
          <cell r="H86">
            <v>497</v>
          </cell>
          <cell r="I86">
            <v>478.03</v>
          </cell>
          <cell r="N86">
            <v>485.39373999999998</v>
          </cell>
          <cell r="S86">
            <v>450.89</v>
          </cell>
          <cell r="T86">
            <v>432.67</v>
          </cell>
          <cell r="U86">
            <v>435.98</v>
          </cell>
          <cell r="V86">
            <v>448.45</v>
          </cell>
          <cell r="W86">
            <v>476.45</v>
          </cell>
          <cell r="X86">
            <v>533.61</v>
          </cell>
          <cell r="Y86">
            <v>512.66999999999996</v>
          </cell>
          <cell r="Z86">
            <v>494.67</v>
          </cell>
          <cell r="AA86">
            <v>473.73</v>
          </cell>
          <cell r="AB86">
            <v>470.17</v>
          </cell>
          <cell r="AC86">
            <v>470.17</v>
          </cell>
          <cell r="AD86">
            <v>517.61</v>
          </cell>
          <cell r="AE86">
            <v>542.61</v>
          </cell>
          <cell r="AF86">
            <v>529.61</v>
          </cell>
          <cell r="AG86">
            <v>533.61</v>
          </cell>
          <cell r="AH86">
            <v>533.61</v>
          </cell>
          <cell r="AM86">
            <v>580.85</v>
          </cell>
          <cell r="AN86">
            <v>715.76099999999997</v>
          </cell>
          <cell r="AO86">
            <v>659.75342857142857</v>
          </cell>
          <cell r="AP86">
            <v>596.17442857142862</v>
          </cell>
          <cell r="AQ86">
            <v>479.59542857142861</v>
          </cell>
          <cell r="AR86">
            <v>363.01642857142861</v>
          </cell>
          <cell r="AS86">
            <v>246.4374285714286</v>
          </cell>
        </row>
        <row r="87">
          <cell r="H87">
            <v>1719.4199999999998</v>
          </cell>
          <cell r="I87">
            <v>2062.933</v>
          </cell>
          <cell r="N87">
            <v>2069.94</v>
          </cell>
          <cell r="S87">
            <v>1613.27</v>
          </cell>
          <cell r="T87">
            <v>1565.7799999999997</v>
          </cell>
          <cell r="U87">
            <v>1500.7199999999998</v>
          </cell>
          <cell r="V87">
            <v>1467.9599999999998</v>
          </cell>
          <cell r="W87">
            <v>1369.6</v>
          </cell>
          <cell r="X87">
            <v>1262.03</v>
          </cell>
          <cell r="Y87">
            <v>1173.42</v>
          </cell>
          <cell r="Z87">
            <v>1164.8800000000001</v>
          </cell>
          <cell r="AA87">
            <v>1197.72</v>
          </cell>
          <cell r="AB87">
            <v>1225.1600000000001</v>
          </cell>
          <cell r="AC87">
            <v>1225.1600000000001</v>
          </cell>
          <cell r="AD87">
            <v>1149.57</v>
          </cell>
          <cell r="AE87">
            <v>1066.57</v>
          </cell>
          <cell r="AF87">
            <v>1044.57</v>
          </cell>
          <cell r="AG87">
            <v>1010.5699999999999</v>
          </cell>
          <cell r="AH87">
            <v>1010.5699999999999</v>
          </cell>
          <cell r="AM87">
            <v>1084.25</v>
          </cell>
          <cell r="AN87">
            <v>898.46800000000007</v>
          </cell>
          <cell r="AO87">
            <v>773.26040000000012</v>
          </cell>
          <cell r="AP87">
            <v>655.54208000000017</v>
          </cell>
          <cell r="AQ87">
            <v>558.54208000000017</v>
          </cell>
          <cell r="AR87">
            <v>454.54208000000017</v>
          </cell>
          <cell r="AS87">
            <v>326.54208000000017</v>
          </cell>
        </row>
        <row r="88">
          <cell r="H88">
            <v>428.3</v>
          </cell>
          <cell r="I88">
            <v>230.62</v>
          </cell>
          <cell r="N88">
            <v>200.37199999999999</v>
          </cell>
          <cell r="S88">
            <v>75.349999999999994</v>
          </cell>
          <cell r="T88">
            <v>74.349999999999994</v>
          </cell>
          <cell r="U88">
            <v>59.349999999999994</v>
          </cell>
          <cell r="V88">
            <v>52.83</v>
          </cell>
          <cell r="W88">
            <v>35.83</v>
          </cell>
          <cell r="X88">
            <v>38.380000000000003</v>
          </cell>
          <cell r="Y88">
            <v>37.86</v>
          </cell>
          <cell r="Z88">
            <v>23.39</v>
          </cell>
          <cell r="AA88">
            <v>22.87</v>
          </cell>
          <cell r="AB88">
            <v>8.4</v>
          </cell>
          <cell r="AC88">
            <v>8.4</v>
          </cell>
          <cell r="AD88">
            <v>34.380000000000003</v>
          </cell>
          <cell r="AE88">
            <v>22.380000000000003</v>
          </cell>
          <cell r="AF88">
            <v>21.380000000000003</v>
          </cell>
          <cell r="AG88">
            <v>7.3800000000000026</v>
          </cell>
          <cell r="AH88">
            <v>7.3800000000000026</v>
          </cell>
          <cell r="AM88">
            <v>18.940000000000001</v>
          </cell>
          <cell r="AN88">
            <v>3.8700000000000028</v>
          </cell>
          <cell r="AO88">
            <v>-0.12999999999999723</v>
          </cell>
          <cell r="AP88">
            <v>-0.12999999999999723</v>
          </cell>
          <cell r="AQ88">
            <v>-0.12999999999999723</v>
          </cell>
          <cell r="AR88">
            <v>-0.12999999999999723</v>
          </cell>
          <cell r="AS88">
            <v>-0.12999999999999723</v>
          </cell>
        </row>
        <row r="89">
          <cell r="H89">
            <v>132.1</v>
          </cell>
          <cell r="I89">
            <v>104.581</v>
          </cell>
          <cell r="N89">
            <v>86.706999999999994</v>
          </cell>
          <cell r="S89">
            <v>63.44</v>
          </cell>
          <cell r="T89">
            <v>63</v>
          </cell>
          <cell r="U89">
            <v>62.709999999999994</v>
          </cell>
          <cell r="V89">
            <v>62.709999999999994</v>
          </cell>
          <cell r="W89">
            <v>59.709999999999994</v>
          </cell>
          <cell r="X89">
            <v>56.45</v>
          </cell>
          <cell r="Y89">
            <v>55.38</v>
          </cell>
          <cell r="Z89">
            <v>52.29</v>
          </cell>
          <cell r="AA89">
            <v>51.54</v>
          </cell>
          <cell r="AB89">
            <v>48.87</v>
          </cell>
          <cell r="AC89">
            <v>48.87</v>
          </cell>
          <cell r="AD89">
            <v>56.45</v>
          </cell>
          <cell r="AE89">
            <v>56.45</v>
          </cell>
          <cell r="AF89">
            <v>55.45</v>
          </cell>
          <cell r="AG89">
            <v>52.45</v>
          </cell>
          <cell r="AH89">
            <v>52.45</v>
          </cell>
          <cell r="AM89">
            <v>56.190000000000005</v>
          </cell>
          <cell r="AN89">
            <v>42.452000000000005</v>
          </cell>
          <cell r="AO89">
            <v>27.596000000000007</v>
          </cell>
          <cell r="AP89">
            <v>14.596000000000007</v>
          </cell>
          <cell r="AQ89">
            <v>4.5960000000000072</v>
          </cell>
          <cell r="AR89">
            <v>1.5960000000000072</v>
          </cell>
          <cell r="AS89">
            <v>-1.4039999999999928</v>
          </cell>
        </row>
        <row r="90">
          <cell r="H90">
            <v>0</v>
          </cell>
          <cell r="I90">
            <v>0</v>
          </cell>
          <cell r="N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M90">
            <v>0</v>
          </cell>
          <cell r="AN90">
            <v>0</v>
          </cell>
          <cell r="AO90">
            <v>0</v>
          </cell>
          <cell r="AP90">
            <v>0</v>
          </cell>
          <cell r="AQ90">
            <v>0</v>
          </cell>
          <cell r="AR90">
            <v>0</v>
          </cell>
          <cell r="AS90">
            <v>0</v>
          </cell>
        </row>
        <row r="91">
          <cell r="H91">
            <v>0</v>
          </cell>
          <cell r="I91">
            <v>0</v>
          </cell>
          <cell r="N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M91">
            <v>0</v>
          </cell>
          <cell r="AN91">
            <v>0</v>
          </cell>
          <cell r="AO91">
            <v>0</v>
          </cell>
          <cell r="AP91">
            <v>0</v>
          </cell>
          <cell r="AQ91">
            <v>0</v>
          </cell>
          <cell r="AR91">
            <v>0</v>
          </cell>
          <cell r="AS91">
            <v>0</v>
          </cell>
        </row>
        <row r="93">
          <cell r="H93">
            <v>196.74</v>
          </cell>
          <cell r="I93">
            <v>261.39100000000002</v>
          </cell>
          <cell r="N93">
            <v>355.29174000000006</v>
          </cell>
          <cell r="S93">
            <v>28.93</v>
          </cell>
          <cell r="T93">
            <v>34.489999999999995</v>
          </cell>
          <cell r="U93">
            <v>61.55</v>
          </cell>
          <cell r="V93">
            <v>61.550000000000004</v>
          </cell>
          <cell r="W93">
            <v>61.46</v>
          </cell>
          <cell r="X93">
            <v>61.46</v>
          </cell>
          <cell r="Y93">
            <v>0</v>
          </cell>
          <cell r="Z93">
            <v>0</v>
          </cell>
          <cell r="AA93">
            <v>0</v>
          </cell>
          <cell r="AB93">
            <v>0</v>
          </cell>
          <cell r="AC93">
            <v>0</v>
          </cell>
          <cell r="AD93">
            <v>0</v>
          </cell>
          <cell r="AE93">
            <v>0</v>
          </cell>
          <cell r="AF93">
            <v>0</v>
          </cell>
          <cell r="AG93">
            <v>0</v>
          </cell>
          <cell r="AH93">
            <v>0</v>
          </cell>
          <cell r="AI93">
            <v>62.070000000000007</v>
          </cell>
          <cell r="AJ93">
            <v>26.240000000000002</v>
          </cell>
          <cell r="AK93">
            <v>29.200000000000003</v>
          </cell>
          <cell r="AL93">
            <v>29.200000000000003</v>
          </cell>
          <cell r="AM93">
            <v>29.200000000000003</v>
          </cell>
          <cell r="AN93">
            <v>5.6500000000000057</v>
          </cell>
          <cell r="AO93">
            <v>0</v>
          </cell>
          <cell r="AP93">
            <v>0</v>
          </cell>
          <cell r="AQ93">
            <v>0</v>
          </cell>
          <cell r="AR93">
            <v>0</v>
          </cell>
          <cell r="AS93">
            <v>0</v>
          </cell>
        </row>
        <row r="94">
          <cell r="H94">
            <v>151.62</v>
          </cell>
          <cell r="I94">
            <v>190.87700000000001</v>
          </cell>
          <cell r="N94">
            <v>279.79900000000004</v>
          </cell>
          <cell r="S94">
            <v>16.93</v>
          </cell>
          <cell r="T94">
            <v>24.22</v>
          </cell>
          <cell r="U94">
            <v>53.58</v>
          </cell>
          <cell r="V94">
            <v>53.580000000000005</v>
          </cell>
          <cell r="W94">
            <v>53.49</v>
          </cell>
          <cell r="X94">
            <v>53.49</v>
          </cell>
          <cell r="Y94">
            <v>0</v>
          </cell>
          <cell r="Z94">
            <v>0</v>
          </cell>
          <cell r="AA94">
            <v>0</v>
          </cell>
          <cell r="AB94">
            <v>0</v>
          </cell>
          <cell r="AC94">
            <v>0</v>
          </cell>
          <cell r="AD94">
            <v>0</v>
          </cell>
          <cell r="AE94">
            <v>0</v>
          </cell>
          <cell r="AF94">
            <v>0</v>
          </cell>
          <cell r="AG94">
            <v>0</v>
          </cell>
          <cell r="AH94">
            <v>0</v>
          </cell>
          <cell r="AI94">
            <v>52.120000000000005</v>
          </cell>
          <cell r="AJ94">
            <v>23.800000000000004</v>
          </cell>
          <cell r="AK94">
            <v>26.760000000000005</v>
          </cell>
          <cell r="AL94">
            <v>26.760000000000005</v>
          </cell>
          <cell r="AM94">
            <v>26.760000000000005</v>
          </cell>
          <cell r="AN94">
            <v>5.6500000000000057</v>
          </cell>
          <cell r="AO94">
            <v>0</v>
          </cell>
          <cell r="AP94">
            <v>0</v>
          </cell>
          <cell r="AQ94">
            <v>0</v>
          </cell>
          <cell r="AR94">
            <v>0</v>
          </cell>
          <cell r="AS94">
            <v>0</v>
          </cell>
        </row>
        <row r="95">
          <cell r="H95">
            <v>0</v>
          </cell>
          <cell r="I95">
            <v>0</v>
          </cell>
          <cell r="N95">
            <v>1.0309999999999999</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row>
        <row r="96">
          <cell r="H96">
            <v>76.22</v>
          </cell>
          <cell r="I96">
            <v>174.49799999999999</v>
          </cell>
          <cell r="N96">
            <v>275.41000000000003</v>
          </cell>
          <cell r="S96">
            <v>16.93</v>
          </cell>
          <cell r="T96">
            <v>24.22</v>
          </cell>
          <cell r="U96">
            <v>53.58</v>
          </cell>
          <cell r="V96">
            <v>53.580000000000005</v>
          </cell>
          <cell r="W96">
            <v>53.49</v>
          </cell>
          <cell r="X96">
            <v>53.49</v>
          </cell>
          <cell r="Y96">
            <v>0</v>
          </cell>
          <cell r="Z96">
            <v>0</v>
          </cell>
          <cell r="AA96">
            <v>0</v>
          </cell>
          <cell r="AB96">
            <v>0</v>
          </cell>
          <cell r="AC96">
            <v>0</v>
          </cell>
          <cell r="AD96">
            <v>0</v>
          </cell>
          <cell r="AE96">
            <v>0</v>
          </cell>
          <cell r="AF96">
            <v>0</v>
          </cell>
          <cell r="AG96">
            <v>0</v>
          </cell>
          <cell r="AH96">
            <v>0</v>
          </cell>
          <cell r="AI96">
            <v>52.120000000000005</v>
          </cell>
          <cell r="AJ96">
            <v>23.800000000000004</v>
          </cell>
          <cell r="AK96">
            <v>26.760000000000005</v>
          </cell>
          <cell r="AL96">
            <v>26.760000000000005</v>
          </cell>
          <cell r="AM96">
            <v>26.760000000000005</v>
          </cell>
          <cell r="AN96">
            <v>5.6500000000000057</v>
          </cell>
          <cell r="AO96">
            <v>0</v>
          </cell>
          <cell r="AP96">
            <v>0</v>
          </cell>
          <cell r="AQ96">
            <v>0</v>
          </cell>
          <cell r="AR96">
            <v>0</v>
          </cell>
          <cell r="AS96">
            <v>0</v>
          </cell>
        </row>
        <row r="97">
          <cell r="H97">
            <v>0</v>
          </cell>
          <cell r="I97">
            <v>11.52</v>
          </cell>
          <cell r="N97">
            <v>2.5110000000000001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row>
        <row r="98">
          <cell r="H98">
            <v>75.400000000000006</v>
          </cell>
          <cell r="I98">
            <v>4.859</v>
          </cell>
          <cell r="N98">
            <v>0.84699999999999998</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row>
        <row r="99">
          <cell r="H99">
            <v>0</v>
          </cell>
          <cell r="I99">
            <v>0</v>
          </cell>
          <cell r="N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row>
        <row r="100">
          <cell r="H100">
            <v>0</v>
          </cell>
          <cell r="I100">
            <v>0</v>
          </cell>
          <cell r="N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row>
        <row r="101">
          <cell r="H101">
            <v>45.12</v>
          </cell>
          <cell r="I101">
            <v>70.51400000000001</v>
          </cell>
          <cell r="N101">
            <v>75.492740000000012</v>
          </cell>
          <cell r="S101">
            <v>12</v>
          </cell>
          <cell r="T101">
            <v>10.27</v>
          </cell>
          <cell r="U101">
            <v>7.97</v>
          </cell>
          <cell r="V101">
            <v>7.9700000000000006</v>
          </cell>
          <cell r="W101">
            <v>7.97</v>
          </cell>
          <cell r="X101">
            <v>7.97</v>
          </cell>
          <cell r="Y101">
            <v>0</v>
          </cell>
          <cell r="Z101">
            <v>0</v>
          </cell>
          <cell r="AA101">
            <v>0</v>
          </cell>
          <cell r="AB101">
            <v>0</v>
          </cell>
          <cell r="AC101">
            <v>0</v>
          </cell>
          <cell r="AD101">
            <v>0</v>
          </cell>
          <cell r="AE101">
            <v>0</v>
          </cell>
          <cell r="AF101">
            <v>0</v>
          </cell>
          <cell r="AG101">
            <v>0</v>
          </cell>
          <cell r="AH101">
            <v>0</v>
          </cell>
          <cell r="AI101">
            <v>9.9499999999999993</v>
          </cell>
          <cell r="AJ101">
            <v>2.4399999999999995</v>
          </cell>
          <cell r="AK101">
            <v>2.4399999999999995</v>
          </cell>
          <cell r="AL101">
            <v>2.4399999999999995</v>
          </cell>
          <cell r="AM101">
            <v>2.4399999999999995</v>
          </cell>
          <cell r="AN101">
            <v>0</v>
          </cell>
          <cell r="AO101">
            <v>0</v>
          </cell>
          <cell r="AP101">
            <v>0</v>
          </cell>
          <cell r="AQ101">
            <v>0</v>
          </cell>
          <cell r="AR101">
            <v>0</v>
          </cell>
          <cell r="AS101">
            <v>0</v>
          </cell>
        </row>
        <row r="102">
          <cell r="H102">
            <v>0</v>
          </cell>
          <cell r="I102">
            <v>0.4</v>
          </cell>
          <cell r="N102">
            <v>0.13374</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row>
        <row r="103">
          <cell r="H103">
            <v>40.119999999999997</v>
          </cell>
          <cell r="I103">
            <v>68.253</v>
          </cell>
          <cell r="N103">
            <v>75.290000000000006</v>
          </cell>
          <cell r="S103">
            <v>12</v>
          </cell>
          <cell r="T103">
            <v>10.27</v>
          </cell>
          <cell r="U103">
            <v>7.97</v>
          </cell>
          <cell r="V103">
            <v>7.9700000000000006</v>
          </cell>
          <cell r="W103">
            <v>7.97</v>
          </cell>
          <cell r="X103">
            <v>7.97</v>
          </cell>
          <cell r="Y103">
            <v>0</v>
          </cell>
          <cell r="Z103">
            <v>0</v>
          </cell>
          <cell r="AA103">
            <v>0</v>
          </cell>
          <cell r="AB103">
            <v>0</v>
          </cell>
          <cell r="AC103">
            <v>0</v>
          </cell>
          <cell r="AD103">
            <v>0</v>
          </cell>
          <cell r="AE103">
            <v>0</v>
          </cell>
          <cell r="AF103">
            <v>0</v>
          </cell>
          <cell r="AG103">
            <v>0</v>
          </cell>
          <cell r="AH103">
            <v>0</v>
          </cell>
          <cell r="AI103">
            <v>9.9499999999999993</v>
          </cell>
          <cell r="AJ103">
            <v>2.4399999999999995</v>
          </cell>
          <cell r="AK103">
            <v>2.4399999999999995</v>
          </cell>
          <cell r="AL103">
            <v>2.4399999999999995</v>
          </cell>
          <cell r="AM103">
            <v>2.4399999999999995</v>
          </cell>
          <cell r="AN103">
            <v>0</v>
          </cell>
          <cell r="AO103">
            <v>0</v>
          </cell>
          <cell r="AP103">
            <v>0</v>
          </cell>
          <cell r="AQ103">
            <v>0</v>
          </cell>
          <cell r="AR103">
            <v>0</v>
          </cell>
          <cell r="AS103">
            <v>0</v>
          </cell>
        </row>
        <row r="104">
          <cell r="H104">
            <v>0</v>
          </cell>
          <cell r="I104">
            <v>0.76</v>
          </cell>
          <cell r="N104">
            <v>2.1999999999999999E-2</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row>
        <row r="105">
          <cell r="H105">
            <v>5</v>
          </cell>
          <cell r="I105">
            <v>1.101</v>
          </cell>
          <cell r="N105">
            <v>4.7E-2</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row>
        <row r="106">
          <cell r="H106">
            <v>0</v>
          </cell>
          <cell r="I106">
            <v>0</v>
          </cell>
          <cell r="N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row>
        <row r="107">
          <cell r="H107">
            <v>0</v>
          </cell>
          <cell r="I107">
            <v>0</v>
          </cell>
          <cell r="N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row>
        <row r="109">
          <cell r="H109">
            <v>0</v>
          </cell>
          <cell r="I109">
            <v>0</v>
          </cell>
          <cell r="N109">
            <v>231.06199999999998</v>
          </cell>
          <cell r="S109">
            <v>172.04000000000002</v>
          </cell>
          <cell r="T109">
            <v>40.230000000000004</v>
          </cell>
          <cell r="U109">
            <v>42.24</v>
          </cell>
          <cell r="V109">
            <v>45.370000000000005</v>
          </cell>
          <cell r="W109">
            <v>17</v>
          </cell>
          <cell r="X109">
            <v>144.84000000000003</v>
          </cell>
          <cell r="Y109">
            <v>27.58</v>
          </cell>
          <cell r="Z109">
            <v>38.119999999999997</v>
          </cell>
          <cell r="AA109">
            <v>9.85</v>
          </cell>
          <cell r="AB109">
            <v>38.520000000000003</v>
          </cell>
          <cell r="AC109">
            <v>114.07</v>
          </cell>
          <cell r="AD109">
            <v>22</v>
          </cell>
          <cell r="AE109">
            <v>51</v>
          </cell>
          <cell r="AF109">
            <v>10</v>
          </cell>
          <cell r="AG109">
            <v>38</v>
          </cell>
          <cell r="AH109">
            <v>121</v>
          </cell>
          <cell r="AI109">
            <v>0</v>
          </cell>
          <cell r="AJ109">
            <v>25</v>
          </cell>
          <cell r="AK109">
            <v>6</v>
          </cell>
          <cell r="AL109">
            <v>1</v>
          </cell>
          <cell r="AM109">
            <v>32</v>
          </cell>
          <cell r="AN109">
            <v>131.439435</v>
          </cell>
          <cell r="AO109">
            <v>121.15264034285717</v>
          </cell>
          <cell r="AP109">
            <v>106.02110452571431</v>
          </cell>
          <cell r="AQ109">
            <v>89.8389883657143</v>
          </cell>
          <cell r="AR109">
            <v>72.413168365714299</v>
          </cell>
          <cell r="AS109">
            <v>54.057848365714307</v>
          </cell>
        </row>
        <row r="110">
          <cell r="N110">
            <v>48.702999999999996</v>
          </cell>
          <cell r="S110">
            <v>36.369999999999997</v>
          </cell>
          <cell r="T110">
            <v>14</v>
          </cell>
          <cell r="U110">
            <v>1</v>
          </cell>
          <cell r="V110">
            <v>14</v>
          </cell>
          <cell r="W110">
            <v>0</v>
          </cell>
          <cell r="X110">
            <v>29</v>
          </cell>
          <cell r="Y110">
            <v>13.47</v>
          </cell>
          <cell r="Z110">
            <v>2.5</v>
          </cell>
          <cell r="AA110">
            <v>9.69</v>
          </cell>
          <cell r="AB110">
            <v>2.35</v>
          </cell>
          <cell r="AC110">
            <v>28.01</v>
          </cell>
          <cell r="AD110">
            <v>1</v>
          </cell>
          <cell r="AE110">
            <v>2</v>
          </cell>
          <cell r="AF110">
            <v>10</v>
          </cell>
          <cell r="AG110">
            <v>2</v>
          </cell>
          <cell r="AH110">
            <v>15</v>
          </cell>
          <cell r="AI110">
            <v>0</v>
          </cell>
          <cell r="AJ110">
            <v>0</v>
          </cell>
          <cell r="AK110">
            <v>0</v>
          </cell>
          <cell r="AL110">
            <v>0</v>
          </cell>
          <cell r="AM110">
            <v>0</v>
          </cell>
          <cell r="AN110">
            <v>51.864439999999995</v>
          </cell>
          <cell r="AO110">
            <v>55.02057714285715</v>
          </cell>
          <cell r="AP110">
            <v>50.237114285714291</v>
          </cell>
          <cell r="AQ110">
            <v>43.030794285714293</v>
          </cell>
          <cell r="AR110">
            <v>33.704474285714284</v>
          </cell>
          <cell r="AS110">
            <v>24.378154285714292</v>
          </cell>
        </row>
        <row r="111">
          <cell r="N111">
            <v>161.923</v>
          </cell>
          <cell r="S111">
            <v>123.87</v>
          </cell>
          <cell r="T111">
            <v>24</v>
          </cell>
          <cell r="U111">
            <v>36</v>
          </cell>
          <cell r="V111">
            <v>12.21</v>
          </cell>
          <cell r="W111">
            <v>16</v>
          </cell>
          <cell r="X111">
            <v>88.210000000000008</v>
          </cell>
          <cell r="Y111">
            <v>13.89</v>
          </cell>
          <cell r="Z111">
            <v>30.34</v>
          </cell>
          <cell r="AA111">
            <v>0</v>
          </cell>
          <cell r="AB111">
            <v>31.39</v>
          </cell>
          <cell r="AC111">
            <v>75.62</v>
          </cell>
          <cell r="AD111">
            <v>20</v>
          </cell>
          <cell r="AE111">
            <v>46</v>
          </cell>
          <cell r="AF111">
            <v>0</v>
          </cell>
          <cell r="AG111">
            <v>31</v>
          </cell>
          <cell r="AH111">
            <v>97</v>
          </cell>
          <cell r="AI111">
            <v>0</v>
          </cell>
          <cell r="AJ111">
            <v>0</v>
          </cell>
          <cell r="AK111">
            <v>0</v>
          </cell>
          <cell r="AL111">
            <v>0</v>
          </cell>
          <cell r="AM111">
            <v>0</v>
          </cell>
          <cell r="AN111">
            <v>75.343283999999997</v>
          </cell>
          <cell r="AO111">
            <v>63.525679200000006</v>
          </cell>
          <cell r="AP111">
            <v>54.294494240000013</v>
          </cell>
          <cell r="AQ111">
            <v>46.135198080000009</v>
          </cell>
          <cell r="AR111">
            <v>38.497198080000011</v>
          </cell>
          <cell r="AS111">
            <v>29.681198080000012</v>
          </cell>
        </row>
        <row r="112">
          <cell r="N112">
            <v>12.61</v>
          </cell>
          <cell r="S112">
            <v>8.27</v>
          </cell>
          <cell r="T112">
            <v>0.21</v>
          </cell>
          <cell r="U112">
            <v>1</v>
          </cell>
          <cell r="V112">
            <v>0.16</v>
          </cell>
          <cell r="W112">
            <v>1</v>
          </cell>
          <cell r="X112">
            <v>2.37</v>
          </cell>
          <cell r="Y112">
            <v>0.16</v>
          </cell>
          <cell r="Z112">
            <v>2.62</v>
          </cell>
          <cell r="AA112">
            <v>0.13</v>
          </cell>
          <cell r="AB112">
            <v>2.15</v>
          </cell>
          <cell r="AC112">
            <v>5.0599999999999996</v>
          </cell>
          <cell r="AD112">
            <v>1</v>
          </cell>
          <cell r="AE112">
            <v>2</v>
          </cell>
          <cell r="AF112">
            <v>0</v>
          </cell>
          <cell r="AG112">
            <v>2</v>
          </cell>
          <cell r="AH112">
            <v>5</v>
          </cell>
          <cell r="AI112">
            <v>0</v>
          </cell>
          <cell r="AJ112">
            <v>0</v>
          </cell>
          <cell r="AK112">
            <v>0</v>
          </cell>
          <cell r="AL112">
            <v>0</v>
          </cell>
          <cell r="AM112">
            <v>0</v>
          </cell>
          <cell r="AN112">
            <v>0.72992000000000012</v>
          </cell>
          <cell r="AO112">
            <v>0.11968000000000018</v>
          </cell>
          <cell r="AP112">
            <v>-8.3199999999998223E-3</v>
          </cell>
          <cell r="AQ112">
            <v>-8.3199999999998223E-3</v>
          </cell>
          <cell r="AR112">
            <v>-8.3199999999998223E-3</v>
          </cell>
          <cell r="AS112">
            <v>-8.3199999999998223E-3</v>
          </cell>
        </row>
        <row r="113">
          <cell r="N113">
            <v>7.8259999999999996</v>
          </cell>
          <cell r="S113">
            <v>3.5300000000000002</v>
          </cell>
          <cell r="T113">
            <v>0.02</v>
          </cell>
          <cell r="U113">
            <v>1.24</v>
          </cell>
          <cell r="V113">
            <v>0</v>
          </cell>
          <cell r="W113">
            <v>0</v>
          </cell>
          <cell r="X113">
            <v>1.26</v>
          </cell>
          <cell r="Y113">
            <v>0.06</v>
          </cell>
          <cell r="Z113">
            <v>2.66</v>
          </cell>
          <cell r="AA113">
            <v>0.03</v>
          </cell>
          <cell r="AB113">
            <v>2.63</v>
          </cell>
          <cell r="AC113">
            <v>5.38</v>
          </cell>
          <cell r="AD113">
            <v>0</v>
          </cell>
          <cell r="AE113">
            <v>1</v>
          </cell>
          <cell r="AF113">
            <v>0</v>
          </cell>
          <cell r="AG113">
            <v>3</v>
          </cell>
          <cell r="AH113">
            <v>4</v>
          </cell>
          <cell r="AI113">
            <v>0</v>
          </cell>
          <cell r="AJ113">
            <v>0</v>
          </cell>
          <cell r="AK113">
            <v>0</v>
          </cell>
          <cell r="AL113">
            <v>0</v>
          </cell>
          <cell r="AM113">
            <v>0</v>
          </cell>
          <cell r="AN113">
            <v>3.5017909999999999</v>
          </cell>
          <cell r="AO113">
            <v>2.4867040000000005</v>
          </cell>
          <cell r="AP113">
            <v>1.4978160000000005</v>
          </cell>
          <cell r="AQ113">
            <v>0.68131600000000048</v>
          </cell>
          <cell r="AR113">
            <v>0.21981600000000048</v>
          </cell>
          <cell r="AS113">
            <v>6.81600000000051E-3</v>
          </cell>
        </row>
        <row r="114">
          <cell r="N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row>
        <row r="115">
          <cell r="N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row>
        <row r="116">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row>
        <row r="117">
          <cell r="T117">
            <v>2</v>
          </cell>
          <cell r="U117">
            <v>3</v>
          </cell>
          <cell r="V117">
            <v>19</v>
          </cell>
          <cell r="W117">
            <v>0</v>
          </cell>
          <cell r="X117">
            <v>24</v>
          </cell>
          <cell r="Y117">
            <v>0</v>
          </cell>
          <cell r="Z117">
            <v>0</v>
          </cell>
          <cell r="AA117">
            <v>0</v>
          </cell>
          <cell r="AB117">
            <v>0</v>
          </cell>
          <cell r="AC117">
            <v>0</v>
          </cell>
          <cell r="AD117">
            <v>0</v>
          </cell>
          <cell r="AE117">
            <v>0</v>
          </cell>
          <cell r="AF117">
            <v>0</v>
          </cell>
          <cell r="AG117">
            <v>0</v>
          </cell>
          <cell r="AH117">
            <v>0</v>
          </cell>
          <cell r="AI117">
            <v>0</v>
          </cell>
          <cell r="AJ117">
            <v>25</v>
          </cell>
          <cell r="AK117">
            <v>6</v>
          </cell>
          <cell r="AL117">
            <v>1</v>
          </cell>
          <cell r="AM117">
            <v>32</v>
          </cell>
          <cell r="AN117">
            <v>0</v>
          </cell>
          <cell r="AO117">
            <v>0</v>
          </cell>
          <cell r="AP117">
            <v>0</v>
          </cell>
          <cell r="AQ117">
            <v>0</v>
          </cell>
          <cell r="AR117">
            <v>0</v>
          </cell>
          <cell r="AS117">
            <v>0</v>
          </cell>
        </row>
        <row r="119">
          <cell r="I119">
            <v>438.9658</v>
          </cell>
          <cell r="N119">
            <v>480.88300000000004</v>
          </cell>
          <cell r="S119">
            <v>424</v>
          </cell>
          <cell r="T119">
            <v>84.35</v>
          </cell>
          <cell r="U119">
            <v>114.07000000000001</v>
          </cell>
          <cell r="V119">
            <v>64.930000000000007</v>
          </cell>
          <cell r="W119">
            <v>120.27</v>
          </cell>
          <cell r="X119">
            <v>383.61999999999995</v>
          </cell>
          <cell r="Y119">
            <v>94.68</v>
          </cell>
          <cell r="Z119">
            <v>99.1</v>
          </cell>
          <cell r="AA119">
            <v>44.37</v>
          </cell>
          <cell r="AB119">
            <v>54.26</v>
          </cell>
          <cell r="AC119">
            <v>292.41000000000003</v>
          </cell>
          <cell r="AD119">
            <v>79</v>
          </cell>
          <cell r="AE119">
            <v>102</v>
          </cell>
          <cell r="AF119">
            <v>45</v>
          </cell>
          <cell r="AG119">
            <v>55</v>
          </cell>
          <cell r="AH119">
            <v>281</v>
          </cell>
          <cell r="AI119">
            <v>79.650000000000006</v>
          </cell>
          <cell r="AJ119">
            <v>100.85</v>
          </cell>
          <cell r="AK119">
            <v>68.319999999999993</v>
          </cell>
          <cell r="AL119">
            <v>0</v>
          </cell>
          <cell r="AM119">
            <v>248.82</v>
          </cell>
          <cell r="AN119">
            <v>259.67899999999997</v>
          </cell>
          <cell r="AO119">
            <v>200.07117142857143</v>
          </cell>
          <cell r="AP119">
            <v>194.29732000000001</v>
          </cell>
          <cell r="AQ119">
            <v>223.57900000000001</v>
          </cell>
          <cell r="AR119">
            <v>223.57900000000001</v>
          </cell>
          <cell r="AS119">
            <v>247.57900000000001</v>
          </cell>
        </row>
        <row r="120">
          <cell r="I120">
            <v>53.753200000000007</v>
          </cell>
          <cell r="N120">
            <v>68.206000000000017</v>
          </cell>
          <cell r="S120">
            <v>52</v>
          </cell>
          <cell r="T120">
            <v>24.27</v>
          </cell>
          <cell r="U120">
            <v>0</v>
          </cell>
          <cell r="V120">
            <v>24.6</v>
          </cell>
          <cell r="W120">
            <v>2</v>
          </cell>
          <cell r="X120">
            <v>50.870000000000005</v>
          </cell>
          <cell r="Y120">
            <v>20.94</v>
          </cell>
          <cell r="Z120">
            <v>18</v>
          </cell>
          <cell r="AA120">
            <v>20.94</v>
          </cell>
          <cell r="AB120">
            <v>3.56</v>
          </cell>
          <cell r="AC120">
            <v>63.44</v>
          </cell>
          <cell r="AD120">
            <v>24</v>
          </cell>
          <cell r="AE120">
            <v>4</v>
          </cell>
          <cell r="AF120">
            <v>21</v>
          </cell>
          <cell r="AG120">
            <v>4</v>
          </cell>
          <cell r="AH120">
            <v>53</v>
          </cell>
          <cell r="AI120">
            <v>24.29</v>
          </cell>
          <cell r="AJ120">
            <v>3</v>
          </cell>
          <cell r="AK120">
            <v>20.97</v>
          </cell>
          <cell r="AL120">
            <v>0</v>
          </cell>
          <cell r="AM120">
            <v>48.26</v>
          </cell>
          <cell r="AN120">
            <v>45.088999999999999</v>
          </cell>
          <cell r="AO120">
            <v>56.007571428571424</v>
          </cell>
          <cell r="AP120">
            <v>63.578999999999994</v>
          </cell>
          <cell r="AQ120">
            <v>116.57899999999999</v>
          </cell>
          <cell r="AR120">
            <v>116.57899999999999</v>
          </cell>
          <cell r="AS120">
            <v>116.57899999999999</v>
          </cell>
        </row>
        <row r="121">
          <cell r="I121">
            <v>299.42920000000004</v>
          </cell>
          <cell r="N121">
            <v>335.27199999999999</v>
          </cell>
          <cell r="S121">
            <v>312</v>
          </cell>
          <cell r="T121">
            <v>58.64</v>
          </cell>
          <cell r="U121">
            <v>96.12</v>
          </cell>
          <cell r="V121">
            <v>33.81</v>
          </cell>
          <cell r="W121">
            <v>98.27</v>
          </cell>
          <cell r="X121">
            <v>286.83999999999997</v>
          </cell>
          <cell r="Y121">
            <v>72.150000000000006</v>
          </cell>
          <cell r="Z121">
            <v>63.54</v>
          </cell>
          <cell r="AA121">
            <v>22.16</v>
          </cell>
          <cell r="AB121">
            <v>33.56</v>
          </cell>
          <cell r="AC121">
            <v>191.41</v>
          </cell>
          <cell r="AD121">
            <v>51</v>
          </cell>
          <cell r="AE121">
            <v>83</v>
          </cell>
          <cell r="AF121">
            <v>22</v>
          </cell>
          <cell r="AG121">
            <v>34</v>
          </cell>
          <cell r="AH121">
            <v>190</v>
          </cell>
          <cell r="AI121">
            <v>50.92</v>
          </cell>
          <cell r="AJ121">
            <v>83</v>
          </cell>
          <cell r="AK121">
            <v>44.35</v>
          </cell>
          <cell r="AL121">
            <v>0</v>
          </cell>
          <cell r="AM121">
            <v>178.27</v>
          </cell>
          <cell r="AN121">
            <v>185.78199999999998</v>
          </cell>
          <cell r="AO121">
            <v>125.20760000000001</v>
          </cell>
          <cell r="AP121">
            <v>117.71832000000001</v>
          </cell>
          <cell r="AQ121">
            <v>97</v>
          </cell>
          <cell r="AR121">
            <v>104</v>
          </cell>
          <cell r="AS121">
            <v>128</v>
          </cell>
        </row>
        <row r="122">
          <cell r="I122">
            <v>61.383400000000002</v>
          </cell>
          <cell r="N122">
            <v>49.953000000000003</v>
          </cell>
          <cell r="S122">
            <v>37</v>
          </cell>
          <cell r="T122">
            <v>1</v>
          </cell>
          <cell r="U122">
            <v>15</v>
          </cell>
          <cell r="V122">
            <v>6.52</v>
          </cell>
          <cell r="W122">
            <v>17</v>
          </cell>
          <cell r="X122">
            <v>39.519999999999996</v>
          </cell>
          <cell r="Y122">
            <v>0.52</v>
          </cell>
          <cell r="Z122">
            <v>14.47</v>
          </cell>
          <cell r="AA122">
            <v>0.52</v>
          </cell>
          <cell r="AB122">
            <v>14.47</v>
          </cell>
          <cell r="AC122">
            <v>29.98</v>
          </cell>
          <cell r="AD122">
            <v>4</v>
          </cell>
          <cell r="AE122">
            <v>12</v>
          </cell>
          <cell r="AF122">
            <v>1</v>
          </cell>
          <cell r="AG122">
            <v>14</v>
          </cell>
          <cell r="AH122">
            <v>31</v>
          </cell>
          <cell r="AI122">
            <v>4.4400000000000004</v>
          </cell>
          <cell r="AJ122">
            <v>12</v>
          </cell>
          <cell r="AK122">
            <v>3</v>
          </cell>
          <cell r="AL122">
            <v>0</v>
          </cell>
          <cell r="AM122">
            <v>19.440000000000001</v>
          </cell>
          <cell r="AN122">
            <v>15.069999999999999</v>
          </cell>
          <cell r="AO122">
            <v>4</v>
          </cell>
          <cell r="AP122">
            <v>0</v>
          </cell>
          <cell r="AQ122">
            <v>0</v>
          </cell>
          <cell r="AR122">
            <v>0</v>
          </cell>
          <cell r="AS122">
            <v>0</v>
          </cell>
        </row>
        <row r="123">
          <cell r="I123">
            <v>24.399999999999977</v>
          </cell>
          <cell r="N123">
            <v>27.451999999999998</v>
          </cell>
          <cell r="S123">
            <v>23</v>
          </cell>
          <cell r="T123">
            <v>0.44</v>
          </cell>
          <cell r="U123">
            <v>2.95</v>
          </cell>
          <cell r="V123">
            <v>0</v>
          </cell>
          <cell r="W123">
            <v>3</v>
          </cell>
          <cell r="X123">
            <v>6.3900000000000006</v>
          </cell>
          <cell r="Y123">
            <v>1.07</v>
          </cell>
          <cell r="Z123">
            <v>3.09</v>
          </cell>
          <cell r="AA123">
            <v>0.75</v>
          </cell>
          <cell r="AB123">
            <v>2.67</v>
          </cell>
          <cell r="AC123">
            <v>7.58</v>
          </cell>
          <cell r="AD123">
            <v>0</v>
          </cell>
          <cell r="AE123">
            <v>3</v>
          </cell>
          <cell r="AF123">
            <v>1</v>
          </cell>
          <cell r="AG123">
            <v>3</v>
          </cell>
          <cell r="AH123">
            <v>7</v>
          </cell>
          <cell r="AI123">
            <v>0</v>
          </cell>
          <cell r="AJ123">
            <v>2.85</v>
          </cell>
          <cell r="AK123">
            <v>0</v>
          </cell>
          <cell r="AL123">
            <v>0</v>
          </cell>
          <cell r="AM123">
            <v>2.85</v>
          </cell>
          <cell r="AN123">
            <v>13.738</v>
          </cell>
          <cell r="AO123">
            <v>14.855999999999998</v>
          </cell>
          <cell r="AP123">
            <v>13</v>
          </cell>
          <cell r="AQ123">
            <v>10</v>
          </cell>
          <cell r="AR123">
            <v>3</v>
          </cell>
          <cell r="AS123">
            <v>3</v>
          </cell>
        </row>
        <row r="124">
          <cell r="I124">
            <v>0</v>
          </cell>
          <cell r="N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row>
        <row r="125">
          <cell r="I125">
            <v>0</v>
          </cell>
          <cell r="N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row>
        <row r="127">
          <cell r="I127">
            <v>148.72499999999999</v>
          </cell>
          <cell r="N127">
            <v>178.09999999999997</v>
          </cell>
          <cell r="S127">
            <v>125.06999999999998</v>
          </cell>
          <cell r="T127">
            <v>11.64</v>
          </cell>
          <cell r="U127">
            <v>9.9700000000000006</v>
          </cell>
          <cell r="V127">
            <v>38.119999999999997</v>
          </cell>
          <cell r="W127">
            <v>30</v>
          </cell>
          <cell r="X127">
            <v>89.73</v>
          </cell>
          <cell r="Y127">
            <v>45</v>
          </cell>
          <cell r="Z127">
            <v>55</v>
          </cell>
          <cell r="AA127">
            <v>55</v>
          </cell>
          <cell r="AB127">
            <v>61</v>
          </cell>
          <cell r="AC127">
            <v>216</v>
          </cell>
          <cell r="AD127">
            <v>8</v>
          </cell>
          <cell r="AE127">
            <v>32</v>
          </cell>
          <cell r="AF127">
            <v>8</v>
          </cell>
          <cell r="AG127">
            <v>8</v>
          </cell>
          <cell r="AH127">
            <v>56</v>
          </cell>
          <cell r="AI127">
            <v>7.64</v>
          </cell>
          <cell r="AJ127">
            <v>32.659999999999997</v>
          </cell>
          <cell r="AK127">
            <v>58.14</v>
          </cell>
          <cell r="AL127">
            <v>0.14000000000000001</v>
          </cell>
          <cell r="AM127">
            <v>98.58</v>
          </cell>
          <cell r="AN127">
            <v>180</v>
          </cell>
          <cell r="AO127">
            <v>0</v>
          </cell>
          <cell r="AP127">
            <v>0</v>
          </cell>
          <cell r="AQ127">
            <v>0</v>
          </cell>
          <cell r="AR127">
            <v>0</v>
          </cell>
          <cell r="AS127">
            <v>0</v>
          </cell>
        </row>
        <row r="128">
          <cell r="I128">
            <v>14.730999999999995</v>
          </cell>
          <cell r="N128">
            <v>5.21</v>
          </cell>
          <cell r="S128">
            <v>59.699999999999996</v>
          </cell>
          <cell r="T128">
            <v>6.05</v>
          </cell>
          <cell r="U128">
            <v>3.31</v>
          </cell>
          <cell r="V128">
            <v>37.07</v>
          </cell>
          <cell r="W128">
            <v>30</v>
          </cell>
          <cell r="X128">
            <v>76.430000000000007</v>
          </cell>
          <cell r="Y128">
            <v>0</v>
          </cell>
          <cell r="Z128">
            <v>0</v>
          </cell>
          <cell r="AA128">
            <v>0</v>
          </cell>
          <cell r="AB128">
            <v>0</v>
          </cell>
          <cell r="AC128">
            <v>0</v>
          </cell>
          <cell r="AD128">
            <v>8</v>
          </cell>
          <cell r="AE128">
            <v>29</v>
          </cell>
          <cell r="AF128">
            <v>8</v>
          </cell>
          <cell r="AG128">
            <v>8</v>
          </cell>
          <cell r="AH128">
            <v>53</v>
          </cell>
          <cell r="AI128">
            <v>7.5</v>
          </cell>
          <cell r="AJ128">
            <v>30</v>
          </cell>
          <cell r="AK128">
            <v>58</v>
          </cell>
          <cell r="AL128">
            <v>0</v>
          </cell>
          <cell r="AM128">
            <v>95.5</v>
          </cell>
          <cell r="AN128">
            <v>180</v>
          </cell>
          <cell r="AO128">
            <v>0</v>
          </cell>
          <cell r="AP128">
            <v>0</v>
          </cell>
          <cell r="AQ128">
            <v>0</v>
          </cell>
          <cell r="AR128">
            <v>0</v>
          </cell>
          <cell r="AS128">
            <v>0</v>
          </cell>
        </row>
        <row r="129">
          <cell r="I129">
            <v>79.481000000000009</v>
          </cell>
          <cell r="N129">
            <v>153.90999999999997</v>
          </cell>
          <cell r="S129">
            <v>48.809999999999995</v>
          </cell>
          <cell r="T129">
            <v>5.59</v>
          </cell>
          <cell r="U129">
            <v>4</v>
          </cell>
          <cell r="V129">
            <v>1.05</v>
          </cell>
          <cell r="W129">
            <v>0</v>
          </cell>
          <cell r="X129">
            <v>10.64</v>
          </cell>
          <cell r="Y129">
            <v>45</v>
          </cell>
          <cell r="Z129">
            <v>55</v>
          </cell>
          <cell r="AA129">
            <v>55</v>
          </cell>
          <cell r="AB129">
            <v>61</v>
          </cell>
          <cell r="AC129">
            <v>216</v>
          </cell>
          <cell r="AD129">
            <v>0</v>
          </cell>
          <cell r="AE129">
            <v>0</v>
          </cell>
          <cell r="AF129">
            <v>0</v>
          </cell>
          <cell r="AG129">
            <v>0</v>
          </cell>
          <cell r="AH129">
            <v>0</v>
          </cell>
          <cell r="AI129">
            <v>0.14000000000000001</v>
          </cell>
          <cell r="AJ129">
            <v>7.0000000000000007E-2</v>
          </cell>
          <cell r="AK129">
            <v>0.14000000000000001</v>
          </cell>
          <cell r="AL129">
            <v>0.14000000000000001</v>
          </cell>
          <cell r="AM129">
            <v>0.49</v>
          </cell>
          <cell r="AN129">
            <v>0</v>
          </cell>
          <cell r="AO129">
            <v>0</v>
          </cell>
          <cell r="AP129">
            <v>0</v>
          </cell>
          <cell r="AQ129">
            <v>0</v>
          </cell>
          <cell r="AR129">
            <v>0</v>
          </cell>
          <cell r="AS129">
            <v>0</v>
          </cell>
        </row>
        <row r="130">
          <cell r="I130">
            <v>47.835000000000001</v>
          </cell>
          <cell r="N130">
            <v>1.1299999999999999</v>
          </cell>
          <cell r="S130">
            <v>13.07</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row>
        <row r="131">
          <cell r="I131">
            <v>6.6779999999999973</v>
          </cell>
          <cell r="N131">
            <v>17.850000000000001</v>
          </cell>
          <cell r="S131">
            <v>3.4899999999999998</v>
          </cell>
          <cell r="T131">
            <v>0</v>
          </cell>
          <cell r="U131">
            <v>2.66</v>
          </cell>
          <cell r="V131">
            <v>0</v>
          </cell>
          <cell r="W131">
            <v>0</v>
          </cell>
          <cell r="X131">
            <v>2.66</v>
          </cell>
          <cell r="Y131">
            <v>0</v>
          </cell>
          <cell r="Z131">
            <v>0</v>
          </cell>
          <cell r="AA131">
            <v>0</v>
          </cell>
          <cell r="AB131">
            <v>0</v>
          </cell>
          <cell r="AC131">
            <v>0</v>
          </cell>
          <cell r="AD131">
            <v>0</v>
          </cell>
          <cell r="AE131">
            <v>3</v>
          </cell>
          <cell r="AF131">
            <v>0</v>
          </cell>
          <cell r="AG131">
            <v>0</v>
          </cell>
          <cell r="AH131">
            <v>3</v>
          </cell>
          <cell r="AI131">
            <v>0</v>
          </cell>
          <cell r="AJ131">
            <v>2.59</v>
          </cell>
          <cell r="AK131">
            <v>0</v>
          </cell>
          <cell r="AL131">
            <v>0</v>
          </cell>
          <cell r="AM131">
            <v>2.59</v>
          </cell>
          <cell r="AN131">
            <v>0</v>
          </cell>
          <cell r="AO131">
            <v>0</v>
          </cell>
          <cell r="AP131">
            <v>0</v>
          </cell>
          <cell r="AQ131">
            <v>0</v>
          </cell>
          <cell r="AR131">
            <v>0</v>
          </cell>
          <cell r="AS131">
            <v>0</v>
          </cell>
        </row>
        <row r="132">
          <cell r="I132">
            <v>0</v>
          </cell>
          <cell r="N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N132">
            <v>0</v>
          </cell>
          <cell r="AO132">
            <v>0</v>
          </cell>
          <cell r="AP132">
            <v>0</v>
          </cell>
          <cell r="AQ132">
            <v>0</v>
          </cell>
          <cell r="AR132">
            <v>0</v>
          </cell>
          <cell r="AS132">
            <v>0</v>
          </cell>
        </row>
        <row r="133">
          <cell r="I133">
            <v>0</v>
          </cell>
          <cell r="N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N133">
            <v>0</v>
          </cell>
          <cell r="AO133">
            <v>0</v>
          </cell>
          <cell r="AP133">
            <v>0</v>
          </cell>
          <cell r="AQ133">
            <v>0</v>
          </cell>
          <cell r="AR133">
            <v>0</v>
          </cell>
          <cell r="AS133">
            <v>0</v>
          </cell>
        </row>
        <row r="135">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row>
        <row r="137">
          <cell r="I137">
            <v>-225.58980000000003</v>
          </cell>
          <cell r="N137">
            <v>-208.88226000000003</v>
          </cell>
          <cell r="S137">
            <v>-625.29174000000012</v>
          </cell>
          <cell r="T137">
            <v>-67.150000000000006</v>
          </cell>
          <cell r="U137">
            <v>-77.040000000000006</v>
          </cell>
          <cell r="V137">
            <v>-26.810000000000002</v>
          </cell>
          <cell r="W137">
            <v>-90.36</v>
          </cell>
          <cell r="X137">
            <v>-261.3599999999999</v>
          </cell>
          <cell r="Y137">
            <v>-111.84</v>
          </cell>
          <cell r="Z137">
            <v>-44.1</v>
          </cell>
          <cell r="AA137">
            <v>10.63</v>
          </cell>
          <cell r="AB137">
            <v>6.74</v>
          </cell>
          <cell r="AC137">
            <v>-138.57</v>
          </cell>
          <cell r="AD137">
            <v>-132.46</v>
          </cell>
          <cell r="AE137">
            <v>-70</v>
          </cell>
          <cell r="AF137">
            <v>-37</v>
          </cell>
          <cell r="AG137">
            <v>-47</v>
          </cell>
          <cell r="AH137">
            <v>-286.45999999999998</v>
          </cell>
          <cell r="AI137">
            <v>-9.9399999999999977</v>
          </cell>
          <cell r="AJ137">
            <v>-41.949999999999996</v>
          </cell>
          <cell r="AK137">
            <v>19.02000000000001</v>
          </cell>
          <cell r="AL137">
            <v>29.340000000000003</v>
          </cell>
          <cell r="AM137">
            <v>-121.04</v>
          </cell>
          <cell r="AN137">
            <v>-103.22899999999997</v>
          </cell>
          <cell r="AO137">
            <v>-205.72117142857144</v>
          </cell>
          <cell r="AP137">
            <v>-194.29732000000001</v>
          </cell>
          <cell r="AQ137">
            <v>-223.57900000000001</v>
          </cell>
          <cell r="AR137">
            <v>-223.57900000000001</v>
          </cell>
          <cell r="AS137">
            <v>-247.57900000000001</v>
          </cell>
        </row>
        <row r="138">
          <cell r="I138">
            <v>-3.866882220172911E-3</v>
          </cell>
          <cell r="N138">
            <v>-2.7061446476801128E-3</v>
          </cell>
          <cell r="S138">
            <v>-8.8640144035349398E-3</v>
          </cell>
          <cell r="T138">
            <v>-3.5166775108944059E-3</v>
          </cell>
          <cell r="U138">
            <v>-3.6081134480092638E-3</v>
          </cell>
          <cell r="V138">
            <v>-1.1569798428258697E-3</v>
          </cell>
          <cell r="W138">
            <v>-3.6645727538239729E-3</v>
          </cell>
          <cell r="X138">
            <v>-2.9554207997778384E-3</v>
          </cell>
          <cell r="Y138">
            <v>-4.9621069692058354E-3</v>
          </cell>
          <cell r="Z138">
            <v>-1.9193618889647764E-3</v>
          </cell>
          <cell r="AA138">
            <v>4.3856133751771302E-4</v>
          </cell>
          <cell r="AB138">
            <v>2.6429327360347503E-4</v>
          </cell>
          <cell r="AC138">
            <v>-1.4517380114411598E-3</v>
          </cell>
          <cell r="AD138">
            <v>-5.9594950816378141E-3</v>
          </cell>
          <cell r="AE138">
            <v>-3.0512783307902638E-3</v>
          </cell>
          <cell r="AF138">
            <v>-1.6401252438855989E-3</v>
          </cell>
          <cell r="AG138">
            <v>-1.9741218274812312E-3</v>
          </cell>
          <cell r="AH138">
            <v>-3.0149047857005577E-3</v>
          </cell>
          <cell r="AM138">
            <v>-1.2739093599846245E-3</v>
          </cell>
          <cell r="AN138">
            <v>-1.0658635314306063E-3</v>
          </cell>
          <cell r="AO138">
            <v>-2.0514793139349511E-3</v>
          </cell>
          <cell r="AP138">
            <v>-1.8097941986027098E-3</v>
          </cell>
          <cell r="AQ138">
            <v>-2.0031075756508881E-3</v>
          </cell>
          <cell r="AR138">
            <v>-1.9281658456726061E-3</v>
          </cell>
          <cell r="AS138">
            <v>-2.0549535736436937E-3</v>
          </cell>
        </row>
        <row r="140">
          <cell r="AN140">
            <v>3.1779999999999999</v>
          </cell>
          <cell r="AO140">
            <v>15.640171428571428</v>
          </cell>
          <cell r="AP140">
            <v>23.722319999999996</v>
          </cell>
          <cell r="AQ140">
            <v>77.335183999999998</v>
          </cell>
          <cell r="AR140">
            <v>78.0706208</v>
          </cell>
          <cell r="AS140">
            <v>78.953144960000003</v>
          </cell>
        </row>
        <row r="141">
          <cell r="AN141">
            <v>0</v>
          </cell>
          <cell r="AO141">
            <v>10.918571428571429</v>
          </cell>
          <cell r="AP141">
            <v>18.489999999999998</v>
          </cell>
          <cell r="AQ141">
            <v>71.489999999999995</v>
          </cell>
          <cell r="AR141">
            <v>71.489999999999995</v>
          </cell>
          <cell r="AS141">
            <v>71.489999999999995</v>
          </cell>
        </row>
        <row r="142">
          <cell r="AN142">
            <v>2.1280000000000001</v>
          </cell>
          <cell r="AO142">
            <v>2.5536000000000003</v>
          </cell>
          <cell r="AP142">
            <v>3.0643200000000004</v>
          </cell>
          <cell r="AQ142">
            <v>3.6771840000000005</v>
          </cell>
          <cell r="AR142">
            <v>4.4126208000000009</v>
          </cell>
          <cell r="AS142">
            <v>5.2951449600000009</v>
          </cell>
        </row>
        <row r="143">
          <cell r="AN143">
            <v>0</v>
          </cell>
          <cell r="AO143">
            <v>0</v>
          </cell>
          <cell r="AP143">
            <v>0</v>
          </cell>
          <cell r="AQ143">
            <v>0</v>
          </cell>
          <cell r="AR143">
            <v>0</v>
          </cell>
          <cell r="AS143">
            <v>0</v>
          </cell>
        </row>
        <row r="144">
          <cell r="AN144">
            <v>1.05</v>
          </cell>
          <cell r="AO144">
            <v>2.1680000000000001</v>
          </cell>
          <cell r="AP144">
            <v>2.1680000000000001</v>
          </cell>
          <cell r="AQ144">
            <v>2.1680000000000001</v>
          </cell>
          <cell r="AR144">
            <v>2.1680000000000001</v>
          </cell>
          <cell r="AS144">
            <v>2.1680000000000001</v>
          </cell>
        </row>
        <row r="145">
          <cell r="AN145">
            <v>0</v>
          </cell>
          <cell r="AO145">
            <v>0</v>
          </cell>
          <cell r="AP145">
            <v>0</v>
          </cell>
          <cell r="AQ145">
            <v>0</v>
          </cell>
          <cell r="AR145">
            <v>0</v>
          </cell>
          <cell r="AS145">
            <v>0</v>
          </cell>
        </row>
        <row r="149">
          <cell r="I149">
            <v>-900.8</v>
          </cell>
          <cell r="N149">
            <v>447</v>
          </cell>
          <cell r="S149">
            <v>-944.58000000000015</v>
          </cell>
          <cell r="T149">
            <v>79</v>
          </cell>
          <cell r="U149">
            <v>154.30000000000001</v>
          </cell>
          <cell r="V149">
            <v>-461</v>
          </cell>
          <cell r="W149">
            <v>1629</v>
          </cell>
          <cell r="X149">
            <v>1401.3</v>
          </cell>
          <cell r="Y149">
            <v>158.16</v>
          </cell>
          <cell r="Z149">
            <v>531.53</v>
          </cell>
          <cell r="AA149">
            <v>432.54</v>
          </cell>
          <cell r="AB149">
            <v>1250.0999999999999</v>
          </cell>
          <cell r="AC149">
            <v>2372.33</v>
          </cell>
          <cell r="AD149">
            <v>279</v>
          </cell>
          <cell r="AE149">
            <v>1522</v>
          </cell>
          <cell r="AF149">
            <v>-51</v>
          </cell>
          <cell r="AG149">
            <v>1772</v>
          </cell>
          <cell r="AH149">
            <v>3522</v>
          </cell>
          <cell r="AM149">
            <v>4113.3</v>
          </cell>
          <cell r="AN149">
            <v>4105.32</v>
          </cell>
          <cell r="AO149">
            <v>4920.4901488833748</v>
          </cell>
          <cell r="AP149">
            <v>4427.5223880597014</v>
          </cell>
          <cell r="AQ149">
            <v>1492</v>
          </cell>
          <cell r="AR149">
            <v>1149</v>
          </cell>
          <cell r="AS149">
            <v>2103</v>
          </cell>
        </row>
        <row r="150">
          <cell r="I150">
            <v>-1.5440802305475503E-2</v>
          </cell>
          <cell r="N150">
            <v>5.7910454315891176E-3</v>
          </cell>
          <cell r="S150">
            <v>-1.33901828373601E-2</v>
          </cell>
          <cell r="T150">
            <v>1.7229886836697836E-2</v>
          </cell>
          <cell r="U150">
            <v>7.2265304390943591E-3</v>
          </cell>
          <cell r="V150">
            <v>-1.851340367669892E-2</v>
          </cell>
          <cell r="W150">
            <v>6.7362276937822263E-2</v>
          </cell>
          <cell r="X150">
            <v>1.5845696230213827E-2</v>
          </cell>
          <cell r="Y150">
            <v>7.017228525121556E-3</v>
          </cell>
          <cell r="Z150">
            <v>3.453676280612742E-2</v>
          </cell>
          <cell r="AA150">
            <v>1.7845279485410318E-2</v>
          </cell>
          <cell r="AB150">
            <v>4.9019736102626763E-2</v>
          </cell>
          <cell r="AC150">
            <v>2.759873706920539E-2</v>
          </cell>
          <cell r="AD150">
            <v>1.4352098226200078E-2</v>
          </cell>
          <cell r="AE150">
            <v>6.6343508849468297E-2</v>
          </cell>
          <cell r="AF150">
            <v>-2.2607131740044742E-3</v>
          </cell>
          <cell r="AG150">
            <v>7.4428593155249828E-2</v>
          </cell>
          <cell r="AH150">
            <v>3.7488971747069007E-2</v>
          </cell>
          <cell r="AM150">
            <v>4.329123736305978E-2</v>
          </cell>
          <cell r="AN150">
            <v>4.2388387690016349E-2</v>
          </cell>
          <cell r="AO150">
            <v>4.9067792511378897E-2</v>
          </cell>
          <cell r="AP150">
            <v>4.0225139309416964E-2</v>
          </cell>
          <cell r="AQ150">
            <v>1.2381729364338902E-2</v>
          </cell>
          <cell r="AR150">
            <v>8.9518074050253613E-3</v>
          </cell>
          <cell r="AS150">
            <v>1.6533985187347222E-2</v>
          </cell>
        </row>
        <row r="151">
          <cell r="I151">
            <v>-900.8</v>
          </cell>
          <cell r="N151">
            <v>447</v>
          </cell>
          <cell r="S151">
            <v>-944.58000000000015</v>
          </cell>
          <cell r="T151">
            <v>329</v>
          </cell>
          <cell r="U151">
            <v>154.30000000000001</v>
          </cell>
          <cell r="V151">
            <v>-429</v>
          </cell>
          <cell r="W151">
            <v>1661</v>
          </cell>
          <cell r="X151">
            <v>1401.3</v>
          </cell>
          <cell r="Y151">
            <v>158.16</v>
          </cell>
          <cell r="Z151">
            <v>793.53</v>
          </cell>
          <cell r="AA151">
            <v>432.54</v>
          </cell>
          <cell r="AB151">
            <v>1250.0999999999999</v>
          </cell>
          <cell r="AC151">
            <v>2634.33</v>
          </cell>
          <cell r="AD151">
            <v>319</v>
          </cell>
          <cell r="AE151">
            <v>1522</v>
          </cell>
          <cell r="AF151">
            <v>-51</v>
          </cell>
          <cell r="AG151">
            <v>1772</v>
          </cell>
          <cell r="AH151">
            <v>3562</v>
          </cell>
          <cell r="AM151">
            <v>4113.3</v>
          </cell>
          <cell r="AN151">
            <v>4105.32</v>
          </cell>
          <cell r="AO151">
            <v>4920.4901488833748</v>
          </cell>
          <cell r="AP151">
            <v>4318.5223880597014</v>
          </cell>
          <cell r="AQ151">
            <v>1382</v>
          </cell>
          <cell r="AR151">
            <v>1038</v>
          </cell>
          <cell r="AS151">
            <v>1992</v>
          </cell>
        </row>
        <row r="153">
          <cell r="I153">
            <v>-128</v>
          </cell>
          <cell r="N153">
            <v>-254</v>
          </cell>
          <cell r="S153">
            <v>-537</v>
          </cell>
          <cell r="T153">
            <v>-596</v>
          </cell>
          <cell r="U153">
            <v>67</v>
          </cell>
          <cell r="V153">
            <v>-66</v>
          </cell>
          <cell r="W153">
            <v>-59</v>
          </cell>
          <cell r="X153">
            <v>-654</v>
          </cell>
          <cell r="Y153">
            <v>92</v>
          </cell>
          <cell r="Z153">
            <v>708</v>
          </cell>
          <cell r="AA153">
            <v>0</v>
          </cell>
          <cell r="AB153">
            <v>301.12</v>
          </cell>
          <cell r="AC153">
            <v>1101.1199999999999</v>
          </cell>
          <cell r="AD153">
            <v>158</v>
          </cell>
          <cell r="AE153">
            <v>1437</v>
          </cell>
          <cell r="AF153">
            <v>-304</v>
          </cell>
          <cell r="AG153">
            <v>592</v>
          </cell>
          <cell r="AH153">
            <v>1883</v>
          </cell>
          <cell r="AI153">
            <v>158</v>
          </cell>
          <cell r="AJ153">
            <v>1437</v>
          </cell>
          <cell r="AK153">
            <v>-304</v>
          </cell>
          <cell r="AL153">
            <v>592</v>
          </cell>
          <cell r="AM153">
            <v>1883</v>
          </cell>
          <cell r="AN153">
            <v>1830.1799999999998</v>
          </cell>
          <cell r="AO153">
            <v>2529</v>
          </cell>
          <cell r="AP153">
            <v>2019</v>
          </cell>
          <cell r="AQ153">
            <v>1848</v>
          </cell>
          <cell r="AR153">
            <v>1476</v>
          </cell>
          <cell r="AS153">
            <v>2430</v>
          </cell>
        </row>
        <row r="154">
          <cell r="I154">
            <v>585</v>
          </cell>
          <cell r="N154">
            <v>616</v>
          </cell>
          <cell r="S154">
            <v>240</v>
          </cell>
          <cell r="T154">
            <v>47</v>
          </cell>
          <cell r="U154">
            <v>87</v>
          </cell>
          <cell r="V154">
            <v>84</v>
          </cell>
          <cell r="W154">
            <v>1</v>
          </cell>
          <cell r="X154">
            <v>219</v>
          </cell>
          <cell r="Y154">
            <v>550</v>
          </cell>
          <cell r="Z154">
            <v>1500</v>
          </cell>
          <cell r="AA154">
            <v>0</v>
          </cell>
          <cell r="AB154">
            <v>301.12</v>
          </cell>
          <cell r="AC154">
            <v>2351.12</v>
          </cell>
          <cell r="AD154">
            <v>550</v>
          </cell>
          <cell r="AE154">
            <v>1800</v>
          </cell>
          <cell r="AF154">
            <v>0</v>
          </cell>
          <cell r="AG154">
            <v>788</v>
          </cell>
          <cell r="AH154">
            <v>3138</v>
          </cell>
          <cell r="AI154">
            <v>550</v>
          </cell>
          <cell r="AJ154">
            <v>1800</v>
          </cell>
          <cell r="AK154">
            <v>0</v>
          </cell>
          <cell r="AL154">
            <v>788</v>
          </cell>
          <cell r="AM154">
            <v>3138</v>
          </cell>
          <cell r="AN154">
            <v>2785.18</v>
          </cell>
          <cell r="AO154">
            <v>3795</v>
          </cell>
          <cell r="AP154">
            <v>3720</v>
          </cell>
          <cell r="AQ154">
            <v>3748</v>
          </cell>
          <cell r="AR154">
            <v>2828</v>
          </cell>
          <cell r="AS154">
            <v>4578</v>
          </cell>
        </row>
        <row r="155">
          <cell r="I155">
            <v>713</v>
          </cell>
          <cell r="N155">
            <v>870</v>
          </cell>
          <cell r="S155">
            <v>777</v>
          </cell>
          <cell r="T155">
            <v>643</v>
          </cell>
          <cell r="U155">
            <v>20</v>
          </cell>
          <cell r="V155">
            <v>150</v>
          </cell>
          <cell r="W155">
            <v>60</v>
          </cell>
          <cell r="X155">
            <v>873</v>
          </cell>
          <cell r="Y155">
            <v>458</v>
          </cell>
          <cell r="Z155">
            <v>792</v>
          </cell>
          <cell r="AA155">
            <v>0</v>
          </cell>
          <cell r="AB155">
            <v>0</v>
          </cell>
          <cell r="AC155">
            <v>1250</v>
          </cell>
          <cell r="AD155">
            <v>392</v>
          </cell>
          <cell r="AE155">
            <v>363</v>
          </cell>
          <cell r="AF155">
            <v>304</v>
          </cell>
          <cell r="AG155">
            <v>196</v>
          </cell>
          <cell r="AH155">
            <v>1255</v>
          </cell>
          <cell r="AI155">
            <v>392</v>
          </cell>
          <cell r="AJ155">
            <v>363</v>
          </cell>
          <cell r="AK155">
            <v>304</v>
          </cell>
          <cell r="AL155">
            <v>196</v>
          </cell>
          <cell r="AM155">
            <v>1255</v>
          </cell>
          <cell r="AN155">
            <v>955</v>
          </cell>
          <cell r="AO155">
            <v>1266</v>
          </cell>
          <cell r="AP155">
            <v>1701</v>
          </cell>
          <cell r="AQ155">
            <v>1900</v>
          </cell>
          <cell r="AR155">
            <v>1352</v>
          </cell>
          <cell r="AS155">
            <v>2148</v>
          </cell>
        </row>
        <row r="156">
          <cell r="I156">
            <v>-416.8</v>
          </cell>
          <cell r="N156">
            <v>-193</v>
          </cell>
          <cell r="S156">
            <v>-131</v>
          </cell>
          <cell r="T156">
            <v>-260</v>
          </cell>
          <cell r="U156">
            <v>-71</v>
          </cell>
          <cell r="V156">
            <v>-136</v>
          </cell>
          <cell r="W156">
            <v>-72</v>
          </cell>
          <cell r="X156">
            <v>-539</v>
          </cell>
          <cell r="Y156">
            <v>-14.5</v>
          </cell>
          <cell r="Z156">
            <v>-276.5</v>
          </cell>
          <cell r="AA156">
            <v>-14.5</v>
          </cell>
          <cell r="AB156">
            <v>-14.5</v>
          </cell>
          <cell r="AC156">
            <v>-320</v>
          </cell>
          <cell r="AD156">
            <v>-62</v>
          </cell>
          <cell r="AE156">
            <v>-138</v>
          </cell>
          <cell r="AF156">
            <v>-115</v>
          </cell>
          <cell r="AG156">
            <v>-32</v>
          </cell>
          <cell r="AH156">
            <v>-347</v>
          </cell>
          <cell r="AI156">
            <v>-260</v>
          </cell>
          <cell r="AJ156">
            <v>-71</v>
          </cell>
          <cell r="AK156">
            <v>-136</v>
          </cell>
          <cell r="AL156">
            <v>-72</v>
          </cell>
          <cell r="AM156">
            <v>-539</v>
          </cell>
          <cell r="AN156">
            <v>-100</v>
          </cell>
          <cell r="AO156">
            <v>-102.85359801488836</v>
          </cell>
          <cell r="AP156">
            <v>0</v>
          </cell>
          <cell r="AQ156">
            <v>0</v>
          </cell>
          <cell r="AR156">
            <v>0</v>
          </cell>
          <cell r="AS156">
            <v>0</v>
          </cell>
        </row>
        <row r="157">
          <cell r="I157">
            <v>-371</v>
          </cell>
          <cell r="N157">
            <v>3</v>
          </cell>
          <cell r="S157">
            <v>-473</v>
          </cell>
          <cell r="T157">
            <v>391</v>
          </cell>
          <cell r="U157">
            <v>93.2</v>
          </cell>
          <cell r="V157">
            <v>-182</v>
          </cell>
          <cell r="W157">
            <v>394</v>
          </cell>
          <cell r="X157">
            <v>696.2</v>
          </cell>
          <cell r="Y157">
            <v>302.39</v>
          </cell>
          <cell r="Z157">
            <v>-201.01</v>
          </cell>
          <cell r="AA157">
            <v>193.38</v>
          </cell>
          <cell r="AB157">
            <v>105.23</v>
          </cell>
          <cell r="AC157">
            <v>399.99</v>
          </cell>
          <cell r="AD157">
            <v>453</v>
          </cell>
          <cell r="AE157">
            <v>-126</v>
          </cell>
          <cell r="AF157">
            <v>155</v>
          </cell>
          <cell r="AG157">
            <v>586</v>
          </cell>
          <cell r="AH157">
            <v>1068</v>
          </cell>
          <cell r="AI157">
            <v>391</v>
          </cell>
          <cell r="AJ157">
            <v>93.2</v>
          </cell>
          <cell r="AK157">
            <v>-182</v>
          </cell>
          <cell r="AL157">
            <v>394</v>
          </cell>
          <cell r="AM157">
            <v>696.2</v>
          </cell>
          <cell r="AN157">
            <v>387.57</v>
          </cell>
          <cell r="AO157">
            <v>398.62968982630281</v>
          </cell>
          <cell r="AP157">
            <v>-206</v>
          </cell>
          <cell r="AQ157">
            <v>-192</v>
          </cell>
          <cell r="AR157">
            <v>-279</v>
          </cell>
          <cell r="AS157">
            <v>-279</v>
          </cell>
        </row>
        <row r="158">
          <cell r="I158">
            <v>15</v>
          </cell>
          <cell r="N158">
            <v>382</v>
          </cell>
          <cell r="S158">
            <v>-594.46</v>
          </cell>
          <cell r="T158">
            <v>349</v>
          </cell>
          <cell r="U158">
            <v>-138.9</v>
          </cell>
          <cell r="V158">
            <v>-349</v>
          </cell>
          <cell r="W158">
            <v>1023</v>
          </cell>
          <cell r="X158">
            <v>884.09999999999991</v>
          </cell>
          <cell r="Y158">
            <v>-336.64</v>
          </cell>
          <cell r="Z158">
            <v>60.76</v>
          </cell>
          <cell r="AA158">
            <v>-70.19</v>
          </cell>
          <cell r="AB158">
            <v>492.41</v>
          </cell>
          <cell r="AC158">
            <v>146.34</v>
          </cell>
          <cell r="AD158">
            <v>-520</v>
          </cell>
          <cell r="AE158">
            <v>59</v>
          </cell>
          <cell r="AF158">
            <v>-71</v>
          </cell>
          <cell r="AG158">
            <v>261</v>
          </cell>
          <cell r="AH158">
            <v>-271</v>
          </cell>
          <cell r="AI158">
            <v>349</v>
          </cell>
          <cell r="AJ158">
            <v>-138.9</v>
          </cell>
          <cell r="AK158">
            <v>-349</v>
          </cell>
          <cell r="AL158">
            <v>1023</v>
          </cell>
          <cell r="AM158">
            <v>884.09999999999991</v>
          </cell>
          <cell r="AN158">
            <v>187.57</v>
          </cell>
          <cell r="AO158">
            <v>244.34929280397029</v>
          </cell>
          <cell r="AP158">
            <v>-156</v>
          </cell>
          <cell r="AQ158">
            <v>-164</v>
          </cell>
          <cell r="AR158">
            <v>-48</v>
          </cell>
          <cell r="AS158">
            <v>-48</v>
          </cell>
        </row>
        <row r="160">
          <cell r="I160">
            <v>0</v>
          </cell>
          <cell r="N160">
            <v>509</v>
          </cell>
          <cell r="S160">
            <v>790.87999999999988</v>
          </cell>
          <cell r="T160">
            <v>195</v>
          </cell>
          <cell r="U160">
            <v>204</v>
          </cell>
          <cell r="V160">
            <v>272</v>
          </cell>
          <cell r="W160">
            <v>343</v>
          </cell>
          <cell r="X160">
            <v>1014</v>
          </cell>
          <cell r="Y160">
            <v>114.91</v>
          </cell>
          <cell r="Z160">
            <v>240.28</v>
          </cell>
          <cell r="AA160">
            <v>323.85000000000002</v>
          </cell>
          <cell r="AB160">
            <v>365.84</v>
          </cell>
          <cell r="AC160">
            <v>1044.8800000000001</v>
          </cell>
          <cell r="AD160">
            <v>250</v>
          </cell>
          <cell r="AE160">
            <v>290</v>
          </cell>
          <cell r="AF160">
            <v>284</v>
          </cell>
          <cell r="AG160">
            <v>365</v>
          </cell>
          <cell r="AH160">
            <v>1189</v>
          </cell>
          <cell r="AI160">
            <v>250</v>
          </cell>
          <cell r="AJ160">
            <v>290</v>
          </cell>
          <cell r="AK160">
            <v>284</v>
          </cell>
          <cell r="AL160">
            <v>365</v>
          </cell>
          <cell r="AM160">
            <v>1189</v>
          </cell>
          <cell r="AN160">
            <v>1800</v>
          </cell>
          <cell r="AO160">
            <v>1851.3647642679905</v>
          </cell>
          <cell r="AP160">
            <v>2770.5223880597014</v>
          </cell>
          <cell r="AQ160">
            <v>3091.4179104477612</v>
          </cell>
          <cell r="AR160">
            <v>3304.1044776119402</v>
          </cell>
          <cell r="AS160">
            <v>3304.1044776119406</v>
          </cell>
        </row>
        <row r="164">
          <cell r="I164">
            <v>-103</v>
          </cell>
          <cell r="N164">
            <v>78</v>
          </cell>
          <cell r="S164">
            <v>-681</v>
          </cell>
          <cell r="T164">
            <v>-50</v>
          </cell>
          <cell r="U164">
            <v>285</v>
          </cell>
          <cell r="V164">
            <v>179</v>
          </cell>
          <cell r="W164">
            <v>-49</v>
          </cell>
          <cell r="X164">
            <v>365</v>
          </cell>
          <cell r="Y164">
            <v>-578</v>
          </cell>
          <cell r="Z164">
            <v>-690</v>
          </cell>
          <cell r="AA164">
            <v>57</v>
          </cell>
          <cell r="AB164">
            <v>111</v>
          </cell>
          <cell r="AC164">
            <v>-1100</v>
          </cell>
          <cell r="AD164">
            <v>-1341</v>
          </cell>
          <cell r="AE164">
            <v>69</v>
          </cell>
          <cell r="AF164">
            <v>331</v>
          </cell>
          <cell r="AG164">
            <v>586</v>
          </cell>
          <cell r="AH164">
            <v>-355</v>
          </cell>
          <cell r="AI164">
            <v>-1343</v>
          </cell>
          <cell r="AJ164">
            <v>1232</v>
          </cell>
          <cell r="AK164">
            <v>103</v>
          </cell>
          <cell r="AL164">
            <v>660</v>
          </cell>
          <cell r="AM164">
            <v>652</v>
          </cell>
          <cell r="AN164">
            <v>367</v>
          </cell>
          <cell r="AO164">
            <v>0</v>
          </cell>
          <cell r="AP164">
            <v>-323</v>
          </cell>
          <cell r="AQ164">
            <v>-343</v>
          </cell>
          <cell r="AR164">
            <v>-364</v>
          </cell>
          <cell r="AS164">
            <v>-364</v>
          </cell>
        </row>
        <row r="165">
          <cell r="I165">
            <v>-1.7655446685878964E-3</v>
          </cell>
          <cell r="N165">
            <v>1.0105179947739399E-3</v>
          </cell>
          <cell r="S165">
            <v>-9.653723890239288E-3</v>
          </cell>
          <cell r="T165">
            <v>-2.6185238353644128E-3</v>
          </cell>
          <cell r="U165">
            <v>1.3347771711872276E-2</v>
          </cell>
          <cell r="V165">
            <v>7.7247068954058419E-3</v>
          </cell>
          <cell r="W165">
            <v>-1.9872074472927696E-3</v>
          </cell>
          <cell r="X165">
            <v>4.127366819402018E-3</v>
          </cell>
          <cell r="Y165">
            <v>-2.5644651539708265E-2</v>
          </cell>
          <cell r="Z165">
            <v>-3.0030832276319638E-2</v>
          </cell>
          <cell r="AA165">
            <v>2.351645930245499E-3</v>
          </cell>
          <cell r="AB165">
            <v>4.352604357564651E-3</v>
          </cell>
          <cell r="AC165">
            <v>-1.1524224670457358E-2</v>
          </cell>
          <cell r="AD165">
            <v>-6.0332801634276817E-2</v>
          </cell>
          <cell r="AE165">
            <v>3.0076886403504026E-3</v>
          </cell>
          <cell r="AF165">
            <v>1.4672471776381981E-2</v>
          </cell>
          <cell r="AG165">
            <v>2.4613518955404288E-2</v>
          </cell>
          <cell r="AH165">
            <v>-3.7362675379588699E-3</v>
          </cell>
          <cell r="AM165">
            <v>6.8621026330962917E-3</v>
          </cell>
          <cell r="AN165">
            <v>3.789360703242622E-3</v>
          </cell>
          <cell r="AO165">
            <v>0</v>
          </cell>
          <cell r="AP165">
            <v>-3.0086031353838295E-3</v>
          </cell>
          <cell r="AQ165">
            <v>-3.0730341331173974E-3</v>
          </cell>
          <cell r="AR165">
            <v>-3.1391694560975254E-3</v>
          </cell>
          <cell r="AS165">
            <v>-3.0212703856397531E-3</v>
          </cell>
        </row>
        <row r="166">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N166">
            <v>0</v>
          </cell>
          <cell r="AO166">
            <v>0</v>
          </cell>
          <cell r="AP166">
            <v>0</v>
          </cell>
          <cell r="AQ166">
            <v>0</v>
          </cell>
          <cell r="AR166">
            <v>0</v>
          </cell>
          <cell r="AS166">
            <v>0</v>
          </cell>
        </row>
        <row r="168">
          <cell r="I168">
            <v>3</v>
          </cell>
          <cell r="N168">
            <v>266</v>
          </cell>
          <cell r="S168">
            <v>84</v>
          </cell>
          <cell r="T168">
            <v>0</v>
          </cell>
          <cell r="U168">
            <v>0</v>
          </cell>
          <cell r="V168">
            <v>0</v>
          </cell>
          <cell r="W168">
            <v>0</v>
          </cell>
          <cell r="X168">
            <v>0</v>
          </cell>
          <cell r="Y168">
            <v>289.19</v>
          </cell>
          <cell r="Z168">
            <v>0</v>
          </cell>
          <cell r="AA168">
            <v>0</v>
          </cell>
          <cell r="AB168">
            <v>37.42</v>
          </cell>
          <cell r="AC168">
            <v>326.61</v>
          </cell>
          <cell r="AD168">
            <v>298</v>
          </cell>
          <cell r="AE168">
            <v>0</v>
          </cell>
          <cell r="AF168">
            <v>0</v>
          </cell>
          <cell r="AG168">
            <v>37</v>
          </cell>
          <cell r="AH168">
            <v>335</v>
          </cell>
          <cell r="AI168">
            <v>298</v>
          </cell>
          <cell r="AJ168">
            <v>0</v>
          </cell>
          <cell r="AK168">
            <v>0</v>
          </cell>
          <cell r="AL168">
            <v>656</v>
          </cell>
          <cell r="AM168">
            <v>954</v>
          </cell>
          <cell r="AN168">
            <v>0</v>
          </cell>
          <cell r="AO168">
            <v>0</v>
          </cell>
          <cell r="AP168">
            <v>0</v>
          </cell>
          <cell r="AQ168">
            <v>0</v>
          </cell>
          <cell r="AR168">
            <v>0</v>
          </cell>
          <cell r="AS168">
            <v>0</v>
          </cell>
        </row>
        <row r="169">
          <cell r="I169">
            <v>5.1423631123919306E-5</v>
          </cell>
          <cell r="N169">
            <v>3.4461254693572826E-3</v>
          </cell>
          <cell r="S169">
            <v>1.1907677045229078E-3</v>
          </cell>
          <cell r="T169">
            <v>0</v>
          </cell>
          <cell r="U169">
            <v>0</v>
          </cell>
          <cell r="V169">
            <v>0</v>
          </cell>
          <cell r="W169">
            <v>0</v>
          </cell>
          <cell r="X169">
            <v>0</v>
          </cell>
          <cell r="Y169">
            <v>1.28307556726094E-2</v>
          </cell>
          <cell r="Z169">
            <v>0</v>
          </cell>
          <cell r="AA169">
            <v>0</v>
          </cell>
          <cell r="AB169">
            <v>1.4673374329735968E-3</v>
          </cell>
          <cell r="AC169">
            <v>3.4217518360164343E-3</v>
          </cell>
          <cell r="AD169">
            <v>1.3407289252061515E-2</v>
          </cell>
          <cell r="AE169">
            <v>0</v>
          </cell>
          <cell r="AF169">
            <v>0</v>
          </cell>
          <cell r="AG169">
            <v>1.5540959067405437E-3</v>
          </cell>
          <cell r="AH169">
            <v>3.5257735921583708E-3</v>
          </cell>
          <cell r="AM169">
            <v>1.0040561214683838E-2</v>
          </cell>
          <cell r="AN169">
            <v>0</v>
          </cell>
          <cell r="AO169">
            <v>0</v>
          </cell>
          <cell r="AP169">
            <v>0</v>
          </cell>
          <cell r="AQ169">
            <v>0</v>
          </cell>
          <cell r="AR169">
            <v>0</v>
          </cell>
          <cell r="AS169">
            <v>0</v>
          </cell>
        </row>
        <row r="171">
          <cell r="I171">
            <v>0</v>
          </cell>
          <cell r="N171">
            <v>27</v>
          </cell>
          <cell r="S171">
            <v>779</v>
          </cell>
          <cell r="T171">
            <v>641.29999999999995</v>
          </cell>
          <cell r="U171">
            <v>0</v>
          </cell>
          <cell r="V171">
            <v>102</v>
          </cell>
          <cell r="W171">
            <v>0</v>
          </cell>
          <cell r="X171">
            <v>743.3</v>
          </cell>
          <cell r="Y171">
            <v>1287</v>
          </cell>
          <cell r="Z171">
            <v>1770</v>
          </cell>
          <cell r="AA171">
            <v>0</v>
          </cell>
          <cell r="AB171">
            <v>40</v>
          </cell>
          <cell r="AC171">
            <v>3097</v>
          </cell>
          <cell r="AD171">
            <v>1283</v>
          </cell>
          <cell r="AE171">
            <v>0</v>
          </cell>
          <cell r="AF171">
            <v>40</v>
          </cell>
          <cell r="AG171">
            <v>0</v>
          </cell>
          <cell r="AH171">
            <v>1323</v>
          </cell>
          <cell r="AI171">
            <v>1283</v>
          </cell>
          <cell r="AJ171">
            <v>0</v>
          </cell>
          <cell r="AK171">
            <v>-150</v>
          </cell>
          <cell r="AL171">
            <v>16</v>
          </cell>
          <cell r="AM171">
            <v>1149</v>
          </cell>
          <cell r="AN171">
            <v>410</v>
          </cell>
          <cell r="AO171">
            <v>0</v>
          </cell>
          <cell r="AP171">
            <v>0</v>
          </cell>
          <cell r="AQ171">
            <v>0</v>
          </cell>
          <cell r="AR171">
            <v>0</v>
          </cell>
          <cell r="AS171">
            <v>0</v>
          </cell>
        </row>
        <row r="172">
          <cell r="I172">
            <v>0</v>
          </cell>
          <cell r="N172">
            <v>3.4979469049867154E-4</v>
          </cell>
          <cell r="S172">
            <v>1.1042952878849347E-2</v>
          </cell>
          <cell r="T172">
            <v>3.3585186712383953E-2</v>
          </cell>
          <cell r="U172">
            <v>0</v>
          </cell>
          <cell r="V172">
            <v>4.4017882867675752E-3</v>
          </cell>
          <cell r="W172">
            <v>0</v>
          </cell>
          <cell r="X172">
            <v>8.4051281009904638E-3</v>
          </cell>
          <cell r="Y172">
            <v>5.7101499189627224E-2</v>
          </cell>
          <cell r="Z172">
            <v>7.7035613230559061E-2</v>
          </cell>
          <cell r="AA172">
            <v>0</v>
          </cell>
          <cell r="AB172">
            <v>1.5685060747980726E-3</v>
          </cell>
          <cell r="AC172">
            <v>3.2445930731278577E-2</v>
          </cell>
          <cell r="AD172">
            <v>5.7723329229513162E-2</v>
          </cell>
          <cell r="AE172">
            <v>0</v>
          </cell>
          <cell r="AF172">
            <v>1.773108371768215E-3</v>
          </cell>
          <cell r="AG172">
            <v>0</v>
          </cell>
          <cell r="AH172">
            <v>1.3924174514703057E-2</v>
          </cell>
          <cell r="AM172">
            <v>1.209287718623871E-2</v>
          </cell>
          <cell r="AN172">
            <v>4.233345744766962E-3</v>
          </cell>
          <cell r="AO172">
            <v>0</v>
          </cell>
          <cell r="AP172">
            <v>0</v>
          </cell>
          <cell r="AQ172">
            <v>0</v>
          </cell>
          <cell r="AR172">
            <v>0</v>
          </cell>
          <cell r="AS172">
            <v>0</v>
          </cell>
        </row>
        <row r="176">
          <cell r="I176">
            <v>-1270.74324</v>
          </cell>
          <cell r="N176">
            <v>261.35218000000009</v>
          </cell>
          <cell r="S176">
            <v>-2133.3317400000005</v>
          </cell>
          <cell r="T176">
            <v>479.31</v>
          </cell>
          <cell r="U176">
            <v>672.56</v>
          </cell>
          <cell r="V176">
            <v>36.299999999999983</v>
          </cell>
          <cell r="W176">
            <v>1260.5899999999999</v>
          </cell>
          <cell r="X176">
            <v>2282.88</v>
          </cell>
          <cell r="Y176">
            <v>720.16264999999999</v>
          </cell>
          <cell r="Z176">
            <v>1141.056</v>
          </cell>
          <cell r="AA176">
            <v>376.73400000000004</v>
          </cell>
          <cell r="AB176">
            <v>1071.8219999999999</v>
          </cell>
          <cell r="AC176">
            <v>3404.34465</v>
          </cell>
          <cell r="AD176">
            <v>16.659999999999854</v>
          </cell>
          <cell r="AE176">
            <v>1199</v>
          </cell>
          <cell r="AF176">
            <v>716</v>
          </cell>
          <cell r="AG176">
            <v>1698</v>
          </cell>
          <cell r="AH176">
            <v>3795.54</v>
          </cell>
          <cell r="AI176">
            <v>12.690000000000055</v>
          </cell>
          <cell r="AJ176">
            <v>860.31999999999994</v>
          </cell>
          <cell r="AK176">
            <v>297.04999999999995</v>
          </cell>
          <cell r="AL176">
            <v>890.34</v>
          </cell>
          <cell r="AM176">
            <v>6056.1900000000005</v>
          </cell>
          <cell r="AN176">
            <v>6571.6880000000001</v>
          </cell>
          <cell r="AO176">
            <v>6729.0549774548035</v>
          </cell>
          <cell r="AP176">
            <v>5900.7988680597009</v>
          </cell>
          <cell r="AQ176">
            <v>3852.0242939999998</v>
          </cell>
          <cell r="AR176">
            <v>2910.4292728199998</v>
          </cell>
          <cell r="AS176">
            <v>4101.1427310046001</v>
          </cell>
        </row>
        <row r="177">
          <cell r="I177">
            <v>-2.1782077208991356E-2</v>
          </cell>
          <cell r="N177">
            <v>3.3859112931204863E-3</v>
          </cell>
          <cell r="S177">
            <v>-3.0241696893162633E-2</v>
          </cell>
          <cell r="T177">
            <v>2.5101693190570332E-2</v>
          </cell>
          <cell r="U177">
            <v>3.1498867868550232E-2</v>
          </cell>
          <cell r="V177">
            <v>1.5665187726437541E-3</v>
          </cell>
          <cell r="W177">
            <v>5.1123547673118212E-2</v>
          </cell>
          <cell r="X177">
            <v>2.5814474423771171E-2</v>
          </cell>
          <cell r="Y177">
            <v>3.1952111091977313E-2</v>
          </cell>
          <cell r="Z177">
            <v>4.9662117904185767E-2</v>
          </cell>
          <cell r="AA177">
            <v>1.5542894348861542E-2</v>
          </cell>
          <cell r="AB177">
            <v>4.2028982952555485E-2</v>
          </cell>
          <cell r="AC177">
            <v>3.5665847820245018E-2</v>
          </cell>
          <cell r="AD177">
            <v>7.4954845281658691E-4</v>
          </cell>
          <cell r="AE177">
            <v>5.226403883739323E-2</v>
          </cell>
          <cell r="AF177">
            <v>3.173863985465105E-2</v>
          </cell>
          <cell r="AG177">
            <v>7.1320401341768744E-2</v>
          </cell>
          <cell r="AH177">
            <v>3.9946909552181435E-2</v>
          </cell>
          <cell r="AM177">
            <v>6.3739566480876433E-2</v>
          </cell>
          <cell r="AN177">
            <v>6.785421324569782E-2</v>
          </cell>
          <cell r="AO177">
            <v>6.710304531477268E-2</v>
          </cell>
          <cell r="AP177">
            <v>5.4963349770011667E-2</v>
          </cell>
          <cell r="AQ177">
            <v>3.4511376492884681E-2</v>
          </cell>
          <cell r="AR177">
            <v>2.5099809553210648E-2</v>
          </cell>
          <cell r="AS177">
            <v>3.4040277693587744E-2</v>
          </cell>
        </row>
        <row r="183">
          <cell r="B183">
            <v>1987</v>
          </cell>
          <cell r="C183">
            <v>1988</v>
          </cell>
          <cell r="D183">
            <v>1989</v>
          </cell>
          <cell r="E183">
            <v>1990</v>
          </cell>
          <cell r="F183">
            <v>1991</v>
          </cell>
          <cell r="G183">
            <v>1992</v>
          </cell>
          <cell r="H183">
            <v>1993</v>
          </cell>
          <cell r="I183">
            <v>1994</v>
          </cell>
          <cell r="J183" t="str">
            <v>1995</v>
          </cell>
          <cell r="K183" t="str">
            <v>1995</v>
          </cell>
          <cell r="L183" t="str">
            <v>1995</v>
          </cell>
          <cell r="M183" t="str">
            <v>1995</v>
          </cell>
          <cell r="N183">
            <v>1995</v>
          </cell>
          <cell r="O183">
            <v>1996</v>
          </cell>
          <cell r="P183">
            <v>1996</v>
          </cell>
          <cell r="Q183">
            <v>1996</v>
          </cell>
          <cell r="R183">
            <v>1996</v>
          </cell>
          <cell r="S183">
            <v>1996</v>
          </cell>
          <cell r="T183">
            <v>1997</v>
          </cell>
          <cell r="U183">
            <v>1997</v>
          </cell>
          <cell r="V183">
            <v>1997</v>
          </cell>
          <cell r="W183">
            <v>1997</v>
          </cell>
          <cell r="X183">
            <v>1997</v>
          </cell>
          <cell r="Y183">
            <v>1998</v>
          </cell>
          <cell r="Z183">
            <v>1998</v>
          </cell>
          <cell r="AA183">
            <v>1998</v>
          </cell>
          <cell r="AB183">
            <v>1998</v>
          </cell>
          <cell r="AC183">
            <v>1998</v>
          </cell>
          <cell r="AD183">
            <v>1998</v>
          </cell>
          <cell r="AE183">
            <v>1998</v>
          </cell>
          <cell r="AF183">
            <v>1998</v>
          </cell>
          <cell r="AG183">
            <v>1998</v>
          </cell>
          <cell r="AH183">
            <v>1998</v>
          </cell>
          <cell r="AN183">
            <v>1999</v>
          </cell>
          <cell r="AO183">
            <v>2000</v>
          </cell>
          <cell r="AP183">
            <v>2001</v>
          </cell>
          <cell r="AQ183">
            <v>2002</v>
          </cell>
          <cell r="AR183">
            <v>2003</v>
          </cell>
          <cell r="AS183">
            <v>2004</v>
          </cell>
        </row>
        <row r="184">
          <cell r="J184" t="str">
            <v>Q1</v>
          </cell>
          <cell r="K184" t="str">
            <v>Q2</v>
          </cell>
          <cell r="L184" t="str">
            <v>Q3</v>
          </cell>
          <cell r="M184" t="str">
            <v>Q4</v>
          </cell>
          <cell r="O184" t="str">
            <v>Q1</v>
          </cell>
          <cell r="P184" t="str">
            <v>Q2</v>
          </cell>
          <cell r="Q184" t="str">
            <v>Q3</v>
          </cell>
          <cell r="R184" t="str">
            <v>Q4</v>
          </cell>
          <cell r="T184" t="str">
            <v>Q1</v>
          </cell>
          <cell r="U184" t="str">
            <v>Q2</v>
          </cell>
          <cell r="V184" t="str">
            <v>Q3</v>
          </cell>
          <cell r="W184" t="str">
            <v>Q4</v>
          </cell>
          <cell r="Y184" t="str">
            <v>Q1</v>
          </cell>
          <cell r="Z184" t="str">
            <v>Q2</v>
          </cell>
          <cell r="AA184" t="str">
            <v>Q3</v>
          </cell>
          <cell r="AB184" t="str">
            <v>Q4</v>
          </cell>
          <cell r="AD184" t="str">
            <v>Q1</v>
          </cell>
          <cell r="AE184" t="str">
            <v>Q2</v>
          </cell>
          <cell r="AF184" t="str">
            <v>Q3</v>
          </cell>
          <cell r="AG184" t="str">
            <v>Q4</v>
          </cell>
        </row>
        <row r="185">
          <cell r="O185" t="str">
            <v>Prel.</v>
          </cell>
          <cell r="P185" t="str">
            <v>Prel.</v>
          </cell>
          <cell r="Q185" t="str">
            <v>Prel.</v>
          </cell>
          <cell r="R185" t="str">
            <v>Prel.</v>
          </cell>
          <cell r="S185" t="str">
            <v>Prel.</v>
          </cell>
          <cell r="T185" t="str">
            <v>Prel.</v>
          </cell>
          <cell r="U185" t="str">
            <v>Prel.</v>
          </cell>
          <cell r="V185" t="str">
            <v>Prel.</v>
          </cell>
          <cell r="W185" t="str">
            <v>Prel.</v>
          </cell>
          <cell r="X185" t="str">
            <v>Prel.</v>
          </cell>
          <cell r="Y185" t="str">
            <v>Prog.</v>
          </cell>
          <cell r="Z185" t="str">
            <v>Prog.</v>
          </cell>
          <cell r="AA185" t="str">
            <v>Prog.</v>
          </cell>
          <cell r="AB185" t="str">
            <v>Prog.</v>
          </cell>
          <cell r="AC185" t="str">
            <v>Prog.</v>
          </cell>
          <cell r="AD185" t="str">
            <v>Prog.</v>
          </cell>
          <cell r="AE185" t="str">
            <v>Prog.</v>
          </cell>
          <cell r="AF185" t="str">
            <v>Prog.</v>
          </cell>
          <cell r="AG185" t="str">
            <v>Prog.</v>
          </cell>
          <cell r="AH185" t="str">
            <v>Prog.</v>
          </cell>
          <cell r="AN185" t="str">
            <v>Proj.</v>
          </cell>
          <cell r="AO185" t="str">
            <v>Proj.</v>
          </cell>
          <cell r="AP185" t="str">
            <v>Proj.</v>
          </cell>
          <cell r="AQ185" t="str">
            <v>Proj.</v>
          </cell>
          <cell r="AR185" t="str">
            <v>Proj.</v>
          </cell>
          <cell r="AS185" t="str">
            <v>Proj.</v>
          </cell>
        </row>
        <row r="190">
          <cell r="I190">
            <v>290.07499999999999</v>
          </cell>
          <cell r="N190">
            <v>694.61</v>
          </cell>
          <cell r="S190">
            <v>536.88</v>
          </cell>
          <cell r="T190">
            <v>64.17</v>
          </cell>
          <cell r="U190">
            <v>359.34000000000003</v>
          </cell>
          <cell r="V190">
            <v>3794.07</v>
          </cell>
          <cell r="W190">
            <v>102</v>
          </cell>
          <cell r="X190">
            <v>4319.58</v>
          </cell>
          <cell r="Y190">
            <v>74</v>
          </cell>
          <cell r="Z190">
            <v>150</v>
          </cell>
          <cell r="AA190">
            <v>180</v>
          </cell>
          <cell r="AB190">
            <v>687</v>
          </cell>
          <cell r="AC190">
            <v>1091</v>
          </cell>
          <cell r="AD190">
            <v>95</v>
          </cell>
          <cell r="AE190">
            <v>204</v>
          </cell>
          <cell r="AF190">
            <v>735</v>
          </cell>
          <cell r="AG190">
            <v>410</v>
          </cell>
          <cell r="AH190">
            <v>1444</v>
          </cell>
          <cell r="AM190">
            <v>1424.91</v>
          </cell>
          <cell r="AN190">
            <v>3364</v>
          </cell>
          <cell r="AO190">
            <v>3935.96</v>
          </cell>
          <cell r="AP190">
            <v>3719.7088000000003</v>
          </cell>
          <cell r="AQ190">
            <v>4554.7280639999999</v>
          </cell>
          <cell r="AR190">
            <v>4389.0733059200002</v>
          </cell>
          <cell r="AS190">
            <v>4660.8025750976003</v>
          </cell>
        </row>
        <row r="191">
          <cell r="I191">
            <v>153.26900000000001</v>
          </cell>
          <cell r="N191">
            <v>261.63</v>
          </cell>
          <cell r="S191">
            <v>43.58</v>
          </cell>
          <cell r="T191">
            <v>12</v>
          </cell>
          <cell r="U191">
            <v>39.61</v>
          </cell>
          <cell r="V191">
            <v>47.05</v>
          </cell>
          <cell r="W191">
            <v>63</v>
          </cell>
          <cell r="X191">
            <v>161.66</v>
          </cell>
          <cell r="Y191">
            <v>16</v>
          </cell>
          <cell r="Z191">
            <v>92</v>
          </cell>
          <cell r="AA191">
            <v>122</v>
          </cell>
          <cell r="AB191">
            <v>129</v>
          </cell>
          <cell r="AC191">
            <v>359</v>
          </cell>
          <cell r="AD191">
            <v>43</v>
          </cell>
          <cell r="AE191">
            <v>118</v>
          </cell>
          <cell r="AF191">
            <v>52</v>
          </cell>
          <cell r="AG191">
            <v>211</v>
          </cell>
          <cell r="AH191">
            <v>424</v>
          </cell>
          <cell r="AM191">
            <v>682.57</v>
          </cell>
          <cell r="AN191">
            <v>348</v>
          </cell>
          <cell r="AO191">
            <v>348</v>
          </cell>
          <cell r="AP191">
            <v>365.40000000000003</v>
          </cell>
          <cell r="AQ191">
            <v>383.67000000000007</v>
          </cell>
          <cell r="AR191">
            <v>402.85350000000011</v>
          </cell>
          <cell r="AS191">
            <v>422.99617500000011</v>
          </cell>
        </row>
        <row r="192">
          <cell r="I192">
            <v>0</v>
          </cell>
          <cell r="N192">
            <v>261.63</v>
          </cell>
          <cell r="S192">
            <v>43.58</v>
          </cell>
          <cell r="T192">
            <v>12</v>
          </cell>
          <cell r="U192">
            <v>39.61</v>
          </cell>
          <cell r="V192">
            <v>47.05</v>
          </cell>
          <cell r="W192">
            <v>63</v>
          </cell>
          <cell r="X192">
            <v>161.66</v>
          </cell>
          <cell r="Y192">
            <v>16</v>
          </cell>
          <cell r="Z192">
            <v>25.333333333333329</v>
          </cell>
          <cell r="AA192">
            <v>55.333333333333329</v>
          </cell>
          <cell r="AB192">
            <v>62.333333333333329</v>
          </cell>
          <cell r="AC192">
            <v>159</v>
          </cell>
          <cell r="AD192">
            <v>43</v>
          </cell>
          <cell r="AE192">
            <v>118</v>
          </cell>
          <cell r="AF192">
            <v>52</v>
          </cell>
          <cell r="AG192">
            <v>11</v>
          </cell>
          <cell r="AH192">
            <v>224</v>
          </cell>
          <cell r="AM192">
            <v>682.57</v>
          </cell>
          <cell r="AN192">
            <v>348</v>
          </cell>
          <cell r="AO192">
            <v>348</v>
          </cell>
          <cell r="AP192">
            <v>365.40000000000003</v>
          </cell>
          <cell r="AQ192">
            <v>383.67000000000007</v>
          </cell>
          <cell r="AR192">
            <v>402.85350000000011</v>
          </cell>
          <cell r="AS192">
            <v>422.99617500000011</v>
          </cell>
        </row>
        <row r="193">
          <cell r="I193">
            <v>0</v>
          </cell>
          <cell r="N193">
            <v>220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M193">
            <v>0</v>
          </cell>
          <cell r="AN193">
            <v>0</v>
          </cell>
          <cell r="AO193">
            <v>0</v>
          </cell>
          <cell r="AP193">
            <v>0</v>
          </cell>
          <cell r="AQ193">
            <v>0</v>
          </cell>
          <cell r="AR193">
            <v>0</v>
          </cell>
          <cell r="AS193">
            <v>0</v>
          </cell>
        </row>
        <row r="194">
          <cell r="I194">
            <v>0</v>
          </cell>
          <cell r="N194">
            <v>180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M194">
            <v>0</v>
          </cell>
          <cell r="AN194">
            <v>0</v>
          </cell>
          <cell r="AO194">
            <v>0</v>
          </cell>
          <cell r="AP194">
            <v>0</v>
          </cell>
          <cell r="AQ194">
            <v>0</v>
          </cell>
          <cell r="AR194">
            <v>0</v>
          </cell>
          <cell r="AS194">
            <v>0</v>
          </cell>
        </row>
        <row r="195">
          <cell r="I195">
            <v>0</v>
          </cell>
          <cell r="N195">
            <v>41.629999999999995</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M195">
            <v>0</v>
          </cell>
          <cell r="AN195">
            <v>0</v>
          </cell>
          <cell r="AO195">
            <v>0</v>
          </cell>
          <cell r="AP195">
            <v>0</v>
          </cell>
          <cell r="AQ195">
            <v>0</v>
          </cell>
          <cell r="AR195">
            <v>0</v>
          </cell>
          <cell r="AS195">
            <v>0</v>
          </cell>
        </row>
        <row r="196">
          <cell r="I196">
            <v>0</v>
          </cell>
          <cell r="N196">
            <v>0</v>
          </cell>
          <cell r="S196">
            <v>0</v>
          </cell>
          <cell r="T196">
            <v>0</v>
          </cell>
          <cell r="U196">
            <v>0</v>
          </cell>
          <cell r="V196">
            <v>0</v>
          </cell>
          <cell r="W196">
            <v>0</v>
          </cell>
          <cell r="X196">
            <v>0</v>
          </cell>
          <cell r="Y196">
            <v>0</v>
          </cell>
          <cell r="Z196">
            <v>66.666666666666671</v>
          </cell>
          <cell r="AA196">
            <v>66.666666666666671</v>
          </cell>
          <cell r="AB196">
            <v>66.666666666666671</v>
          </cell>
          <cell r="AC196">
            <v>200</v>
          </cell>
          <cell r="AD196">
            <v>0</v>
          </cell>
          <cell r="AE196">
            <v>0</v>
          </cell>
          <cell r="AF196">
            <v>0</v>
          </cell>
          <cell r="AG196">
            <v>200</v>
          </cell>
          <cell r="AH196">
            <v>200</v>
          </cell>
          <cell r="AM196">
            <v>0</v>
          </cell>
          <cell r="AN196">
            <v>0</v>
          </cell>
          <cell r="AO196">
            <v>0</v>
          </cell>
          <cell r="AP196">
            <v>0</v>
          </cell>
          <cell r="AQ196">
            <v>0</v>
          </cell>
          <cell r="AR196">
            <v>0</v>
          </cell>
          <cell r="AS196">
            <v>0</v>
          </cell>
        </row>
        <row r="197">
          <cell r="I197">
            <v>0</v>
          </cell>
          <cell r="N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M197">
            <v>0</v>
          </cell>
          <cell r="AN197">
            <v>0</v>
          </cell>
          <cell r="AO197">
            <v>0</v>
          </cell>
          <cell r="AP197">
            <v>0</v>
          </cell>
          <cell r="AQ197">
            <v>0</v>
          </cell>
          <cell r="AR197">
            <v>0</v>
          </cell>
          <cell r="AS197">
            <v>0</v>
          </cell>
        </row>
        <row r="198">
          <cell r="I198">
            <v>106.419</v>
          </cell>
          <cell r="N198">
            <v>82.27000000000001</v>
          </cell>
          <cell r="S198">
            <v>50.36</v>
          </cell>
          <cell r="T198">
            <v>5.4</v>
          </cell>
          <cell r="U198">
            <v>4.7300000000000004</v>
          </cell>
          <cell r="V198">
            <v>5.83</v>
          </cell>
          <cell r="W198">
            <v>6</v>
          </cell>
          <cell r="X198">
            <v>21.96</v>
          </cell>
          <cell r="Y198">
            <v>0</v>
          </cell>
          <cell r="Z198">
            <v>0</v>
          </cell>
          <cell r="AA198">
            <v>0</v>
          </cell>
          <cell r="AB198">
            <v>0</v>
          </cell>
          <cell r="AC198">
            <v>0</v>
          </cell>
          <cell r="AD198">
            <v>23</v>
          </cell>
          <cell r="AE198">
            <v>26</v>
          </cell>
          <cell r="AF198">
            <v>83</v>
          </cell>
          <cell r="AG198">
            <v>80</v>
          </cell>
          <cell r="AH198">
            <v>212</v>
          </cell>
          <cell r="AM198">
            <v>58</v>
          </cell>
          <cell r="AN198">
            <v>353</v>
          </cell>
          <cell r="AO198">
            <v>363.59000000000003</v>
          </cell>
          <cell r="AP198">
            <v>374.49770000000007</v>
          </cell>
          <cell r="AQ198">
            <v>385.73263100000008</v>
          </cell>
          <cell r="AR198">
            <v>397.30460993000008</v>
          </cell>
          <cell r="AS198">
            <v>409.2237482279001</v>
          </cell>
        </row>
        <row r="199">
          <cell r="I199">
            <v>14.865</v>
          </cell>
          <cell r="N199">
            <v>0</v>
          </cell>
          <cell r="S199">
            <v>27.119999999999997</v>
          </cell>
          <cell r="T199">
            <v>1.77</v>
          </cell>
          <cell r="U199">
            <v>0</v>
          </cell>
          <cell r="V199">
            <v>0.19</v>
          </cell>
          <cell r="W199">
            <v>30</v>
          </cell>
          <cell r="X199">
            <v>31.96</v>
          </cell>
          <cell r="Y199">
            <v>0</v>
          </cell>
          <cell r="Z199">
            <v>0</v>
          </cell>
          <cell r="AA199">
            <v>0</v>
          </cell>
          <cell r="AB199">
            <v>0</v>
          </cell>
          <cell r="AC199">
            <v>0</v>
          </cell>
          <cell r="AD199">
            <v>12</v>
          </cell>
          <cell r="AE199">
            <v>37</v>
          </cell>
          <cell r="AF199">
            <v>41</v>
          </cell>
          <cell r="AG199">
            <v>60</v>
          </cell>
          <cell r="AH199">
            <v>150</v>
          </cell>
          <cell r="AM199">
            <v>0</v>
          </cell>
          <cell r="AN199">
            <v>0</v>
          </cell>
          <cell r="AO199">
            <v>0</v>
          </cell>
          <cell r="AP199">
            <v>0</v>
          </cell>
          <cell r="AQ199">
            <v>0</v>
          </cell>
          <cell r="AR199">
            <v>0</v>
          </cell>
          <cell r="AS199">
            <v>0</v>
          </cell>
        </row>
        <row r="200">
          <cell r="I200">
            <v>15.522000000000002</v>
          </cell>
          <cell r="N200">
            <v>4.91</v>
          </cell>
          <cell r="S200">
            <v>0.82</v>
          </cell>
          <cell r="T200">
            <v>45</v>
          </cell>
          <cell r="U200">
            <v>0</v>
          </cell>
          <cell r="V200">
            <v>0</v>
          </cell>
          <cell r="W200">
            <v>3</v>
          </cell>
          <cell r="X200">
            <v>48</v>
          </cell>
          <cell r="Y200">
            <v>58</v>
          </cell>
          <cell r="Z200">
            <v>58</v>
          </cell>
          <cell r="AA200">
            <v>58</v>
          </cell>
          <cell r="AB200">
            <v>58</v>
          </cell>
          <cell r="AC200">
            <v>232</v>
          </cell>
          <cell r="AD200">
            <v>17</v>
          </cell>
          <cell r="AE200">
            <v>23</v>
          </cell>
          <cell r="AF200">
            <v>59</v>
          </cell>
          <cell r="AG200">
            <v>59</v>
          </cell>
          <cell r="AH200">
            <v>158</v>
          </cell>
          <cell r="AM200">
            <v>88.34</v>
          </cell>
          <cell r="AN200">
            <v>79</v>
          </cell>
          <cell r="AO200">
            <v>81.37</v>
          </cell>
          <cell r="AP200">
            <v>83.81110000000001</v>
          </cell>
          <cell r="AQ200">
            <v>86.325433000000018</v>
          </cell>
          <cell r="AR200">
            <v>88.915195990000015</v>
          </cell>
          <cell r="AS200">
            <v>91.582651869700015</v>
          </cell>
        </row>
        <row r="201">
          <cell r="I201">
            <v>0</v>
          </cell>
          <cell r="N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M201">
            <v>0</v>
          </cell>
          <cell r="AN201">
            <v>0</v>
          </cell>
          <cell r="AO201">
            <v>0</v>
          </cell>
          <cell r="AP201">
            <v>0</v>
          </cell>
          <cell r="AQ201">
            <v>0</v>
          </cell>
          <cell r="AR201">
            <v>0</v>
          </cell>
          <cell r="AS201">
            <v>0</v>
          </cell>
        </row>
        <row r="202">
          <cell r="I202">
            <v>0</v>
          </cell>
          <cell r="N202">
            <v>345.8</v>
          </cell>
          <cell r="S202">
            <v>415</v>
          </cell>
          <cell r="T202">
            <v>0</v>
          </cell>
          <cell r="U202">
            <v>315</v>
          </cell>
          <cell r="V202">
            <v>3741</v>
          </cell>
          <cell r="W202">
            <v>0</v>
          </cell>
          <cell r="X202">
            <v>4056</v>
          </cell>
          <cell r="Y202">
            <v>0</v>
          </cell>
          <cell r="Z202">
            <v>0</v>
          </cell>
          <cell r="AA202">
            <v>0</v>
          </cell>
          <cell r="AB202">
            <v>500</v>
          </cell>
          <cell r="AC202">
            <v>500</v>
          </cell>
          <cell r="AD202">
            <v>0</v>
          </cell>
          <cell r="AE202">
            <v>0</v>
          </cell>
          <cell r="AF202">
            <v>500</v>
          </cell>
          <cell r="AG202">
            <v>0</v>
          </cell>
          <cell r="AH202">
            <v>500</v>
          </cell>
          <cell r="AM202">
            <v>596</v>
          </cell>
          <cell r="AN202">
            <v>2584</v>
          </cell>
          <cell r="AO202">
            <v>3143</v>
          </cell>
          <cell r="AP202">
            <v>2896</v>
          </cell>
          <cell r="AQ202">
            <v>3699</v>
          </cell>
          <cell r="AR202">
            <v>3500</v>
          </cell>
          <cell r="AS202">
            <v>3737</v>
          </cell>
        </row>
        <row r="204">
          <cell r="I204">
            <v>772.21799999999996</v>
          </cell>
          <cell r="N204">
            <v>955.40599999999995</v>
          </cell>
          <cell r="S204">
            <v>987</v>
          </cell>
          <cell r="T204">
            <v>273.53999999999996</v>
          </cell>
          <cell r="U204">
            <v>68.55</v>
          </cell>
          <cell r="V204">
            <v>3586.8</v>
          </cell>
          <cell r="W204">
            <v>356.05</v>
          </cell>
          <cell r="X204">
            <v>4284.9399999999996</v>
          </cell>
          <cell r="Y204">
            <v>303.77735000000001</v>
          </cell>
          <cell r="Z204">
            <v>576.37400000000002</v>
          </cell>
          <cell r="AA204">
            <v>303.43599999999998</v>
          </cell>
          <cell r="AB204">
            <v>1060.4380000000001</v>
          </cell>
          <cell r="AC204">
            <v>2244.0253499999999</v>
          </cell>
          <cell r="AD204">
            <v>299</v>
          </cell>
          <cell r="AE204">
            <v>526</v>
          </cell>
          <cell r="AF204">
            <v>302</v>
          </cell>
          <cell r="AG204">
            <v>1060</v>
          </cell>
          <cell r="AH204">
            <v>2187</v>
          </cell>
          <cell r="AM204">
            <v>2115.98</v>
          </cell>
          <cell r="AN204">
            <v>1571.403</v>
          </cell>
          <cell r="AO204">
            <v>1921.674</v>
          </cell>
          <cell r="AP204">
            <v>1620.1350000000002</v>
          </cell>
          <cell r="AQ204">
            <v>1518.1247699999999</v>
          </cell>
          <cell r="AR204">
            <v>1929.0650331000002</v>
          </cell>
          <cell r="AS204">
            <v>1940.080844093</v>
          </cell>
        </row>
        <row r="205">
          <cell r="I205">
            <v>17.63</v>
          </cell>
          <cell r="N205">
            <v>149.54500000000002</v>
          </cell>
          <cell r="S205">
            <v>225</v>
          </cell>
          <cell r="T205">
            <v>91.44</v>
          </cell>
          <cell r="U205">
            <v>24.73</v>
          </cell>
          <cell r="V205">
            <v>93.47</v>
          </cell>
          <cell r="W205">
            <v>29</v>
          </cell>
          <cell r="X205">
            <v>238.64</v>
          </cell>
          <cell r="Y205">
            <v>104.401</v>
          </cell>
          <cell r="Z205">
            <v>52.994999999999997</v>
          </cell>
          <cell r="AA205">
            <v>103.06699999999999</v>
          </cell>
          <cell r="AB205">
            <v>58.484999999999999</v>
          </cell>
          <cell r="AC205">
            <v>318.94799999999998</v>
          </cell>
          <cell r="AD205">
            <v>92</v>
          </cell>
          <cell r="AE205">
            <v>36</v>
          </cell>
          <cell r="AF205">
            <v>103</v>
          </cell>
          <cell r="AG205">
            <v>58</v>
          </cell>
          <cell r="AH205">
            <v>289</v>
          </cell>
          <cell r="AM205">
            <v>263.49</v>
          </cell>
          <cell r="AN205">
            <v>354.63</v>
          </cell>
          <cell r="AO205">
            <v>252.68100000000001</v>
          </cell>
          <cell r="AP205">
            <v>417.19500000000005</v>
          </cell>
          <cell r="AQ205">
            <v>274.73500000000001</v>
          </cell>
          <cell r="AR205">
            <v>576.10200000000009</v>
          </cell>
          <cell r="AS205">
            <v>616.38735000000008</v>
          </cell>
        </row>
        <row r="206">
          <cell r="I206">
            <v>62.453000000000003</v>
          </cell>
          <cell r="N206">
            <v>97.19</v>
          </cell>
          <cell r="S206">
            <v>125</v>
          </cell>
          <cell r="T206">
            <v>39.15</v>
          </cell>
          <cell r="U206">
            <v>11.82</v>
          </cell>
          <cell r="V206">
            <v>44.05</v>
          </cell>
          <cell r="W206">
            <v>10.050000000000001</v>
          </cell>
          <cell r="X206">
            <v>105.07</v>
          </cell>
          <cell r="Y206">
            <v>49.695</v>
          </cell>
          <cell r="Z206">
            <v>23.795000000000002</v>
          </cell>
          <cell r="AA206">
            <v>52.015000000000001</v>
          </cell>
          <cell r="AB206">
            <v>29.170999999999999</v>
          </cell>
          <cell r="AC206">
            <v>154.67600000000002</v>
          </cell>
          <cell r="AD206">
            <v>47</v>
          </cell>
          <cell r="AE206">
            <v>16</v>
          </cell>
          <cell r="AF206">
            <v>52</v>
          </cell>
          <cell r="AG206">
            <v>29</v>
          </cell>
          <cell r="AH206">
            <v>144</v>
          </cell>
          <cell r="AM206">
            <v>202.6</v>
          </cell>
          <cell r="AN206">
            <v>189.63</v>
          </cell>
          <cell r="AO206">
            <v>206.642</v>
          </cell>
          <cell r="AP206">
            <v>243.00100000000003</v>
          </cell>
          <cell r="AQ206">
            <v>280.45077000000003</v>
          </cell>
          <cell r="AR206">
            <v>319.02403310000005</v>
          </cell>
          <cell r="AS206">
            <v>358.75449409300006</v>
          </cell>
        </row>
        <row r="207">
          <cell r="I207">
            <v>13.134999999999998</v>
          </cell>
          <cell r="N207">
            <v>17.222000000000001</v>
          </cell>
          <cell r="S207">
            <v>29</v>
          </cell>
          <cell r="T207">
            <v>1</v>
          </cell>
          <cell r="U207">
            <v>10</v>
          </cell>
          <cell r="V207">
            <v>4.13</v>
          </cell>
          <cell r="W207">
            <v>0</v>
          </cell>
          <cell r="X207">
            <v>15.129999999999999</v>
          </cell>
          <cell r="Y207">
            <v>7.7210000000000001</v>
          </cell>
          <cell r="Z207">
            <v>16.337</v>
          </cell>
          <cell r="AA207">
            <v>2.7029999999999998</v>
          </cell>
          <cell r="AB207">
            <v>23.408000000000001</v>
          </cell>
          <cell r="AC207">
            <v>50.168999999999997</v>
          </cell>
          <cell r="AD207">
            <v>4</v>
          </cell>
          <cell r="AE207">
            <v>9</v>
          </cell>
          <cell r="AF207">
            <v>2</v>
          </cell>
          <cell r="AG207">
            <v>24</v>
          </cell>
          <cell r="AH207">
            <v>39</v>
          </cell>
          <cell r="AM207">
            <v>52.09</v>
          </cell>
          <cell r="AN207">
            <v>46.98</v>
          </cell>
          <cell r="AO207">
            <v>47.412000000000006</v>
          </cell>
          <cell r="AP207">
            <v>7</v>
          </cell>
          <cell r="AQ207">
            <v>0</v>
          </cell>
          <cell r="AR207">
            <v>0</v>
          </cell>
          <cell r="AS207">
            <v>0</v>
          </cell>
        </row>
        <row r="208">
          <cell r="I208">
            <v>437</v>
          </cell>
          <cell r="N208">
            <v>205.52299999999997</v>
          </cell>
          <cell r="S208">
            <v>26</v>
          </cell>
          <cell r="T208">
            <v>0.95</v>
          </cell>
          <cell r="U208">
            <v>22</v>
          </cell>
          <cell r="V208">
            <v>24.15</v>
          </cell>
          <cell r="W208">
            <v>17</v>
          </cell>
          <cell r="X208">
            <v>64.099999999999994</v>
          </cell>
          <cell r="Y208">
            <v>1.93</v>
          </cell>
          <cell r="Z208">
            <v>42.981999999999999</v>
          </cell>
          <cell r="AA208">
            <v>5.4969999999999999</v>
          </cell>
          <cell r="AB208">
            <v>32.773000000000003</v>
          </cell>
          <cell r="AC208">
            <v>83.182000000000002</v>
          </cell>
          <cell r="AD208">
            <v>16</v>
          </cell>
          <cell r="AE208">
            <v>25</v>
          </cell>
          <cell r="AF208">
            <v>5</v>
          </cell>
          <cell r="AG208">
            <v>32</v>
          </cell>
          <cell r="AH208">
            <v>78</v>
          </cell>
          <cell r="AM208">
            <v>109.86</v>
          </cell>
          <cell r="AN208">
            <v>100.54</v>
          </cell>
          <cell r="AO208">
            <v>0</v>
          </cell>
          <cell r="AP208">
            <v>0</v>
          </cell>
          <cell r="AQ208">
            <v>0</v>
          </cell>
          <cell r="AR208">
            <v>0</v>
          </cell>
          <cell r="AS208">
            <v>0</v>
          </cell>
        </row>
        <row r="209">
          <cell r="I209">
            <v>0</v>
          </cell>
          <cell r="N209">
            <v>0</v>
          </cell>
          <cell r="S209">
            <v>0</v>
          </cell>
          <cell r="T209">
            <v>141</v>
          </cell>
          <cell r="U209">
            <v>0</v>
          </cell>
          <cell r="V209">
            <v>3421</v>
          </cell>
          <cell r="W209">
            <v>300</v>
          </cell>
          <cell r="X209">
            <v>3862</v>
          </cell>
          <cell r="Y209">
            <v>140.03035</v>
          </cell>
          <cell r="Z209">
            <v>299.65800000000002</v>
          </cell>
          <cell r="AA209">
            <v>140.154</v>
          </cell>
          <cell r="AB209">
            <v>299.65699999999998</v>
          </cell>
          <cell r="AC209">
            <v>879.49935000000005</v>
          </cell>
          <cell r="AD209">
            <v>140</v>
          </cell>
          <cell r="AE209">
            <v>300</v>
          </cell>
          <cell r="AF209">
            <v>140</v>
          </cell>
          <cell r="AG209">
            <v>300</v>
          </cell>
          <cell r="AH209">
            <v>880</v>
          </cell>
          <cell r="AM209">
            <v>878.44</v>
          </cell>
          <cell r="AN209">
            <v>879.62300000000005</v>
          </cell>
          <cell r="AO209">
            <v>887.93899999999996</v>
          </cell>
          <cell r="AP209">
            <v>887.93899999999996</v>
          </cell>
          <cell r="AQ209">
            <v>887.93899999999996</v>
          </cell>
          <cell r="AR209">
            <v>887.93899999999996</v>
          </cell>
          <cell r="AS209">
            <v>887.93899999999996</v>
          </cell>
        </row>
        <row r="210">
          <cell r="I210">
            <v>242</v>
          </cell>
          <cell r="N210">
            <v>485.92600000000004</v>
          </cell>
          <cell r="S210">
            <v>582</v>
          </cell>
          <cell r="T210">
            <v>0</v>
          </cell>
          <cell r="U210">
            <v>0</v>
          </cell>
          <cell r="V210">
            <v>0</v>
          </cell>
          <cell r="W210">
            <v>0</v>
          </cell>
          <cell r="X210">
            <v>0</v>
          </cell>
          <cell r="Y210">
            <v>0</v>
          </cell>
          <cell r="Z210">
            <v>140.607</v>
          </cell>
          <cell r="AA210">
            <v>0</v>
          </cell>
          <cell r="AB210">
            <v>616.94399999999996</v>
          </cell>
          <cell r="AC210">
            <v>757.55099999999993</v>
          </cell>
          <cell r="AD210">
            <v>0</v>
          </cell>
          <cell r="AE210">
            <v>140</v>
          </cell>
          <cell r="AF210">
            <v>0</v>
          </cell>
          <cell r="AG210">
            <v>617</v>
          </cell>
          <cell r="AH210">
            <v>757</v>
          </cell>
          <cell r="AM210">
            <v>609.5</v>
          </cell>
          <cell r="AN210">
            <v>0</v>
          </cell>
          <cell r="AO210">
            <v>527</v>
          </cell>
          <cell r="AP210">
            <v>65</v>
          </cell>
          <cell r="AQ210">
            <v>75</v>
          </cell>
          <cell r="AR210">
            <v>146</v>
          </cell>
          <cell r="AS210">
            <v>77</v>
          </cell>
        </row>
        <row r="212">
          <cell r="I212">
            <v>458.18955999999997</v>
          </cell>
          <cell r="N212">
            <v>-59.969559999999944</v>
          </cell>
          <cell r="S212">
            <v>-295.34000000000003</v>
          </cell>
          <cell r="T212">
            <v>-17.350000000000009</v>
          </cell>
          <cell r="U212">
            <v>19.509999999999991</v>
          </cell>
          <cell r="V212">
            <v>35.840000000000003</v>
          </cell>
          <cell r="W212">
            <v>25</v>
          </cell>
          <cell r="X212">
            <v>0</v>
          </cell>
          <cell r="Y212">
            <v>-94.57</v>
          </cell>
          <cell r="Z212">
            <v>0</v>
          </cell>
          <cell r="AA212">
            <v>0</v>
          </cell>
          <cell r="AB212">
            <v>0</v>
          </cell>
          <cell r="AC212">
            <v>0</v>
          </cell>
          <cell r="AD212">
            <v>-165.88</v>
          </cell>
          <cell r="AE212">
            <v>0</v>
          </cell>
          <cell r="AF212">
            <v>0</v>
          </cell>
          <cell r="AG212">
            <v>0</v>
          </cell>
          <cell r="AH212">
            <v>0</v>
          </cell>
          <cell r="AM212">
            <v>0</v>
          </cell>
          <cell r="AN212">
            <v>-123.45</v>
          </cell>
          <cell r="AO212">
            <v>0</v>
          </cell>
          <cell r="AP212">
            <v>0</v>
          </cell>
          <cell r="AQ212">
            <v>0</v>
          </cell>
          <cell r="AR212">
            <v>0</v>
          </cell>
          <cell r="AS212">
            <v>0</v>
          </cell>
        </row>
        <row r="214">
          <cell r="I214">
            <v>-23.953440000000001</v>
          </cell>
          <cell r="N214">
            <v>-320.76555999999988</v>
          </cell>
          <cell r="S214">
            <v>-745.46</v>
          </cell>
          <cell r="T214">
            <v>-226.71999999999997</v>
          </cell>
          <cell r="U214">
            <v>310.3</v>
          </cell>
          <cell r="V214">
            <v>243.10999999999999</v>
          </cell>
          <cell r="W214">
            <v>-229.05</v>
          </cell>
          <cell r="X214">
            <v>34.640000000000327</v>
          </cell>
          <cell r="Y214">
            <v>-324.34735000000001</v>
          </cell>
          <cell r="Z214">
            <v>-426.37400000000002</v>
          </cell>
          <cell r="AA214">
            <v>-123.43599999999998</v>
          </cell>
          <cell r="AB214">
            <v>-373.4380000000001</v>
          </cell>
          <cell r="AC214">
            <v>-1153.0253499999999</v>
          </cell>
          <cell r="AD214">
            <v>-369.88</v>
          </cell>
          <cell r="AE214">
            <v>-322</v>
          </cell>
          <cell r="AF214">
            <v>433</v>
          </cell>
          <cell r="AG214">
            <v>-650</v>
          </cell>
          <cell r="AH214">
            <v>-743</v>
          </cell>
          <cell r="AM214">
            <v>-691.06999999999994</v>
          </cell>
          <cell r="AN214">
            <v>1669.1469999999999</v>
          </cell>
          <cell r="AO214">
            <v>2014.2860000000001</v>
          </cell>
          <cell r="AP214">
            <v>2099.5738000000001</v>
          </cell>
          <cell r="AQ214">
            <v>3036.603294</v>
          </cell>
          <cell r="AR214">
            <v>2460.00827282</v>
          </cell>
          <cell r="AS214">
            <v>2720.7217310046003</v>
          </cell>
        </row>
        <row r="215">
          <cell r="I215">
            <v>-7.6027164587896313E-4</v>
          </cell>
          <cell r="N215">
            <v>-4.1556329549197416E-3</v>
          </cell>
          <cell r="S215">
            <v>-1.0567496345400556E-2</v>
          </cell>
          <cell r="T215">
            <v>-6.4855598354305747E-3</v>
          </cell>
          <cell r="U215">
            <v>1.4532679165592867E-2</v>
          </cell>
          <cell r="V215">
            <v>1.0491360298000638E-2</v>
          </cell>
          <cell r="W215">
            <v>-9.2891809347430392E-3</v>
          </cell>
          <cell r="X215">
            <v>3.9170407294270482E-4</v>
          </cell>
          <cell r="Y215">
            <v>-1.4390613786466775E-2</v>
          </cell>
          <cell r="Z215">
            <v>-1.8557052291280449E-2</v>
          </cell>
          <cell r="AA215">
            <v>-5.0925924043119884E-3</v>
          </cell>
          <cell r="AB215">
            <v>-1.4643494289011069E-2</v>
          </cell>
          <cell r="AC215">
            <v>-1.2079748349211571E-2</v>
          </cell>
          <cell r="AD215">
            <v>-1.6641235397827227E-2</v>
          </cell>
          <cell r="AE215">
            <v>-1.4035880321635212E-2</v>
          </cell>
          <cell r="AF215">
            <v>1.9193898124390929E-2</v>
          </cell>
          <cell r="AG215">
            <v>-2.730168484814469E-2</v>
          </cell>
          <cell r="AH215">
            <v>-7.8198500864885643E-3</v>
          </cell>
          <cell r="AM215">
            <v>-5.9598511978717498E-3</v>
          </cell>
          <cell r="AN215">
            <v>1.850898263910249E-2</v>
          </cell>
          <cell r="AO215">
            <v>2.008673211732874E-2</v>
          </cell>
          <cell r="AP215">
            <v>1.9556607794581245E-2</v>
          </cell>
          <cell r="AQ215">
            <v>2.7205788837314063E-2</v>
          </cell>
          <cell r="AR215">
            <v>2.1215337449955421E-2</v>
          </cell>
          <cell r="AS215">
            <v>2.2582516465523974E-2</v>
          </cell>
        </row>
        <row r="219">
          <cell r="I219">
            <v>148.72499999999999</v>
          </cell>
          <cell r="N219">
            <v>178.09999999999997</v>
          </cell>
          <cell r="S219">
            <v>125.06999999999998</v>
          </cell>
          <cell r="T219">
            <v>11.64</v>
          </cell>
          <cell r="U219">
            <v>9.9700000000000006</v>
          </cell>
          <cell r="V219">
            <v>38.119999999999997</v>
          </cell>
          <cell r="W219">
            <v>30</v>
          </cell>
          <cell r="X219">
            <v>89.73</v>
          </cell>
          <cell r="Y219">
            <v>45</v>
          </cell>
          <cell r="Z219">
            <v>55</v>
          </cell>
          <cell r="AA219">
            <v>55</v>
          </cell>
          <cell r="AB219">
            <v>61</v>
          </cell>
          <cell r="AC219">
            <v>216</v>
          </cell>
          <cell r="AD219">
            <v>8</v>
          </cell>
          <cell r="AE219">
            <v>32</v>
          </cell>
          <cell r="AF219">
            <v>8</v>
          </cell>
          <cell r="AG219">
            <v>8</v>
          </cell>
          <cell r="AH219">
            <v>56</v>
          </cell>
          <cell r="AM219">
            <v>98.58</v>
          </cell>
          <cell r="AN219">
            <v>180</v>
          </cell>
          <cell r="AO219">
            <v>0</v>
          </cell>
          <cell r="AP219">
            <v>0</v>
          </cell>
          <cell r="AQ219">
            <v>0</v>
          </cell>
          <cell r="AR219">
            <v>0</v>
          </cell>
          <cell r="AS219">
            <v>0</v>
          </cell>
        </row>
        <row r="220">
          <cell r="I220">
            <v>14.730999999999995</v>
          </cell>
          <cell r="N220">
            <v>5.21</v>
          </cell>
          <cell r="S220">
            <v>59.699999999999996</v>
          </cell>
          <cell r="T220">
            <v>6.05</v>
          </cell>
          <cell r="U220">
            <v>3.31</v>
          </cell>
          <cell r="V220">
            <v>37.07</v>
          </cell>
          <cell r="W220">
            <v>30</v>
          </cell>
          <cell r="X220">
            <v>76.430000000000007</v>
          </cell>
          <cell r="Y220">
            <v>0</v>
          </cell>
          <cell r="Z220">
            <v>0</v>
          </cell>
          <cell r="AA220">
            <v>0</v>
          </cell>
          <cell r="AB220">
            <v>0</v>
          </cell>
          <cell r="AC220">
            <v>0</v>
          </cell>
          <cell r="AD220">
            <v>8</v>
          </cell>
          <cell r="AE220">
            <v>29</v>
          </cell>
          <cell r="AF220">
            <v>8</v>
          </cell>
          <cell r="AG220">
            <v>8</v>
          </cell>
          <cell r="AH220">
            <v>53</v>
          </cell>
          <cell r="AM220">
            <v>95.5</v>
          </cell>
          <cell r="AN220">
            <v>180</v>
          </cell>
          <cell r="AO220">
            <v>0</v>
          </cell>
          <cell r="AP220">
            <v>0</v>
          </cell>
          <cell r="AQ220">
            <v>0</v>
          </cell>
          <cell r="AR220">
            <v>0</v>
          </cell>
          <cell r="AS220">
            <v>0</v>
          </cell>
        </row>
        <row r="221">
          <cell r="I221">
            <v>79.481000000000009</v>
          </cell>
          <cell r="N221">
            <v>153.90999999999997</v>
          </cell>
          <cell r="S221">
            <v>48.809999999999995</v>
          </cell>
          <cell r="T221">
            <v>5.59</v>
          </cell>
          <cell r="U221">
            <v>4</v>
          </cell>
          <cell r="V221">
            <v>1.05</v>
          </cell>
          <cell r="W221">
            <v>0</v>
          </cell>
          <cell r="X221">
            <v>10.64</v>
          </cell>
          <cell r="Y221">
            <v>45</v>
          </cell>
          <cell r="Z221">
            <v>55</v>
          </cell>
          <cell r="AA221">
            <v>55</v>
          </cell>
          <cell r="AB221">
            <v>61</v>
          </cell>
          <cell r="AC221">
            <v>216</v>
          </cell>
          <cell r="AD221">
            <v>0</v>
          </cell>
          <cell r="AE221">
            <v>0</v>
          </cell>
          <cell r="AF221">
            <v>0</v>
          </cell>
          <cell r="AG221">
            <v>0</v>
          </cell>
          <cell r="AH221">
            <v>0</v>
          </cell>
          <cell r="AM221">
            <v>0.49</v>
          </cell>
          <cell r="AN221">
            <v>0</v>
          </cell>
          <cell r="AO221">
            <v>0</v>
          </cell>
          <cell r="AP221">
            <v>0</v>
          </cell>
          <cell r="AQ221">
            <v>0</v>
          </cell>
          <cell r="AR221">
            <v>0</v>
          </cell>
          <cell r="AS221">
            <v>0</v>
          </cell>
        </row>
        <row r="222">
          <cell r="I222">
            <v>47.835000000000001</v>
          </cell>
          <cell r="N222">
            <v>1.1299999999999999</v>
          </cell>
          <cell r="S222">
            <v>13.07</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M222">
            <v>0</v>
          </cell>
          <cell r="AN222">
            <v>0</v>
          </cell>
          <cell r="AO222">
            <v>0</v>
          </cell>
          <cell r="AP222">
            <v>0</v>
          </cell>
          <cell r="AQ222">
            <v>0</v>
          </cell>
          <cell r="AR222">
            <v>0</v>
          </cell>
          <cell r="AS222">
            <v>0</v>
          </cell>
        </row>
        <row r="223">
          <cell r="I223">
            <v>6.6779999999999973</v>
          </cell>
          <cell r="N223">
            <v>17.850000000000001</v>
          </cell>
          <cell r="S223">
            <v>3.4899999999999998</v>
          </cell>
          <cell r="T223">
            <v>0</v>
          </cell>
          <cell r="U223">
            <v>2.66</v>
          </cell>
          <cell r="V223">
            <v>0</v>
          </cell>
          <cell r="W223">
            <v>0</v>
          </cell>
          <cell r="X223">
            <v>2.66</v>
          </cell>
          <cell r="Y223">
            <v>0</v>
          </cell>
          <cell r="Z223">
            <v>0</v>
          </cell>
          <cell r="AA223">
            <v>0</v>
          </cell>
          <cell r="AB223">
            <v>0</v>
          </cell>
          <cell r="AC223">
            <v>0</v>
          </cell>
          <cell r="AD223">
            <v>0</v>
          </cell>
          <cell r="AE223">
            <v>3</v>
          </cell>
          <cell r="AF223">
            <v>0</v>
          </cell>
          <cell r="AG223">
            <v>0</v>
          </cell>
          <cell r="AH223">
            <v>3</v>
          </cell>
          <cell r="AM223">
            <v>2.59</v>
          </cell>
          <cell r="AN223">
            <v>0</v>
          </cell>
          <cell r="AO223">
            <v>0</v>
          </cell>
          <cell r="AP223">
            <v>0</v>
          </cell>
          <cell r="AQ223">
            <v>0</v>
          </cell>
          <cell r="AR223">
            <v>0</v>
          </cell>
          <cell r="AS223">
            <v>0</v>
          </cell>
        </row>
        <row r="224">
          <cell r="I224">
            <v>0</v>
          </cell>
          <cell r="N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M224">
            <v>0</v>
          </cell>
          <cell r="AN224">
            <v>0</v>
          </cell>
          <cell r="AO224">
            <v>0</v>
          </cell>
          <cell r="AP224">
            <v>0</v>
          </cell>
          <cell r="AQ224">
            <v>0</v>
          </cell>
          <cell r="AR224">
            <v>0</v>
          </cell>
          <cell r="AS224">
            <v>0</v>
          </cell>
        </row>
        <row r="225">
          <cell r="I225">
            <v>0</v>
          </cell>
          <cell r="N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M225">
            <v>0</v>
          </cell>
          <cell r="AN225">
            <v>0</v>
          </cell>
          <cell r="AO225">
            <v>0</v>
          </cell>
          <cell r="AP225">
            <v>0</v>
          </cell>
          <cell r="AQ225">
            <v>0</v>
          </cell>
          <cell r="AR225">
            <v>0</v>
          </cell>
          <cell r="AS225">
            <v>0</v>
          </cell>
        </row>
        <row r="227">
          <cell r="I227">
            <v>438.9658</v>
          </cell>
          <cell r="N227">
            <v>480.88300000000004</v>
          </cell>
          <cell r="S227">
            <v>424</v>
          </cell>
          <cell r="T227">
            <v>84.35</v>
          </cell>
          <cell r="U227">
            <v>114.07000000000001</v>
          </cell>
          <cell r="V227">
            <v>64.930000000000007</v>
          </cell>
          <cell r="W227">
            <v>120.27</v>
          </cell>
          <cell r="X227">
            <v>383.61999999999995</v>
          </cell>
          <cell r="Y227">
            <v>94.68</v>
          </cell>
          <cell r="Z227">
            <v>99.1</v>
          </cell>
          <cell r="AA227">
            <v>44.37</v>
          </cell>
          <cell r="AB227">
            <v>54.26</v>
          </cell>
          <cell r="AC227">
            <v>292.41000000000003</v>
          </cell>
          <cell r="AD227">
            <v>79</v>
          </cell>
          <cell r="AE227">
            <v>102</v>
          </cell>
          <cell r="AF227">
            <v>45</v>
          </cell>
          <cell r="AG227">
            <v>55</v>
          </cell>
          <cell r="AH227">
            <v>281</v>
          </cell>
          <cell r="AM227">
            <v>248.82</v>
          </cell>
          <cell r="AN227">
            <v>259.67899999999997</v>
          </cell>
          <cell r="AO227">
            <v>200.07117142857143</v>
          </cell>
          <cell r="AP227">
            <v>194.29732000000001</v>
          </cell>
          <cell r="AQ227">
            <v>223.57900000000001</v>
          </cell>
          <cell r="AR227">
            <v>223.57900000000001</v>
          </cell>
          <cell r="AS227">
            <v>247.57900000000001</v>
          </cell>
        </row>
        <row r="228">
          <cell r="I228">
            <v>53.753200000000007</v>
          </cell>
          <cell r="N228">
            <v>68.206000000000017</v>
          </cell>
          <cell r="S228">
            <v>52</v>
          </cell>
          <cell r="T228">
            <v>24.27</v>
          </cell>
          <cell r="U228">
            <v>0</v>
          </cell>
          <cell r="V228">
            <v>24.6</v>
          </cell>
          <cell r="W228">
            <v>2</v>
          </cell>
          <cell r="X228">
            <v>50.870000000000005</v>
          </cell>
          <cell r="Y228">
            <v>20.94</v>
          </cell>
          <cell r="Z228">
            <v>18</v>
          </cell>
          <cell r="AA228">
            <v>20.94</v>
          </cell>
          <cell r="AB228">
            <v>3.56</v>
          </cell>
          <cell r="AC228">
            <v>63.44</v>
          </cell>
          <cell r="AD228">
            <v>24</v>
          </cell>
          <cell r="AE228">
            <v>4</v>
          </cell>
          <cell r="AF228">
            <v>21</v>
          </cell>
          <cell r="AG228">
            <v>4</v>
          </cell>
          <cell r="AH228">
            <v>53</v>
          </cell>
          <cell r="AM228">
            <v>48.26</v>
          </cell>
          <cell r="AN228">
            <v>45.088999999999999</v>
          </cell>
          <cell r="AO228">
            <v>56.007571428571424</v>
          </cell>
          <cell r="AP228">
            <v>63.578999999999994</v>
          </cell>
          <cell r="AQ228">
            <v>116.57899999999999</v>
          </cell>
          <cell r="AR228">
            <v>116.57899999999999</v>
          </cell>
          <cell r="AS228">
            <v>116.57899999999999</v>
          </cell>
        </row>
        <row r="229">
          <cell r="I229">
            <v>299.42920000000004</v>
          </cell>
          <cell r="N229">
            <v>335.27199999999999</v>
          </cell>
          <cell r="S229">
            <v>312</v>
          </cell>
          <cell r="T229">
            <v>58.64</v>
          </cell>
          <cell r="U229">
            <v>96.12</v>
          </cell>
          <cell r="V229">
            <v>33.81</v>
          </cell>
          <cell r="W229">
            <v>98.27</v>
          </cell>
          <cell r="X229">
            <v>286.83999999999997</v>
          </cell>
          <cell r="Y229">
            <v>72.150000000000006</v>
          </cell>
          <cell r="Z229">
            <v>63.54</v>
          </cell>
          <cell r="AA229">
            <v>22.16</v>
          </cell>
          <cell r="AB229">
            <v>33.56</v>
          </cell>
          <cell r="AC229">
            <v>191.41</v>
          </cell>
          <cell r="AD229">
            <v>51</v>
          </cell>
          <cell r="AE229">
            <v>83</v>
          </cell>
          <cell r="AF229">
            <v>22</v>
          </cell>
          <cell r="AG229">
            <v>34</v>
          </cell>
          <cell r="AH229">
            <v>190</v>
          </cell>
          <cell r="AM229">
            <v>178.27</v>
          </cell>
          <cell r="AN229">
            <v>185.78199999999998</v>
          </cell>
          <cell r="AO229">
            <v>125.20760000000001</v>
          </cell>
          <cell r="AP229">
            <v>117.71832000000001</v>
          </cell>
          <cell r="AQ229">
            <v>97</v>
          </cell>
          <cell r="AR229">
            <v>104</v>
          </cell>
          <cell r="AS229">
            <v>128</v>
          </cell>
        </row>
        <row r="230">
          <cell r="I230">
            <v>61.383400000000002</v>
          </cell>
          <cell r="N230">
            <v>49.953000000000003</v>
          </cell>
          <cell r="S230">
            <v>37</v>
          </cell>
          <cell r="T230">
            <v>1</v>
          </cell>
          <cell r="U230">
            <v>15</v>
          </cell>
          <cell r="V230">
            <v>6.52</v>
          </cell>
          <cell r="W230">
            <v>17</v>
          </cell>
          <cell r="X230">
            <v>39.519999999999996</v>
          </cell>
          <cell r="Y230">
            <v>0.52</v>
          </cell>
          <cell r="Z230">
            <v>14.47</v>
          </cell>
          <cell r="AA230">
            <v>0.52</v>
          </cell>
          <cell r="AB230">
            <v>14.47</v>
          </cell>
          <cell r="AC230">
            <v>29.98</v>
          </cell>
          <cell r="AD230">
            <v>4</v>
          </cell>
          <cell r="AE230">
            <v>12</v>
          </cell>
          <cell r="AF230">
            <v>1</v>
          </cell>
          <cell r="AG230">
            <v>14</v>
          </cell>
          <cell r="AH230">
            <v>31</v>
          </cell>
          <cell r="AM230">
            <v>19.440000000000001</v>
          </cell>
          <cell r="AN230">
            <v>15.069999999999999</v>
          </cell>
          <cell r="AO230">
            <v>4</v>
          </cell>
          <cell r="AP230">
            <v>0</v>
          </cell>
          <cell r="AQ230">
            <v>0</v>
          </cell>
          <cell r="AR230">
            <v>0</v>
          </cell>
          <cell r="AS230">
            <v>0</v>
          </cell>
        </row>
        <row r="231">
          <cell r="I231">
            <v>24.399999999999977</v>
          </cell>
          <cell r="N231">
            <v>27.451999999999998</v>
          </cell>
          <cell r="S231">
            <v>23</v>
          </cell>
          <cell r="T231">
            <v>0.44</v>
          </cell>
          <cell r="U231">
            <v>2.95</v>
          </cell>
          <cell r="V231">
            <v>0</v>
          </cell>
          <cell r="W231">
            <v>3</v>
          </cell>
          <cell r="X231">
            <v>6.3900000000000006</v>
          </cell>
          <cell r="Y231">
            <v>1.07</v>
          </cell>
          <cell r="Z231">
            <v>3.09</v>
          </cell>
          <cell r="AA231">
            <v>0.75</v>
          </cell>
          <cell r="AB231">
            <v>2.67</v>
          </cell>
          <cell r="AC231">
            <v>7.58</v>
          </cell>
          <cell r="AD231">
            <v>0</v>
          </cell>
          <cell r="AE231">
            <v>3</v>
          </cell>
          <cell r="AF231">
            <v>1</v>
          </cell>
          <cell r="AG231">
            <v>3</v>
          </cell>
          <cell r="AH231">
            <v>7</v>
          </cell>
          <cell r="AM231">
            <v>2.85</v>
          </cell>
          <cell r="AN231">
            <v>13.738</v>
          </cell>
          <cell r="AO231">
            <v>14.855999999999998</v>
          </cell>
          <cell r="AP231">
            <v>13</v>
          </cell>
          <cell r="AQ231">
            <v>10</v>
          </cell>
          <cell r="AR231">
            <v>3</v>
          </cell>
          <cell r="AS231">
            <v>3</v>
          </cell>
        </row>
        <row r="232">
          <cell r="I232">
            <v>0</v>
          </cell>
          <cell r="N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M232">
            <v>0</v>
          </cell>
          <cell r="AN232">
            <v>0</v>
          </cell>
          <cell r="AO232">
            <v>0</v>
          </cell>
          <cell r="AP232">
            <v>0</v>
          </cell>
          <cell r="AQ232">
            <v>0</v>
          </cell>
          <cell r="AR232">
            <v>0</v>
          </cell>
          <cell r="AS232">
            <v>0</v>
          </cell>
        </row>
        <row r="233">
          <cell r="I233">
            <v>0</v>
          </cell>
          <cell r="N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M233">
            <v>0</v>
          </cell>
          <cell r="AN233">
            <v>0</v>
          </cell>
          <cell r="AO233">
            <v>0</v>
          </cell>
          <cell r="AP233">
            <v>0</v>
          </cell>
          <cell r="AQ233">
            <v>0</v>
          </cell>
          <cell r="AR233">
            <v>0</v>
          </cell>
          <cell r="AS233">
            <v>0</v>
          </cell>
        </row>
        <row r="235">
          <cell r="I235">
            <v>261.39100000000002</v>
          </cell>
          <cell r="N235">
            <v>93.900740000000042</v>
          </cell>
          <cell r="S235">
            <v>-326.36174000000005</v>
          </cell>
          <cell r="T235">
            <v>5.5599999999999952</v>
          </cell>
          <cell r="U235">
            <v>27.060000000000002</v>
          </cell>
          <cell r="V235">
            <v>0</v>
          </cell>
          <cell r="W235">
            <v>-9.0000000000003411E-2</v>
          </cell>
          <cell r="X235">
            <v>0</v>
          </cell>
          <cell r="Y235">
            <v>-62.16</v>
          </cell>
          <cell r="Z235">
            <v>0</v>
          </cell>
          <cell r="AA235">
            <v>0</v>
          </cell>
          <cell r="AB235">
            <v>0</v>
          </cell>
          <cell r="AC235">
            <v>0</v>
          </cell>
          <cell r="AD235">
            <v>-61.46</v>
          </cell>
          <cell r="AE235">
            <v>0</v>
          </cell>
          <cell r="AF235">
            <v>0</v>
          </cell>
          <cell r="AG235">
            <v>0</v>
          </cell>
          <cell r="AH235">
            <v>0</v>
          </cell>
          <cell r="AM235">
            <v>0</v>
          </cell>
          <cell r="AN235">
            <v>-23.549999999999997</v>
          </cell>
          <cell r="AO235">
            <v>-5.6500000000000057</v>
          </cell>
          <cell r="AP235">
            <v>0</v>
          </cell>
          <cell r="AQ235">
            <v>0</v>
          </cell>
          <cell r="AR235">
            <v>0</v>
          </cell>
          <cell r="AS235">
            <v>0</v>
          </cell>
        </row>
        <row r="237">
          <cell r="I237">
            <v>-28.849800000000016</v>
          </cell>
          <cell r="N237">
            <v>-208.88226000000003</v>
          </cell>
          <cell r="S237">
            <v>-625.29174000000012</v>
          </cell>
          <cell r="T237">
            <v>-67.150000000000006</v>
          </cell>
          <cell r="U237">
            <v>-77.040000000000006</v>
          </cell>
          <cell r="V237">
            <v>-26.810000000000009</v>
          </cell>
          <cell r="W237">
            <v>-90.36</v>
          </cell>
          <cell r="X237">
            <v>-293.88999999999993</v>
          </cell>
          <cell r="Y237">
            <v>-111.84</v>
          </cell>
          <cell r="Z237">
            <v>-44.1</v>
          </cell>
          <cell r="AA237">
            <v>10.63</v>
          </cell>
          <cell r="AB237">
            <v>6.74</v>
          </cell>
          <cell r="AC237">
            <v>-76.41</v>
          </cell>
          <cell r="AD237">
            <v>-132.46</v>
          </cell>
          <cell r="AE237">
            <v>-70</v>
          </cell>
          <cell r="AF237">
            <v>-37</v>
          </cell>
          <cell r="AG237">
            <v>-47</v>
          </cell>
          <cell r="AH237">
            <v>-225</v>
          </cell>
          <cell r="AM237">
            <v>-150.24</v>
          </cell>
          <cell r="AN237">
            <v>-103.22899999999997</v>
          </cell>
          <cell r="AO237">
            <v>-205.72117142857144</v>
          </cell>
          <cell r="AP237">
            <v>-194.29732000000001</v>
          </cell>
          <cell r="AQ237">
            <v>-223.57900000000001</v>
          </cell>
          <cell r="AR237">
            <v>-223.57900000000001</v>
          </cell>
          <cell r="AS237">
            <v>-247.57900000000001</v>
          </cell>
        </row>
        <row r="238">
          <cell r="I238">
            <v>-3.866882220172911E-3</v>
          </cell>
          <cell r="N238">
            <v>-2.7061446476801128E-3</v>
          </cell>
          <cell r="S238">
            <v>-8.8640144035349398E-3</v>
          </cell>
          <cell r="T238">
            <v>-3.5166775108944059E-3</v>
          </cell>
          <cell r="U238">
            <v>-3.6081134480092638E-3</v>
          </cell>
          <cell r="V238">
            <v>-1.1569798428258697E-3</v>
          </cell>
          <cell r="W238">
            <v>-3.6645727538239729E-3</v>
          </cell>
          <cell r="X238">
            <v>-2.9554207997778384E-3</v>
          </cell>
          <cell r="Y238">
            <v>-4.9621069692058354E-3</v>
          </cell>
          <cell r="Z238">
            <v>-1.9193618889647764E-3</v>
          </cell>
          <cell r="AA238">
            <v>4.3856133751771302E-4</v>
          </cell>
          <cell r="AB238">
            <v>2.6429327360347503E-4</v>
          </cell>
          <cell r="AC238">
            <v>-1.4517380114411598E-3</v>
          </cell>
          <cell r="AD238">
            <v>-5.9594950816378141E-3</v>
          </cell>
          <cell r="AE238">
            <v>-3.0512783307902638E-3</v>
          </cell>
          <cell r="AF238">
            <v>-1.6401252438855989E-3</v>
          </cell>
          <cell r="AG238">
            <v>-1.9741218274812312E-3</v>
          </cell>
          <cell r="AH238">
            <v>-3.0149047857005577E-3</v>
          </cell>
          <cell r="AM238">
            <v>-1.2739093599846245E-3</v>
          </cell>
          <cell r="AN238">
            <v>-1.0658635314306063E-3</v>
          </cell>
          <cell r="AO238">
            <v>-2.0514793139349511E-3</v>
          </cell>
          <cell r="AP238">
            <v>-1.8097941986027098E-3</v>
          </cell>
          <cell r="AQ238">
            <v>-2.0031075756508881E-3</v>
          </cell>
          <cell r="AR238">
            <v>-1.9281658456726061E-3</v>
          </cell>
          <cell r="AS238">
            <v>-2.0549535736436937E-3</v>
          </cell>
        </row>
        <row r="242">
          <cell r="I242">
            <v>-900.8</v>
          </cell>
          <cell r="N242">
            <v>447</v>
          </cell>
          <cell r="S242">
            <v>-944.58000000000015</v>
          </cell>
          <cell r="T242">
            <v>79</v>
          </cell>
          <cell r="U242">
            <v>154.30000000000001</v>
          </cell>
          <cell r="V242">
            <v>-461</v>
          </cell>
          <cell r="W242">
            <v>1629</v>
          </cell>
          <cell r="X242">
            <v>1401.3</v>
          </cell>
          <cell r="Y242">
            <v>158.16</v>
          </cell>
          <cell r="Z242">
            <v>531.53</v>
          </cell>
          <cell r="AA242">
            <v>432.54</v>
          </cell>
          <cell r="AB242">
            <v>1250.0999999999999</v>
          </cell>
          <cell r="AC242">
            <v>2372.33</v>
          </cell>
          <cell r="AD242">
            <v>279</v>
          </cell>
          <cell r="AE242">
            <v>1522</v>
          </cell>
          <cell r="AF242">
            <v>-51</v>
          </cell>
          <cell r="AG242">
            <v>1772</v>
          </cell>
          <cell r="AH242">
            <v>3522</v>
          </cell>
          <cell r="AM242">
            <v>4113.3</v>
          </cell>
          <cell r="AN242">
            <v>4105.32</v>
          </cell>
          <cell r="AO242">
            <v>4920.4901488833748</v>
          </cell>
          <cell r="AP242">
            <v>4427.5223880597014</v>
          </cell>
          <cell r="AQ242">
            <v>1492</v>
          </cell>
          <cell r="AR242">
            <v>1149</v>
          </cell>
          <cell r="AS242">
            <v>2103</v>
          </cell>
        </row>
        <row r="243">
          <cell r="I243">
            <v>-1.5440802305475503E-2</v>
          </cell>
          <cell r="N243">
            <v>5.7910454315891176E-3</v>
          </cell>
          <cell r="S243">
            <v>-1.33901828373601E-2</v>
          </cell>
          <cell r="T243">
            <v>1.7229886836697836E-2</v>
          </cell>
          <cell r="U243">
            <v>7.2265304390943591E-3</v>
          </cell>
          <cell r="V243">
            <v>-1.851340367669892E-2</v>
          </cell>
          <cell r="W243">
            <v>6.7362276937822263E-2</v>
          </cell>
          <cell r="X243">
            <v>1.5845696230213827E-2</v>
          </cell>
          <cell r="Y243">
            <v>7.017228525121556E-3</v>
          </cell>
          <cell r="Z243">
            <v>3.453676280612742E-2</v>
          </cell>
          <cell r="AA243">
            <v>1.7845279485410318E-2</v>
          </cell>
          <cell r="AB243">
            <v>4.9019736102626763E-2</v>
          </cell>
          <cell r="AC243">
            <v>2.759873706920539E-2</v>
          </cell>
          <cell r="AD243">
            <v>1.4352098226200078E-2</v>
          </cell>
          <cell r="AE243">
            <v>6.6343508849468297E-2</v>
          </cell>
          <cell r="AF243">
            <v>-2.2607131740044742E-3</v>
          </cell>
          <cell r="AG243">
            <v>7.4428593155249828E-2</v>
          </cell>
          <cell r="AH243">
            <v>3.7488971747069007E-2</v>
          </cell>
          <cell r="AM243">
            <v>4.329123736305978E-2</v>
          </cell>
          <cell r="AN243">
            <v>4.2388387690016349E-2</v>
          </cell>
          <cell r="AO243">
            <v>4.9067792511378897E-2</v>
          </cell>
          <cell r="AP243">
            <v>4.0225139309416964E-2</v>
          </cell>
          <cell r="AQ243">
            <v>1.2381729364338902E-2</v>
          </cell>
          <cell r="AR243">
            <v>8.9518074050253613E-3</v>
          </cell>
          <cell r="AS243">
            <v>1.6533985187347222E-2</v>
          </cell>
        </row>
        <row r="244">
          <cell r="I244">
            <v>-900.8</v>
          </cell>
          <cell r="N244">
            <v>447</v>
          </cell>
          <cell r="S244">
            <v>-944.58000000000015</v>
          </cell>
          <cell r="T244">
            <v>329</v>
          </cell>
          <cell r="U244">
            <v>154.30000000000001</v>
          </cell>
          <cell r="V244">
            <v>-429</v>
          </cell>
          <cell r="W244">
            <v>1661</v>
          </cell>
          <cell r="X244">
            <v>1401.3</v>
          </cell>
          <cell r="Y244">
            <v>158.16</v>
          </cell>
          <cell r="Z244">
            <v>793.53</v>
          </cell>
          <cell r="AA244">
            <v>432.54</v>
          </cell>
          <cell r="AB244">
            <v>1250.0999999999999</v>
          </cell>
          <cell r="AC244">
            <v>2634.33</v>
          </cell>
          <cell r="AD244">
            <v>319</v>
          </cell>
          <cell r="AE244">
            <v>1522</v>
          </cell>
          <cell r="AF244">
            <v>-51</v>
          </cell>
          <cell r="AG244">
            <v>1772</v>
          </cell>
          <cell r="AH244">
            <v>3562</v>
          </cell>
          <cell r="AN244">
            <v>4105.32</v>
          </cell>
          <cell r="AO244">
            <v>4920.4901488833748</v>
          </cell>
          <cell r="AP244">
            <v>4318.5223880597014</v>
          </cell>
          <cell r="AQ244">
            <v>1382</v>
          </cell>
          <cell r="AR244">
            <v>1038</v>
          </cell>
          <cell r="AS244">
            <v>1992</v>
          </cell>
        </row>
        <row r="246">
          <cell r="I246">
            <v>-128</v>
          </cell>
          <cell r="N246">
            <v>-254</v>
          </cell>
          <cell r="S246">
            <v>-537</v>
          </cell>
          <cell r="T246">
            <v>-596</v>
          </cell>
          <cell r="U246">
            <v>67</v>
          </cell>
          <cell r="V246">
            <v>-66</v>
          </cell>
          <cell r="W246">
            <v>-59</v>
          </cell>
          <cell r="X246">
            <v>-654</v>
          </cell>
          <cell r="Y246">
            <v>92</v>
          </cell>
          <cell r="Z246">
            <v>708</v>
          </cell>
          <cell r="AA246">
            <v>0</v>
          </cell>
          <cell r="AB246">
            <v>301.12</v>
          </cell>
          <cell r="AC246">
            <v>1101.1199999999999</v>
          </cell>
          <cell r="AD246">
            <v>158</v>
          </cell>
          <cell r="AE246">
            <v>1437</v>
          </cell>
          <cell r="AF246">
            <v>-304</v>
          </cell>
          <cell r="AG246">
            <v>592</v>
          </cell>
          <cell r="AH246">
            <v>1883</v>
          </cell>
          <cell r="AM246">
            <v>1883</v>
          </cell>
          <cell r="AN246">
            <v>1830.1799999999998</v>
          </cell>
          <cell r="AO246">
            <v>2529</v>
          </cell>
          <cell r="AP246">
            <v>2019</v>
          </cell>
          <cell r="AQ246">
            <v>1848</v>
          </cell>
          <cell r="AR246">
            <v>1476</v>
          </cell>
          <cell r="AS246">
            <v>2430</v>
          </cell>
        </row>
        <row r="247">
          <cell r="I247">
            <v>585</v>
          </cell>
          <cell r="N247">
            <v>616</v>
          </cell>
          <cell r="S247">
            <v>240</v>
          </cell>
          <cell r="T247">
            <v>47</v>
          </cell>
          <cell r="U247">
            <v>87</v>
          </cell>
          <cell r="V247">
            <v>84</v>
          </cell>
          <cell r="W247">
            <v>1</v>
          </cell>
          <cell r="X247">
            <v>219</v>
          </cell>
          <cell r="Y247">
            <v>550</v>
          </cell>
          <cell r="Z247">
            <v>1500</v>
          </cell>
          <cell r="AA247">
            <v>0</v>
          </cell>
          <cell r="AB247">
            <v>301.12</v>
          </cell>
          <cell r="AC247">
            <v>2351.12</v>
          </cell>
          <cell r="AD247">
            <v>550</v>
          </cell>
          <cell r="AE247">
            <v>1800</v>
          </cell>
          <cell r="AF247">
            <v>0</v>
          </cell>
          <cell r="AG247">
            <v>788</v>
          </cell>
          <cell r="AH247">
            <v>3138</v>
          </cell>
          <cell r="AM247">
            <v>3138</v>
          </cell>
          <cell r="AN247">
            <v>2785.18</v>
          </cell>
          <cell r="AO247">
            <v>3795</v>
          </cell>
          <cell r="AP247">
            <v>3720</v>
          </cell>
          <cell r="AQ247">
            <v>3748</v>
          </cell>
          <cell r="AR247">
            <v>2828</v>
          </cell>
          <cell r="AS247">
            <v>4578</v>
          </cell>
        </row>
        <row r="248">
          <cell r="I248">
            <v>713</v>
          </cell>
          <cell r="N248">
            <v>870</v>
          </cell>
          <cell r="S248">
            <v>777</v>
          </cell>
          <cell r="T248">
            <v>643</v>
          </cell>
          <cell r="U248">
            <v>20</v>
          </cell>
          <cell r="V248">
            <v>150</v>
          </cell>
          <cell r="W248">
            <v>60</v>
          </cell>
          <cell r="X248">
            <v>873</v>
          </cell>
          <cell r="Y248">
            <v>458</v>
          </cell>
          <cell r="Z248">
            <v>792</v>
          </cell>
          <cell r="AA248">
            <v>0</v>
          </cell>
          <cell r="AB248">
            <v>0</v>
          </cell>
          <cell r="AC248">
            <v>1250</v>
          </cell>
          <cell r="AD248">
            <v>392</v>
          </cell>
          <cell r="AE248">
            <v>363</v>
          </cell>
          <cell r="AF248">
            <v>304</v>
          </cell>
          <cell r="AG248">
            <v>196</v>
          </cell>
          <cell r="AH248">
            <v>1255</v>
          </cell>
          <cell r="AM248">
            <v>1255</v>
          </cell>
          <cell r="AN248">
            <v>955</v>
          </cell>
          <cell r="AO248">
            <v>1266</v>
          </cell>
          <cell r="AP248">
            <v>1701</v>
          </cell>
          <cell r="AQ248">
            <v>1900</v>
          </cell>
          <cell r="AR248">
            <v>1352</v>
          </cell>
          <cell r="AS248">
            <v>2148</v>
          </cell>
        </row>
        <row r="249">
          <cell r="I249">
            <v>-416.8</v>
          </cell>
          <cell r="N249">
            <v>-193</v>
          </cell>
          <cell r="S249">
            <v>-131</v>
          </cell>
          <cell r="T249">
            <v>-260</v>
          </cell>
          <cell r="U249">
            <v>-71</v>
          </cell>
          <cell r="V249">
            <v>-136</v>
          </cell>
          <cell r="W249">
            <v>-72</v>
          </cell>
          <cell r="X249">
            <v>-539</v>
          </cell>
          <cell r="Y249">
            <v>-14.5</v>
          </cell>
          <cell r="Z249">
            <v>-276.5</v>
          </cell>
          <cell r="AA249">
            <v>-14.5</v>
          </cell>
          <cell r="AB249">
            <v>-14.5</v>
          </cell>
          <cell r="AC249">
            <v>-320</v>
          </cell>
          <cell r="AD249">
            <v>-62</v>
          </cell>
          <cell r="AE249">
            <v>-138</v>
          </cell>
          <cell r="AF249">
            <v>-115</v>
          </cell>
          <cell r="AG249">
            <v>-32</v>
          </cell>
          <cell r="AH249">
            <v>-347</v>
          </cell>
          <cell r="AM249">
            <v>-539</v>
          </cell>
          <cell r="AN249">
            <v>-100</v>
          </cell>
          <cell r="AO249">
            <v>-102.85359801488836</v>
          </cell>
          <cell r="AP249">
            <v>0</v>
          </cell>
          <cell r="AQ249">
            <v>0</v>
          </cell>
          <cell r="AR249">
            <v>0</v>
          </cell>
          <cell r="AS249">
            <v>0</v>
          </cell>
        </row>
        <row r="250">
          <cell r="I250">
            <v>-371</v>
          </cell>
          <cell r="N250">
            <v>3</v>
          </cell>
          <cell r="S250">
            <v>-473</v>
          </cell>
          <cell r="T250">
            <v>391</v>
          </cell>
          <cell r="U250">
            <v>93.2</v>
          </cell>
          <cell r="V250">
            <v>-182</v>
          </cell>
          <cell r="W250">
            <v>394</v>
          </cell>
          <cell r="X250">
            <v>696.2</v>
          </cell>
          <cell r="Y250">
            <v>302.39</v>
          </cell>
          <cell r="Z250">
            <v>-201.01</v>
          </cell>
          <cell r="AA250">
            <v>193.38</v>
          </cell>
          <cell r="AB250">
            <v>105.23</v>
          </cell>
          <cell r="AC250">
            <v>399.99</v>
          </cell>
          <cell r="AD250">
            <v>453</v>
          </cell>
          <cell r="AE250">
            <v>-126</v>
          </cell>
          <cell r="AF250">
            <v>155</v>
          </cell>
          <cell r="AG250">
            <v>586</v>
          </cell>
          <cell r="AH250">
            <v>1068</v>
          </cell>
          <cell r="AM250">
            <v>696.2</v>
          </cell>
          <cell r="AN250">
            <v>387.57</v>
          </cell>
          <cell r="AO250">
            <v>398.62968982630281</v>
          </cell>
          <cell r="AP250">
            <v>-206</v>
          </cell>
          <cell r="AQ250">
            <v>-192</v>
          </cell>
          <cell r="AR250">
            <v>-279</v>
          </cell>
          <cell r="AS250">
            <v>-279</v>
          </cell>
        </row>
        <row r="251">
          <cell r="I251">
            <v>15</v>
          </cell>
          <cell r="N251">
            <v>382</v>
          </cell>
          <cell r="S251">
            <v>-594.46</v>
          </cell>
          <cell r="T251">
            <v>349</v>
          </cell>
          <cell r="U251">
            <v>-138.9</v>
          </cell>
          <cell r="V251">
            <v>-349</v>
          </cell>
          <cell r="W251">
            <v>1023</v>
          </cell>
          <cell r="X251">
            <v>884.09999999999991</v>
          </cell>
          <cell r="Y251">
            <v>-336.64</v>
          </cell>
          <cell r="Z251">
            <v>60.76</v>
          </cell>
          <cell r="AA251">
            <v>-70.19</v>
          </cell>
          <cell r="AB251">
            <v>492.41</v>
          </cell>
          <cell r="AC251">
            <v>146.34</v>
          </cell>
          <cell r="AD251">
            <v>-520</v>
          </cell>
          <cell r="AE251">
            <v>59</v>
          </cell>
          <cell r="AF251">
            <v>-71</v>
          </cell>
          <cell r="AG251">
            <v>261</v>
          </cell>
          <cell r="AH251">
            <v>-271</v>
          </cell>
          <cell r="AM251">
            <v>884.09999999999991</v>
          </cell>
          <cell r="AN251">
            <v>187.57</v>
          </cell>
          <cell r="AO251">
            <v>244.34929280397029</v>
          </cell>
          <cell r="AP251">
            <v>-156</v>
          </cell>
          <cell r="AQ251">
            <v>-164</v>
          </cell>
          <cell r="AR251">
            <v>-48</v>
          </cell>
          <cell r="AS251">
            <v>-48</v>
          </cell>
        </row>
        <row r="253">
          <cell r="I253">
            <v>0</v>
          </cell>
          <cell r="N253">
            <v>509</v>
          </cell>
          <cell r="S253">
            <v>790.87999999999988</v>
          </cell>
          <cell r="T253">
            <v>195</v>
          </cell>
          <cell r="U253">
            <v>204</v>
          </cell>
          <cell r="V253">
            <v>272</v>
          </cell>
          <cell r="W253">
            <v>343</v>
          </cell>
          <cell r="X253">
            <v>1014</v>
          </cell>
          <cell r="Y253">
            <v>114.91</v>
          </cell>
          <cell r="Z253">
            <v>240.28</v>
          </cell>
          <cell r="AA253">
            <v>323.85000000000002</v>
          </cell>
          <cell r="AB253">
            <v>365.84</v>
          </cell>
          <cell r="AC253">
            <v>1044.8800000000001</v>
          </cell>
          <cell r="AD253">
            <v>250</v>
          </cell>
          <cell r="AE253">
            <v>290</v>
          </cell>
          <cell r="AF253">
            <v>284</v>
          </cell>
          <cell r="AG253">
            <v>365</v>
          </cell>
          <cell r="AH253">
            <v>1189</v>
          </cell>
          <cell r="AM253">
            <v>1189</v>
          </cell>
          <cell r="AN253">
            <v>1800</v>
          </cell>
          <cell r="AO253">
            <v>1851.3647642679905</v>
          </cell>
          <cell r="AP253">
            <v>2770.5223880597014</v>
          </cell>
          <cell r="AQ253">
            <v>3091.4179104477612</v>
          </cell>
          <cell r="AR253">
            <v>3304.1044776119402</v>
          </cell>
          <cell r="AS253">
            <v>3304.1044776119406</v>
          </cell>
        </row>
        <row r="257">
          <cell r="I257">
            <v>-103</v>
          </cell>
          <cell r="N257">
            <v>78</v>
          </cell>
          <cell r="S257">
            <v>-681</v>
          </cell>
          <cell r="T257">
            <v>-50</v>
          </cell>
          <cell r="U257">
            <v>285</v>
          </cell>
          <cell r="V257">
            <v>179</v>
          </cell>
          <cell r="W257">
            <v>-49</v>
          </cell>
          <cell r="X257">
            <v>365</v>
          </cell>
          <cell r="Y257">
            <v>-578</v>
          </cell>
          <cell r="Z257">
            <v>-690</v>
          </cell>
          <cell r="AA257">
            <v>57</v>
          </cell>
          <cell r="AB257">
            <v>111</v>
          </cell>
          <cell r="AC257">
            <v>-1100</v>
          </cell>
          <cell r="AD257">
            <v>-1341</v>
          </cell>
          <cell r="AE257">
            <v>69</v>
          </cell>
          <cell r="AF257">
            <v>331</v>
          </cell>
          <cell r="AG257">
            <v>586</v>
          </cell>
          <cell r="AH257">
            <v>-355</v>
          </cell>
          <cell r="AM257">
            <v>652</v>
          </cell>
          <cell r="AN257">
            <v>367</v>
          </cell>
          <cell r="AO257">
            <v>0</v>
          </cell>
          <cell r="AP257">
            <v>-323</v>
          </cell>
          <cell r="AQ257">
            <v>-343</v>
          </cell>
          <cell r="AR257">
            <v>-364</v>
          </cell>
          <cell r="AS257">
            <v>-364</v>
          </cell>
        </row>
        <row r="258">
          <cell r="I258">
            <v>-1.7655446685878964E-3</v>
          </cell>
          <cell r="N258">
            <v>1.0105179947739399E-3</v>
          </cell>
          <cell r="S258">
            <v>-9.653723890239288E-3</v>
          </cell>
          <cell r="T258">
            <v>-2.6185238353644128E-3</v>
          </cell>
          <cell r="U258">
            <v>1.3347771711872276E-2</v>
          </cell>
          <cell r="V258">
            <v>7.7247068954058419E-3</v>
          </cell>
          <cell r="W258">
            <v>-1.9872074472927696E-3</v>
          </cell>
          <cell r="X258">
            <v>4.127366819402018E-3</v>
          </cell>
          <cell r="Y258">
            <v>-2.5644651539708265E-2</v>
          </cell>
          <cell r="Z258">
            <v>-3.0030832276319638E-2</v>
          </cell>
          <cell r="AA258">
            <v>2.351645930245499E-3</v>
          </cell>
          <cell r="AB258">
            <v>4.352604357564651E-3</v>
          </cell>
          <cell r="AC258">
            <v>-1.1524224670457358E-2</v>
          </cell>
          <cell r="AD258">
            <v>-6.0332801634276817E-2</v>
          </cell>
          <cell r="AE258">
            <v>3.0076886403504026E-3</v>
          </cell>
          <cell r="AF258">
            <v>1.4672471776381981E-2</v>
          </cell>
          <cell r="AG258">
            <v>2.4613518955404288E-2</v>
          </cell>
          <cell r="AH258">
            <v>-3.7362675379588699E-3</v>
          </cell>
          <cell r="AM258">
            <v>6.8621026330962917E-3</v>
          </cell>
          <cell r="AN258">
            <v>3.789360703242622E-3</v>
          </cell>
          <cell r="AO258">
            <v>0</v>
          </cell>
          <cell r="AP258">
            <v>-3.0086031353838295E-3</v>
          </cell>
          <cell r="AQ258">
            <v>-3.0730341331173974E-3</v>
          </cell>
          <cell r="AR258">
            <v>-3.1391694560975254E-3</v>
          </cell>
          <cell r="AS258">
            <v>-3.0212703856397531E-3</v>
          </cell>
        </row>
        <row r="259">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N259">
            <v>0</v>
          </cell>
          <cell r="AO259">
            <v>0</v>
          </cell>
          <cell r="AP259">
            <v>0</v>
          </cell>
          <cell r="AQ259">
            <v>0</v>
          </cell>
          <cell r="AR259">
            <v>0</v>
          </cell>
          <cell r="AS259">
            <v>0</v>
          </cell>
        </row>
        <row r="261">
          <cell r="I261">
            <v>3</v>
          </cell>
          <cell r="N261">
            <v>266</v>
          </cell>
          <cell r="S261">
            <v>84</v>
          </cell>
          <cell r="T261">
            <v>0</v>
          </cell>
          <cell r="U261">
            <v>0</v>
          </cell>
          <cell r="V261">
            <v>0</v>
          </cell>
          <cell r="W261">
            <v>0</v>
          </cell>
          <cell r="X261">
            <v>0</v>
          </cell>
          <cell r="Y261">
            <v>289.19</v>
          </cell>
          <cell r="Z261">
            <v>0</v>
          </cell>
          <cell r="AA261">
            <v>0</v>
          </cell>
          <cell r="AB261">
            <v>37.42</v>
          </cell>
          <cell r="AC261">
            <v>326.61</v>
          </cell>
          <cell r="AD261">
            <v>298</v>
          </cell>
          <cell r="AE261">
            <v>0</v>
          </cell>
          <cell r="AF261">
            <v>0</v>
          </cell>
          <cell r="AG261">
            <v>37</v>
          </cell>
          <cell r="AH261">
            <v>335</v>
          </cell>
          <cell r="AM261">
            <v>954</v>
          </cell>
          <cell r="AN261">
            <v>0</v>
          </cell>
          <cell r="AO261">
            <v>0</v>
          </cell>
          <cell r="AP261">
            <v>0</v>
          </cell>
          <cell r="AQ261">
            <v>0</v>
          </cell>
          <cell r="AR261">
            <v>0</v>
          </cell>
          <cell r="AS261">
            <v>0</v>
          </cell>
        </row>
        <row r="262">
          <cell r="I262">
            <v>5.1423631123919306E-5</v>
          </cell>
          <cell r="N262">
            <v>3.4461254693572826E-3</v>
          </cell>
          <cell r="S262">
            <v>1.1907677045229078E-3</v>
          </cell>
          <cell r="T262">
            <v>0</v>
          </cell>
          <cell r="U262">
            <v>0</v>
          </cell>
          <cell r="V262">
            <v>0</v>
          </cell>
          <cell r="W262">
            <v>0</v>
          </cell>
          <cell r="X262">
            <v>0</v>
          </cell>
          <cell r="Y262">
            <v>1.28307556726094E-2</v>
          </cell>
          <cell r="Z262">
            <v>0</v>
          </cell>
          <cell r="AA262">
            <v>0</v>
          </cell>
          <cell r="AB262">
            <v>1.4673374329735968E-3</v>
          </cell>
          <cell r="AC262">
            <v>3.4217518360164343E-3</v>
          </cell>
          <cell r="AD262">
            <v>1.3407289252061515E-2</v>
          </cell>
          <cell r="AE262">
            <v>0</v>
          </cell>
          <cell r="AF262">
            <v>0</v>
          </cell>
          <cell r="AG262">
            <v>1.5540959067405437E-3</v>
          </cell>
          <cell r="AH262">
            <v>3.5257735921583708E-3</v>
          </cell>
          <cell r="AM262">
            <v>1.0040561214683838E-2</v>
          </cell>
          <cell r="AN262">
            <v>0</v>
          </cell>
          <cell r="AO262">
            <v>0</v>
          </cell>
          <cell r="AP262">
            <v>0</v>
          </cell>
          <cell r="AQ262">
            <v>0</v>
          </cell>
          <cell r="AR262">
            <v>0</v>
          </cell>
          <cell r="AS262">
            <v>0</v>
          </cell>
        </row>
        <row r="264">
          <cell r="S264">
            <v>779</v>
          </cell>
          <cell r="T264">
            <v>641.29999999999995</v>
          </cell>
          <cell r="U264">
            <v>0</v>
          </cell>
          <cell r="V264">
            <v>102</v>
          </cell>
          <cell r="W264">
            <v>0</v>
          </cell>
          <cell r="X264">
            <v>743.3</v>
          </cell>
          <cell r="Y264">
            <v>1287</v>
          </cell>
          <cell r="Z264">
            <v>1770</v>
          </cell>
          <cell r="AA264">
            <v>0</v>
          </cell>
          <cell r="AB264">
            <v>40</v>
          </cell>
          <cell r="AC264">
            <v>3097</v>
          </cell>
          <cell r="AD264">
            <v>1283</v>
          </cell>
          <cell r="AE264">
            <v>0</v>
          </cell>
          <cell r="AF264">
            <v>40</v>
          </cell>
          <cell r="AG264">
            <v>0</v>
          </cell>
          <cell r="AH264">
            <v>1323</v>
          </cell>
          <cell r="AM264">
            <v>1149</v>
          </cell>
          <cell r="AN264">
            <v>410</v>
          </cell>
          <cell r="AO264">
            <v>0</v>
          </cell>
          <cell r="AP264">
            <v>0</v>
          </cell>
          <cell r="AQ264">
            <v>0</v>
          </cell>
          <cell r="AR264">
            <v>0</v>
          </cell>
          <cell r="AS264">
            <v>0</v>
          </cell>
        </row>
        <row r="265">
          <cell r="S265">
            <v>1.1042952878849347E-2</v>
          </cell>
          <cell r="T265">
            <v>3.3585186712383953E-2</v>
          </cell>
          <cell r="U265">
            <v>0</v>
          </cell>
          <cell r="V265">
            <v>4.4017882867675752E-3</v>
          </cell>
          <cell r="W265">
            <v>0</v>
          </cell>
          <cell r="X265">
            <v>8.4051281009904638E-3</v>
          </cell>
          <cell r="Y265">
            <v>5.7101499189627224E-2</v>
          </cell>
          <cell r="Z265">
            <v>7.7035613230559061E-2</v>
          </cell>
          <cell r="AA265">
            <v>0</v>
          </cell>
          <cell r="AB265">
            <v>1.5685060747980726E-3</v>
          </cell>
          <cell r="AC265">
            <v>3.2445930731278577E-2</v>
          </cell>
          <cell r="AD265">
            <v>5.7723329229513162E-2</v>
          </cell>
          <cell r="AE265">
            <v>0</v>
          </cell>
          <cell r="AF265">
            <v>1.773108371768215E-3</v>
          </cell>
          <cell r="AG265">
            <v>0</v>
          </cell>
          <cell r="AH265">
            <v>1.3924174514703057E-2</v>
          </cell>
          <cell r="AM265">
            <v>1.209287718623871E-2</v>
          </cell>
          <cell r="AN265">
            <v>4.233345744766962E-3</v>
          </cell>
          <cell r="AO265">
            <v>0</v>
          </cell>
          <cell r="AP265">
            <v>0</v>
          </cell>
          <cell r="AQ265">
            <v>0</v>
          </cell>
          <cell r="AR265">
            <v>0</v>
          </cell>
          <cell r="AS265">
            <v>0</v>
          </cell>
        </row>
        <row r="269">
          <cell r="I269">
            <v>-1270.74324</v>
          </cell>
          <cell r="N269">
            <v>261.35218000000009</v>
          </cell>
          <cell r="S269">
            <v>-2133.3317400000005</v>
          </cell>
          <cell r="T269">
            <v>479.31</v>
          </cell>
          <cell r="U269">
            <v>672.56</v>
          </cell>
          <cell r="V269">
            <v>36.299999999999983</v>
          </cell>
          <cell r="W269">
            <v>1260.5899999999999</v>
          </cell>
          <cell r="X269">
            <v>2282.88</v>
          </cell>
          <cell r="Y269">
            <v>720.16264999999999</v>
          </cell>
          <cell r="Z269">
            <v>1141.056</v>
          </cell>
          <cell r="AA269">
            <v>376.73400000000004</v>
          </cell>
          <cell r="AB269">
            <v>1071.8219999999999</v>
          </cell>
          <cell r="AC269">
            <v>3404.34465</v>
          </cell>
          <cell r="AD269">
            <v>16.659999999999854</v>
          </cell>
          <cell r="AE269">
            <v>1199</v>
          </cell>
          <cell r="AF269">
            <v>716</v>
          </cell>
          <cell r="AG269">
            <v>1698</v>
          </cell>
          <cell r="AH269">
            <v>3795.54</v>
          </cell>
          <cell r="AM269">
            <v>6056.1900000000005</v>
          </cell>
          <cell r="AN269">
            <v>6571.6880000000001</v>
          </cell>
          <cell r="AO269">
            <v>6729.0549774548035</v>
          </cell>
          <cell r="AP269">
            <v>5900.7988680597009</v>
          </cell>
          <cell r="AQ269">
            <v>3852.0242939999998</v>
          </cell>
          <cell r="AR269">
            <v>2910.4292728199998</v>
          </cell>
          <cell r="AS269">
            <v>4101.1427310046001</v>
          </cell>
        </row>
        <row r="270">
          <cell r="I270">
            <v>-2.1782077208991356E-2</v>
          </cell>
          <cell r="N270">
            <v>3.3859112931204863E-3</v>
          </cell>
          <cell r="S270">
            <v>-3.0241696893162633E-2</v>
          </cell>
          <cell r="T270">
            <v>2.5101693190570332E-2</v>
          </cell>
          <cell r="U270">
            <v>3.1498867868550232E-2</v>
          </cell>
          <cell r="V270">
            <v>1.5665187726437541E-3</v>
          </cell>
          <cell r="W270">
            <v>5.1123547673118212E-2</v>
          </cell>
          <cell r="X270">
            <v>2.5814474423771171E-2</v>
          </cell>
          <cell r="Y270">
            <v>3.1952111091977313E-2</v>
          </cell>
          <cell r="Z270">
            <v>4.9662117904185767E-2</v>
          </cell>
          <cell r="AA270">
            <v>1.5542894348861542E-2</v>
          </cell>
          <cell r="AB270">
            <v>4.2028982952555485E-2</v>
          </cell>
          <cell r="AC270">
            <v>3.5665847820245018E-2</v>
          </cell>
          <cell r="AD270">
            <v>7.4954845281658691E-4</v>
          </cell>
          <cell r="AE270">
            <v>5.226403883739323E-2</v>
          </cell>
          <cell r="AF270">
            <v>3.173863985465105E-2</v>
          </cell>
          <cell r="AG270">
            <v>7.1320401341768744E-2</v>
          </cell>
          <cell r="AH270">
            <v>3.9946909552181435E-2</v>
          </cell>
          <cell r="AM270">
            <v>6.3739566480876433E-2</v>
          </cell>
          <cell r="AN270">
            <v>6.785421324569782E-2</v>
          </cell>
          <cell r="AO270">
            <v>6.710304531477268E-2</v>
          </cell>
          <cell r="AP270">
            <v>5.4963349770011667E-2</v>
          </cell>
          <cell r="AQ270">
            <v>3.4511376492884681E-2</v>
          </cell>
          <cell r="AR270">
            <v>2.5099809553210648E-2</v>
          </cell>
          <cell r="AS270">
            <v>3.4040277693587744E-2</v>
          </cell>
        </row>
        <row r="276">
          <cell r="B276">
            <v>1987</v>
          </cell>
          <cell r="C276">
            <v>1988</v>
          </cell>
          <cell r="D276">
            <v>1989</v>
          </cell>
          <cell r="E276">
            <v>1990</v>
          </cell>
          <cell r="F276">
            <v>1991</v>
          </cell>
          <cell r="G276">
            <v>1992</v>
          </cell>
          <cell r="H276">
            <v>1993</v>
          </cell>
          <cell r="I276">
            <v>1994</v>
          </cell>
          <cell r="J276" t="str">
            <v>1995</v>
          </cell>
          <cell r="K276" t="str">
            <v>1995</v>
          </cell>
          <cell r="L276" t="str">
            <v>1995</v>
          </cell>
          <cell r="M276" t="str">
            <v>1995</v>
          </cell>
          <cell r="N276">
            <v>1995</v>
          </cell>
          <cell r="O276">
            <v>1996</v>
          </cell>
          <cell r="P276">
            <v>1996</v>
          </cell>
          <cell r="Q276">
            <v>1996</v>
          </cell>
          <cell r="R276">
            <v>1996</v>
          </cell>
          <cell r="S276">
            <v>1996</v>
          </cell>
          <cell r="T276">
            <v>1997</v>
          </cell>
          <cell r="U276">
            <v>1997</v>
          </cell>
          <cell r="V276">
            <v>1997</v>
          </cell>
          <cell r="W276">
            <v>1997</v>
          </cell>
          <cell r="X276">
            <v>1997</v>
          </cell>
          <cell r="Y276">
            <v>1998</v>
          </cell>
          <cell r="Z276">
            <v>1998</v>
          </cell>
          <cell r="AA276">
            <v>1998</v>
          </cell>
          <cell r="AB276">
            <v>1998</v>
          </cell>
          <cell r="AC276">
            <v>1998</v>
          </cell>
          <cell r="AD276">
            <v>1998</v>
          </cell>
          <cell r="AE276">
            <v>1998</v>
          </cell>
          <cell r="AF276">
            <v>1998</v>
          </cell>
          <cell r="AG276">
            <v>1998</v>
          </cell>
          <cell r="AH276">
            <v>1998</v>
          </cell>
          <cell r="AM276">
            <v>1998</v>
          </cell>
          <cell r="AN276">
            <v>1999</v>
          </cell>
          <cell r="AO276">
            <v>2000</v>
          </cell>
          <cell r="AP276">
            <v>2001</v>
          </cell>
          <cell r="AQ276">
            <v>2002</v>
          </cell>
          <cell r="AR276">
            <v>2003</v>
          </cell>
          <cell r="AS276">
            <v>2004</v>
          </cell>
        </row>
        <row r="277">
          <cell r="J277" t="str">
            <v>Q1</v>
          </cell>
          <cell r="K277" t="str">
            <v>Q2</v>
          </cell>
          <cell r="L277" t="str">
            <v>Q3</v>
          </cell>
          <cell r="M277" t="str">
            <v>Q4</v>
          </cell>
          <cell r="O277" t="str">
            <v>Q1</v>
          </cell>
          <cell r="P277" t="str">
            <v>Q2</v>
          </cell>
          <cell r="Q277" t="str">
            <v>Q3</v>
          </cell>
          <cell r="R277" t="str">
            <v>Q4</v>
          </cell>
          <cell r="T277" t="str">
            <v>Q1</v>
          </cell>
          <cell r="U277" t="str">
            <v>Q2</v>
          </cell>
          <cell r="V277" t="str">
            <v>Q3</v>
          </cell>
          <cell r="W277" t="str">
            <v>Q4</v>
          </cell>
          <cell r="Y277" t="str">
            <v>Q1</v>
          </cell>
          <cell r="Z277" t="str">
            <v>Q2</v>
          </cell>
          <cell r="AA277" t="str">
            <v>Q3</v>
          </cell>
          <cell r="AB277" t="str">
            <v>Q4</v>
          </cell>
          <cell r="AD277" t="str">
            <v>Q1</v>
          </cell>
          <cell r="AE277" t="str">
            <v>Q2</v>
          </cell>
          <cell r="AF277" t="str">
            <v>Q3</v>
          </cell>
          <cell r="AG277" t="str">
            <v>Q4</v>
          </cell>
        </row>
        <row r="278">
          <cell r="O278" t="str">
            <v>Prel.</v>
          </cell>
          <cell r="P278" t="str">
            <v>Prel.</v>
          </cell>
          <cell r="Q278" t="str">
            <v>Prel.</v>
          </cell>
          <cell r="R278" t="str">
            <v>Prel.</v>
          </cell>
          <cell r="S278" t="str">
            <v>Prel.</v>
          </cell>
          <cell r="T278" t="str">
            <v>Prel.</v>
          </cell>
          <cell r="U278" t="str">
            <v>Prel.</v>
          </cell>
          <cell r="V278" t="str">
            <v>Prel.</v>
          </cell>
          <cell r="W278" t="str">
            <v>Prel.</v>
          </cell>
          <cell r="X278" t="str">
            <v>Prel.</v>
          </cell>
          <cell r="Y278" t="str">
            <v>Prog.</v>
          </cell>
          <cell r="Z278" t="str">
            <v>Prog.</v>
          </cell>
          <cell r="AA278" t="str">
            <v>Prog.</v>
          </cell>
          <cell r="AB278" t="str">
            <v>Prog.</v>
          </cell>
          <cell r="AC278" t="str">
            <v>Prog.</v>
          </cell>
          <cell r="AD278" t="str">
            <v>Prog.</v>
          </cell>
          <cell r="AE278" t="str">
            <v>Prog.</v>
          </cell>
          <cell r="AF278" t="str">
            <v>Prog.</v>
          </cell>
          <cell r="AG278" t="str">
            <v>Prog.</v>
          </cell>
          <cell r="AH278" t="str">
            <v>Prog.</v>
          </cell>
          <cell r="AM278" t="str">
            <v>est</v>
          </cell>
          <cell r="AN278" t="str">
            <v>Proj.</v>
          </cell>
          <cell r="AO278" t="str">
            <v>Proj.</v>
          </cell>
          <cell r="AP278" t="str">
            <v>Proj.</v>
          </cell>
          <cell r="AQ278" t="str">
            <v>Proj.</v>
          </cell>
          <cell r="AR278" t="str">
            <v>Proj.</v>
          </cell>
          <cell r="AS278" t="str">
            <v>Proj.</v>
          </cell>
        </row>
        <row r="280">
          <cell r="C280">
            <v>25636.5</v>
          </cell>
          <cell r="D280">
            <v>25866.1</v>
          </cell>
          <cell r="E280">
            <v>25233.1</v>
          </cell>
          <cell r="F280">
            <v>25068.899999999998</v>
          </cell>
          <cell r="G280">
            <v>25574.3</v>
          </cell>
          <cell r="H280">
            <v>25936.313999999998</v>
          </cell>
          <cell r="I280">
            <v>26122.823560000001</v>
          </cell>
          <cell r="N280">
            <v>26075.042739999997</v>
          </cell>
          <cell r="S280">
            <v>24587.54</v>
          </cell>
          <cell r="T280">
            <v>24293.670000000002</v>
          </cell>
          <cell r="U280">
            <v>24526.93</v>
          </cell>
          <cell r="V280">
            <v>24302.230000000003</v>
          </cell>
          <cell r="W280">
            <v>23982.820000000003</v>
          </cell>
          <cell r="X280">
            <v>23253.35</v>
          </cell>
          <cell r="Y280">
            <v>22746.552649999994</v>
          </cell>
          <cell r="Z280">
            <v>22276.078649999999</v>
          </cell>
          <cell r="AA280">
            <v>22163.272649999999</v>
          </cell>
          <cell r="AB280">
            <v>21796.574649999995</v>
          </cell>
          <cell r="AC280">
            <v>21796.574649999995</v>
          </cell>
          <cell r="AD280">
            <v>22751.01</v>
          </cell>
          <cell r="AE280">
            <v>22359.01</v>
          </cell>
          <cell r="AF280">
            <v>22755.01</v>
          </cell>
          <cell r="AG280">
            <v>22058.01</v>
          </cell>
          <cell r="AH280">
            <v>22058.01</v>
          </cell>
          <cell r="AM280">
            <v>22412.039999999997</v>
          </cell>
          <cell r="AN280">
            <v>24124.957999999999</v>
          </cell>
          <cell r="AO280">
            <v>25939.172828571427</v>
          </cell>
          <cell r="AP280">
            <v>27844.449308571428</v>
          </cell>
          <cell r="AQ280">
            <v>30657.473602571426</v>
          </cell>
          <cell r="AR280">
            <v>32893.902875391424</v>
          </cell>
          <cell r="AS280">
            <v>35367.04560639603</v>
          </cell>
        </row>
        <row r="281">
          <cell r="H281">
            <v>23159.493999999999</v>
          </cell>
          <cell r="I281">
            <v>23246.65956</v>
          </cell>
          <cell r="N281">
            <v>23232.629999999997</v>
          </cell>
          <cell r="S281">
            <v>22384.59</v>
          </cell>
          <cell r="T281">
            <v>22157.870000000003</v>
          </cell>
          <cell r="U281">
            <v>22468.170000000002</v>
          </cell>
          <cell r="V281">
            <v>22270.280000000002</v>
          </cell>
          <cell r="W281">
            <v>22041.230000000003</v>
          </cell>
          <cell r="X281">
            <v>21362.879999999997</v>
          </cell>
          <cell r="Y281">
            <v>20967.222649999996</v>
          </cell>
          <cell r="Z281">
            <v>20540.84865</v>
          </cell>
          <cell r="AA281">
            <v>20417.412649999998</v>
          </cell>
          <cell r="AB281">
            <v>20043.974649999996</v>
          </cell>
          <cell r="AC281">
            <v>20043.974649999996</v>
          </cell>
          <cell r="AD281">
            <v>20993</v>
          </cell>
          <cell r="AE281">
            <v>20671</v>
          </cell>
          <cell r="AF281">
            <v>21104</v>
          </cell>
          <cell r="AG281">
            <v>20454</v>
          </cell>
          <cell r="AH281">
            <v>20454</v>
          </cell>
          <cell r="AM281">
            <v>20671.809999999998</v>
          </cell>
          <cell r="AN281">
            <v>22464.406999999999</v>
          </cell>
          <cell r="AO281">
            <v>24478.692999999999</v>
          </cell>
          <cell r="AP281">
            <v>26578.266799999998</v>
          </cell>
          <cell r="AQ281">
            <v>29614.870093999998</v>
          </cell>
          <cell r="AR281">
            <v>32074.878366819998</v>
          </cell>
          <cell r="AS281">
            <v>34795.600097824601</v>
          </cell>
        </row>
        <row r="282">
          <cell r="H282">
            <v>2776.82</v>
          </cell>
          <cell r="I282">
            <v>2876.1639999999998</v>
          </cell>
          <cell r="N282">
            <v>2842.4127399999998</v>
          </cell>
          <cell r="S282">
            <v>2202.9499999999998</v>
          </cell>
          <cell r="T282">
            <v>2135.7999999999997</v>
          </cell>
          <cell r="U282">
            <v>2058.7599999999998</v>
          </cell>
          <cell r="V282">
            <v>2031.9499999999998</v>
          </cell>
          <cell r="W282">
            <v>1941.59</v>
          </cell>
          <cell r="X282">
            <v>1890.47</v>
          </cell>
          <cell r="Y282">
            <v>1779.33</v>
          </cell>
          <cell r="Z282">
            <v>1735.23</v>
          </cell>
          <cell r="AA282">
            <v>1745.86</v>
          </cell>
          <cell r="AB282">
            <v>1752.6</v>
          </cell>
          <cell r="AC282">
            <v>1752.6</v>
          </cell>
          <cell r="AD282">
            <v>1758.01</v>
          </cell>
          <cell r="AE282">
            <v>1688.01</v>
          </cell>
          <cell r="AF282">
            <v>1651.01</v>
          </cell>
          <cell r="AG282">
            <v>1604.01</v>
          </cell>
          <cell r="AH282">
            <v>1604.01</v>
          </cell>
          <cell r="AM282">
            <v>1740.23</v>
          </cell>
          <cell r="AN282">
            <v>1660.5509999999999</v>
          </cell>
          <cell r="AO282">
            <v>1460.4798285714287</v>
          </cell>
          <cell r="AP282">
            <v>1266.1825085714286</v>
          </cell>
          <cell r="AQ282">
            <v>1042.6035085714286</v>
          </cell>
          <cell r="AR282">
            <v>819.02450857142878</v>
          </cell>
          <cell r="AS282">
            <v>571.44550857142883</v>
          </cell>
        </row>
        <row r="284">
          <cell r="C284">
            <v>119.4</v>
          </cell>
          <cell r="D284">
            <v>550</v>
          </cell>
          <cell r="E284">
            <v>1588.2</v>
          </cell>
          <cell r="F284">
            <v>2132.3000000000002</v>
          </cell>
          <cell r="G284">
            <v>2714.6</v>
          </cell>
          <cell r="H284">
            <v>2817.1</v>
          </cell>
          <cell r="I284">
            <v>2955.0240000000003</v>
          </cell>
          <cell r="N284">
            <v>3052.9337399999999</v>
          </cell>
          <cell r="S284">
            <v>2816.04</v>
          </cell>
          <cell r="T284">
            <v>2718.38</v>
          </cell>
          <cell r="U284">
            <v>2736.57</v>
          </cell>
          <cell r="V284">
            <v>2702.6200000000003</v>
          </cell>
          <cell r="W284">
            <v>2764.6200000000003</v>
          </cell>
          <cell r="X284">
            <v>2717.61</v>
          </cell>
          <cell r="Y284">
            <v>2608.2690000000002</v>
          </cell>
          <cell r="Z284">
            <v>2629.2740000000003</v>
          </cell>
          <cell r="AA284">
            <v>2627.2670000000003</v>
          </cell>
          <cell r="AB284">
            <v>2694.2220000000002</v>
          </cell>
          <cell r="AC284">
            <v>2694.2220000000002</v>
          </cell>
          <cell r="AD284">
            <v>2652.61</v>
          </cell>
          <cell r="AE284">
            <v>2759.61</v>
          </cell>
          <cell r="AF284">
            <v>2695.61</v>
          </cell>
          <cell r="AG284">
            <v>2852.61</v>
          </cell>
          <cell r="AH284">
            <v>2852.61</v>
          </cell>
          <cell r="AM284">
            <v>3183.93</v>
          </cell>
          <cell r="AN284">
            <v>3312.2109999999998</v>
          </cell>
          <cell r="AO284">
            <v>3351.5224285714285</v>
          </cell>
          <cell r="AP284">
            <v>3236.1484285714282</v>
          </cell>
          <cell r="AQ284">
            <v>3228.5044285714284</v>
          </cell>
          <cell r="AR284">
            <v>2938.6769285714286</v>
          </cell>
          <cell r="AS284">
            <v>2628.7067535714286</v>
          </cell>
        </row>
        <row r="285">
          <cell r="H285">
            <v>2320.1</v>
          </cell>
          <cell r="I285">
            <v>2476.9940000000001</v>
          </cell>
          <cell r="N285">
            <v>2567.54</v>
          </cell>
          <cell r="S285">
            <v>2365.15</v>
          </cell>
          <cell r="T285">
            <v>2285.71</v>
          </cell>
          <cell r="U285">
            <v>2300.59</v>
          </cell>
          <cell r="V285">
            <v>2254.1700000000005</v>
          </cell>
          <cell r="W285">
            <v>2288.1700000000005</v>
          </cell>
          <cell r="X285">
            <v>2184</v>
          </cell>
          <cell r="Y285">
            <v>2095.5990000000002</v>
          </cell>
          <cell r="Z285">
            <v>2134.6040000000003</v>
          </cell>
          <cell r="AA285">
            <v>2153.5370000000003</v>
          </cell>
          <cell r="AB285">
            <v>2224.0520000000001</v>
          </cell>
          <cell r="AC285">
            <v>2224.0520000000001</v>
          </cell>
          <cell r="AD285">
            <v>2135</v>
          </cell>
          <cell r="AE285">
            <v>2217</v>
          </cell>
          <cell r="AF285">
            <v>2166</v>
          </cell>
          <cell r="AG285">
            <v>2319</v>
          </cell>
          <cell r="AH285">
            <v>2319</v>
          </cell>
          <cell r="AM285">
            <v>2603.08</v>
          </cell>
          <cell r="AN285">
            <v>2596.4499999999998</v>
          </cell>
          <cell r="AO285">
            <v>2691.7689999999998</v>
          </cell>
          <cell r="AP285">
            <v>2639.9739999999997</v>
          </cell>
          <cell r="AQ285">
            <v>2748.9089999999997</v>
          </cell>
          <cell r="AR285">
            <v>2575.6605</v>
          </cell>
          <cell r="AS285">
            <v>2382.2693250000002</v>
          </cell>
        </row>
        <row r="286">
          <cell r="H286">
            <v>497</v>
          </cell>
          <cell r="I286">
            <v>478.03</v>
          </cell>
          <cell r="N286">
            <v>485.39373999999998</v>
          </cell>
          <cell r="S286">
            <v>450.89</v>
          </cell>
          <cell r="T286">
            <v>432.67</v>
          </cell>
          <cell r="U286">
            <v>435.98</v>
          </cell>
          <cell r="V286">
            <v>448.45</v>
          </cell>
          <cell r="W286">
            <v>476.45</v>
          </cell>
          <cell r="X286">
            <v>533.61</v>
          </cell>
          <cell r="Y286">
            <v>512.66999999999996</v>
          </cell>
          <cell r="Z286">
            <v>494.67</v>
          </cell>
          <cell r="AA286">
            <v>473.73</v>
          </cell>
          <cell r="AB286">
            <v>470.17</v>
          </cell>
          <cell r="AC286">
            <v>470.17</v>
          </cell>
          <cell r="AD286">
            <v>517.61</v>
          </cell>
          <cell r="AE286">
            <v>542.61</v>
          </cell>
          <cell r="AF286">
            <v>529.61</v>
          </cell>
          <cell r="AG286">
            <v>533.61</v>
          </cell>
          <cell r="AH286">
            <v>533.61</v>
          </cell>
          <cell r="AM286">
            <v>580.85</v>
          </cell>
          <cell r="AN286">
            <v>715.76099999999997</v>
          </cell>
          <cell r="AO286">
            <v>659.75342857142857</v>
          </cell>
          <cell r="AP286">
            <v>596.17442857142862</v>
          </cell>
          <cell r="AQ286">
            <v>479.59542857142861</v>
          </cell>
          <cell r="AR286">
            <v>363.01642857142861</v>
          </cell>
          <cell r="AS286">
            <v>246.4374285714286</v>
          </cell>
        </row>
        <row r="287">
          <cell r="C287">
            <v>799.3</v>
          </cell>
          <cell r="D287">
            <v>1384.7</v>
          </cell>
          <cell r="E287">
            <v>1488.2</v>
          </cell>
          <cell r="F287">
            <v>1874</v>
          </cell>
          <cell r="G287">
            <v>1883.4</v>
          </cell>
          <cell r="H287">
            <v>2391.52</v>
          </cell>
          <cell r="I287">
            <v>2854.6309999999999</v>
          </cell>
          <cell r="N287">
            <v>2877.23</v>
          </cell>
          <cell r="S287">
            <v>2295</v>
          </cell>
          <cell r="T287">
            <v>2213.7599999999998</v>
          </cell>
          <cell r="U287">
            <v>2141.6099999999997</v>
          </cell>
          <cell r="V287">
            <v>2070.63</v>
          </cell>
          <cell r="W287">
            <v>1968.22</v>
          </cell>
          <cell r="X287">
            <v>1927.1399999999999</v>
          </cell>
          <cell r="Y287">
            <v>1788.835</v>
          </cell>
          <cell r="Z287">
            <v>1756.5</v>
          </cell>
          <cell r="AA287">
            <v>1737.325</v>
          </cell>
          <cell r="AB287">
            <v>1735.5939999999998</v>
          </cell>
          <cell r="AC287">
            <v>1735.5939999999998</v>
          </cell>
          <cell r="AD287">
            <v>1790.6799999999998</v>
          </cell>
          <cell r="AE287">
            <v>1717.6799999999998</v>
          </cell>
          <cell r="AF287">
            <v>1726.6799999999998</v>
          </cell>
          <cell r="AG287">
            <v>1743.6799999999998</v>
          </cell>
          <cell r="AH287">
            <v>1743.6799999999998</v>
          </cell>
          <cell r="AM287">
            <v>1604.76</v>
          </cell>
          <cell r="AN287">
            <v>1582.348</v>
          </cell>
          <cell r="AO287">
            <v>1614.0884000000001</v>
          </cell>
          <cell r="AP287">
            <v>1627.8667800000003</v>
          </cell>
          <cell r="AQ287">
            <v>1636.1486410000002</v>
          </cell>
          <cell r="AR287">
            <v>1610.4292178300002</v>
          </cell>
          <cell r="AS287">
            <v>1532.8984719649002</v>
          </cell>
        </row>
        <row r="288">
          <cell r="H288">
            <v>672.1</v>
          </cell>
          <cell r="I288">
            <v>791.69799999999998</v>
          </cell>
          <cell r="N288">
            <v>807.29</v>
          </cell>
          <cell r="S288">
            <v>681.73</v>
          </cell>
          <cell r="T288">
            <v>647.98</v>
          </cell>
          <cell r="U288">
            <v>640.89</v>
          </cell>
          <cell r="V288">
            <v>602.67000000000007</v>
          </cell>
          <cell r="W288">
            <v>598.62000000000012</v>
          </cell>
          <cell r="X288">
            <v>665.11</v>
          </cell>
          <cell r="Y288">
            <v>615.41499999999996</v>
          </cell>
          <cell r="Z288">
            <v>591.62</v>
          </cell>
          <cell r="AA288">
            <v>539.60500000000002</v>
          </cell>
          <cell r="AB288">
            <v>510.43400000000003</v>
          </cell>
          <cell r="AC288">
            <v>510.43400000000003</v>
          </cell>
          <cell r="AD288">
            <v>641.11</v>
          </cell>
          <cell r="AE288">
            <v>651.11</v>
          </cell>
          <cell r="AF288">
            <v>682.11</v>
          </cell>
          <cell r="AG288">
            <v>733.11</v>
          </cell>
          <cell r="AH288">
            <v>733.11</v>
          </cell>
          <cell r="AM288">
            <v>520.51</v>
          </cell>
          <cell r="AN288">
            <v>683.88</v>
          </cell>
          <cell r="AO288">
            <v>840.82799999999997</v>
          </cell>
          <cell r="AP288">
            <v>972.32470000000012</v>
          </cell>
          <cell r="AQ288">
            <v>1077.6065610000001</v>
          </cell>
          <cell r="AR288">
            <v>1155.88713783</v>
          </cell>
          <cell r="AS288">
            <v>1206.3563919649</v>
          </cell>
        </row>
        <row r="289">
          <cell r="H289">
            <v>1719.4199999999998</v>
          </cell>
          <cell r="I289">
            <v>2062.933</v>
          </cell>
          <cell r="N289">
            <v>2069.94</v>
          </cell>
          <cell r="S289">
            <v>1613.27</v>
          </cell>
          <cell r="T289">
            <v>1565.7799999999997</v>
          </cell>
          <cell r="U289">
            <v>1500.7199999999998</v>
          </cell>
          <cell r="V289">
            <v>1467.9599999999998</v>
          </cell>
          <cell r="W289">
            <v>1369.6</v>
          </cell>
          <cell r="X289">
            <v>1262.03</v>
          </cell>
          <cell r="Y289">
            <v>1173.42</v>
          </cell>
          <cell r="Z289">
            <v>1164.8800000000001</v>
          </cell>
          <cell r="AA289">
            <v>1197.72</v>
          </cell>
          <cell r="AB289">
            <v>1225.1600000000001</v>
          </cell>
          <cell r="AC289">
            <v>1225.1600000000001</v>
          </cell>
          <cell r="AD289">
            <v>1149.57</v>
          </cell>
          <cell r="AE289">
            <v>1066.57</v>
          </cell>
          <cell r="AF289">
            <v>1044.57</v>
          </cell>
          <cell r="AG289">
            <v>1010.5699999999999</v>
          </cell>
          <cell r="AH289">
            <v>1010.5699999999999</v>
          </cell>
          <cell r="AM289">
            <v>1084.25</v>
          </cell>
          <cell r="AN289">
            <v>898.46800000000007</v>
          </cell>
          <cell r="AO289">
            <v>773.26040000000012</v>
          </cell>
          <cell r="AP289">
            <v>655.54208000000017</v>
          </cell>
          <cell r="AQ289">
            <v>558.54208000000017</v>
          </cell>
          <cell r="AR289">
            <v>454.54208000000017</v>
          </cell>
          <cell r="AS289">
            <v>326.54208000000017</v>
          </cell>
        </row>
        <row r="290">
          <cell r="C290">
            <v>21702</v>
          </cell>
          <cell r="D290">
            <v>21041</v>
          </cell>
          <cell r="E290">
            <v>759.4</v>
          </cell>
          <cell r="F290">
            <v>726</v>
          </cell>
          <cell r="G290">
            <v>665</v>
          </cell>
          <cell r="H290">
            <v>462.40000000000003</v>
          </cell>
          <cell r="I290">
            <v>274.09456</v>
          </cell>
          <cell r="N290">
            <v>240.572</v>
          </cell>
          <cell r="S290">
            <v>130.44999999999999</v>
          </cell>
          <cell r="T290">
            <v>130.22</v>
          </cell>
          <cell r="U290">
            <v>105.22</v>
          </cell>
          <cell r="V290">
            <v>94.759999999999991</v>
          </cell>
          <cell r="W290">
            <v>107.76</v>
          </cell>
          <cell r="X290">
            <v>112.75999999999999</v>
          </cell>
          <cell r="Y290">
            <v>104.51899999999999</v>
          </cell>
          <cell r="Z290">
            <v>73.711999999999989</v>
          </cell>
          <cell r="AA290">
            <v>70.48899999999999</v>
          </cell>
          <cell r="AB290">
            <v>32.610999999999983</v>
          </cell>
          <cell r="AC290">
            <v>32.610999999999983</v>
          </cell>
          <cell r="AD290">
            <v>116.75999999999999</v>
          </cell>
          <cell r="AE290">
            <v>132.76</v>
          </cell>
          <cell r="AF290">
            <v>170.76</v>
          </cell>
          <cell r="AG290">
            <v>192.76</v>
          </cell>
          <cell r="AH290">
            <v>192.76</v>
          </cell>
          <cell r="AM290">
            <v>41.22999999999999</v>
          </cell>
          <cell r="AN290">
            <v>-20.82</v>
          </cell>
          <cell r="AO290">
            <v>-72.231999999999999</v>
          </cell>
          <cell r="AP290">
            <v>-79.231999999999999</v>
          </cell>
          <cell r="AQ290">
            <v>-79.231999999999999</v>
          </cell>
          <cell r="AR290">
            <v>-79.231999999999999</v>
          </cell>
          <cell r="AS290">
            <v>-79.231999999999999</v>
          </cell>
        </row>
        <row r="291">
          <cell r="H291">
            <v>34.1</v>
          </cell>
          <cell r="I291">
            <v>43.474559999999997</v>
          </cell>
          <cell r="N291">
            <v>40.200000000000003</v>
          </cell>
          <cell r="S291">
            <v>55.1</v>
          </cell>
          <cell r="T291">
            <v>55.870000000000005</v>
          </cell>
          <cell r="U291">
            <v>45.870000000000005</v>
          </cell>
          <cell r="V291">
            <v>41.93</v>
          </cell>
          <cell r="W291">
            <v>71.930000000000007</v>
          </cell>
          <cell r="X291">
            <v>74.38</v>
          </cell>
          <cell r="Y291">
            <v>66.658999999999992</v>
          </cell>
          <cell r="Z291">
            <v>50.321999999999989</v>
          </cell>
          <cell r="AA291">
            <v>47.618999999999986</v>
          </cell>
          <cell r="AB291">
            <v>24.210999999999984</v>
          </cell>
          <cell r="AC291">
            <v>24.210999999999984</v>
          </cell>
          <cell r="AD291">
            <v>82.38</v>
          </cell>
          <cell r="AE291">
            <v>110.38</v>
          </cell>
          <cell r="AF291">
            <v>149.38</v>
          </cell>
          <cell r="AG291">
            <v>185.38</v>
          </cell>
          <cell r="AH291">
            <v>185.38</v>
          </cell>
          <cell r="AM291">
            <v>22.289999999999992</v>
          </cell>
          <cell r="AN291">
            <v>-24.690000000000005</v>
          </cell>
          <cell r="AO291">
            <v>-72.102000000000004</v>
          </cell>
          <cell r="AP291">
            <v>-79.102000000000004</v>
          </cell>
          <cell r="AQ291">
            <v>-79.102000000000004</v>
          </cell>
          <cell r="AR291">
            <v>-79.102000000000004</v>
          </cell>
          <cell r="AS291">
            <v>-79.102000000000004</v>
          </cell>
        </row>
        <row r="292">
          <cell r="H292">
            <v>428.3</v>
          </cell>
          <cell r="I292">
            <v>230.62</v>
          </cell>
          <cell r="N292">
            <v>200.37199999999999</v>
          </cell>
          <cell r="S292">
            <v>75.349999999999994</v>
          </cell>
          <cell r="T292">
            <v>74.349999999999994</v>
          </cell>
          <cell r="U292">
            <v>59.349999999999994</v>
          </cell>
          <cell r="V292">
            <v>52.83</v>
          </cell>
          <cell r="W292">
            <v>35.83</v>
          </cell>
          <cell r="X292">
            <v>38.380000000000003</v>
          </cell>
          <cell r="Y292">
            <v>37.86</v>
          </cell>
          <cell r="Z292">
            <v>23.39</v>
          </cell>
          <cell r="AA292">
            <v>22.87</v>
          </cell>
          <cell r="AB292">
            <v>8.4</v>
          </cell>
          <cell r="AC292">
            <v>8.4</v>
          </cell>
          <cell r="AD292">
            <v>34.380000000000003</v>
          </cell>
          <cell r="AE292">
            <v>22.380000000000003</v>
          </cell>
          <cell r="AF292">
            <v>21.380000000000003</v>
          </cell>
          <cell r="AG292">
            <v>7.3800000000000026</v>
          </cell>
          <cell r="AH292">
            <v>7.3800000000000026</v>
          </cell>
          <cell r="AM292">
            <v>18.940000000000001</v>
          </cell>
          <cell r="AN292">
            <v>3.8700000000000028</v>
          </cell>
          <cell r="AO292">
            <v>-0.12999999999999723</v>
          </cell>
          <cell r="AP292">
            <v>-0.12999999999999723</v>
          </cell>
          <cell r="AQ292">
            <v>-0.12999999999999723</v>
          </cell>
          <cell r="AR292">
            <v>-0.12999999999999723</v>
          </cell>
          <cell r="AS292">
            <v>-0.12999999999999723</v>
          </cell>
        </row>
        <row r="293">
          <cell r="C293">
            <v>1285.8</v>
          </cell>
          <cell r="D293">
            <v>1375.1</v>
          </cell>
          <cell r="E293">
            <v>1371.8</v>
          </cell>
          <cell r="F293">
            <v>1263</v>
          </cell>
          <cell r="G293">
            <v>1417</v>
          </cell>
          <cell r="H293">
            <v>814.5</v>
          </cell>
          <cell r="I293">
            <v>745.5200000000001</v>
          </cell>
          <cell r="N293">
            <v>571.077</v>
          </cell>
          <cell r="S293">
            <v>309.81</v>
          </cell>
          <cell r="T293">
            <v>336.07</v>
          </cell>
          <cell r="U293">
            <v>333.28999999999996</v>
          </cell>
          <cell r="V293">
            <v>344.97999999999996</v>
          </cell>
          <cell r="W293">
            <v>352.97999999999996</v>
          </cell>
          <cell r="X293">
            <v>460.16999999999996</v>
          </cell>
          <cell r="Y293">
            <v>349.29</v>
          </cell>
          <cell r="Z293">
            <v>361.21800000000002</v>
          </cell>
          <cell r="AA293">
            <v>412.971</v>
          </cell>
          <cell r="AB293">
            <v>435.52799999999996</v>
          </cell>
          <cell r="AC293">
            <v>435.52799999999996</v>
          </cell>
          <cell r="AD293">
            <v>295.28999999999996</v>
          </cell>
          <cell r="AE293">
            <v>293.28999999999996</v>
          </cell>
          <cell r="AF293">
            <v>346.28999999999996</v>
          </cell>
          <cell r="AG293">
            <v>370.28999999999996</v>
          </cell>
          <cell r="AH293">
            <v>370.28999999999996</v>
          </cell>
          <cell r="AM293">
            <v>438.38999999999993</v>
          </cell>
          <cell r="AN293">
            <v>403.11199999999991</v>
          </cell>
          <cell r="AO293">
            <v>469.62599999999992</v>
          </cell>
          <cell r="AP293">
            <v>540.43709999999987</v>
          </cell>
          <cell r="AQ293">
            <v>616.76253299999985</v>
          </cell>
          <cell r="AR293">
            <v>702.67772898999988</v>
          </cell>
          <cell r="AS293">
            <v>791.26038085969992</v>
          </cell>
        </row>
        <row r="294">
          <cell r="H294">
            <v>682.4</v>
          </cell>
          <cell r="I294">
            <v>640.93900000000008</v>
          </cell>
          <cell r="N294">
            <v>484.37</v>
          </cell>
          <cell r="S294">
            <v>246.37</v>
          </cell>
          <cell r="T294">
            <v>273.07</v>
          </cell>
          <cell r="U294">
            <v>270.58</v>
          </cell>
          <cell r="V294">
            <v>282.27</v>
          </cell>
          <cell r="W294">
            <v>293.27</v>
          </cell>
          <cell r="X294">
            <v>403.71999999999997</v>
          </cell>
          <cell r="Y294">
            <v>293.91000000000003</v>
          </cell>
          <cell r="Z294">
            <v>308.928</v>
          </cell>
          <cell r="AA294">
            <v>361.43099999999998</v>
          </cell>
          <cell r="AB294">
            <v>386.65799999999996</v>
          </cell>
          <cell r="AC294">
            <v>386.65799999999996</v>
          </cell>
          <cell r="AD294">
            <v>238.83999999999997</v>
          </cell>
          <cell r="AE294">
            <v>236.83999999999997</v>
          </cell>
          <cell r="AF294">
            <v>290.83999999999997</v>
          </cell>
          <cell r="AG294">
            <v>317.83999999999997</v>
          </cell>
          <cell r="AH294">
            <v>317.83999999999997</v>
          </cell>
          <cell r="AM294">
            <v>382.19999999999993</v>
          </cell>
          <cell r="AN294">
            <v>360.65999999999991</v>
          </cell>
          <cell r="AO294">
            <v>442.02999999999992</v>
          </cell>
          <cell r="AP294">
            <v>525.84109999999987</v>
          </cell>
          <cell r="AQ294">
            <v>612.16653299999984</v>
          </cell>
          <cell r="AR294">
            <v>701.08172898999987</v>
          </cell>
          <cell r="AS294">
            <v>792.66438085969992</v>
          </cell>
        </row>
        <row r="295">
          <cell r="H295">
            <v>132.1</v>
          </cell>
          <cell r="I295">
            <v>104.581</v>
          </cell>
          <cell r="N295">
            <v>86.706999999999994</v>
          </cell>
          <cell r="S295">
            <v>63.44</v>
          </cell>
          <cell r="T295">
            <v>63</v>
          </cell>
          <cell r="U295">
            <v>62.709999999999994</v>
          </cell>
          <cell r="V295">
            <v>62.709999999999994</v>
          </cell>
          <cell r="W295">
            <v>59.709999999999994</v>
          </cell>
          <cell r="X295">
            <v>56.45</v>
          </cell>
          <cell r="Y295">
            <v>55.38</v>
          </cell>
          <cell r="Z295">
            <v>52.29</v>
          </cell>
          <cell r="AA295">
            <v>51.54</v>
          </cell>
          <cell r="AB295">
            <v>48.87</v>
          </cell>
          <cell r="AC295">
            <v>48.87</v>
          </cell>
          <cell r="AD295">
            <v>56.45</v>
          </cell>
          <cell r="AE295">
            <v>56.45</v>
          </cell>
          <cell r="AF295">
            <v>55.45</v>
          </cell>
          <cell r="AG295">
            <v>52.45</v>
          </cell>
          <cell r="AH295">
            <v>52.45</v>
          </cell>
          <cell r="AM295">
            <v>56.190000000000005</v>
          </cell>
          <cell r="AN295">
            <v>42.452000000000005</v>
          </cell>
          <cell r="AO295">
            <v>27.596000000000007</v>
          </cell>
          <cell r="AP295">
            <v>14.596000000000007</v>
          </cell>
          <cell r="AQ295">
            <v>4.5960000000000072</v>
          </cell>
          <cell r="AR295">
            <v>1.5960000000000072</v>
          </cell>
          <cell r="AS295">
            <v>-1.4039999999999928</v>
          </cell>
        </row>
        <row r="296">
          <cell r="E296">
            <v>18664</v>
          </cell>
          <cell r="F296">
            <v>17786.599999999999</v>
          </cell>
          <cell r="G296">
            <v>17551.3</v>
          </cell>
          <cell r="H296">
            <v>17473.8</v>
          </cell>
          <cell r="I296">
            <v>17558.560000000001</v>
          </cell>
          <cell r="N296">
            <v>17676.939999999999</v>
          </cell>
          <cell r="S296">
            <v>17608.150000000001</v>
          </cell>
          <cell r="T296">
            <v>17467.150000000001</v>
          </cell>
          <cell r="U296">
            <v>17467.150000000001</v>
          </cell>
          <cell r="V296">
            <v>13346.150000000001</v>
          </cell>
          <cell r="W296">
            <v>13046.150000000001</v>
          </cell>
          <cell r="X296">
            <v>12436.419999999998</v>
          </cell>
          <cell r="Y296">
            <v>12296.389649999997</v>
          </cell>
          <cell r="Z296">
            <v>11996.731649999998</v>
          </cell>
          <cell r="AA296">
            <v>11856.577649999997</v>
          </cell>
          <cell r="AB296">
            <v>11556.920649999998</v>
          </cell>
          <cell r="AC296">
            <v>11556.920649999998</v>
          </cell>
          <cell r="AD296">
            <v>12296.419999999998</v>
          </cell>
          <cell r="AE296">
            <v>11996.419999999998</v>
          </cell>
          <cell r="AF296">
            <v>11856.419999999998</v>
          </cell>
          <cell r="AG296">
            <v>11556.419999999998</v>
          </cell>
          <cell r="AH296">
            <v>11556.419999999998</v>
          </cell>
          <cell r="AM296">
            <v>11557.979999999998</v>
          </cell>
          <cell r="AN296">
            <v>10678.356999999998</v>
          </cell>
          <cell r="AO296">
            <v>9790.4179999999978</v>
          </cell>
          <cell r="AP296">
            <v>8902.4789999999975</v>
          </cell>
          <cell r="AQ296">
            <v>8014.5399999999972</v>
          </cell>
          <cell r="AR296">
            <v>7126.6009999999969</v>
          </cell>
          <cell r="AS296">
            <v>6238.6619999999966</v>
          </cell>
        </row>
        <row r="297">
          <cell r="C297">
            <v>1730</v>
          </cell>
          <cell r="D297">
            <v>1515.3</v>
          </cell>
          <cell r="E297">
            <v>1361.5</v>
          </cell>
          <cell r="F297">
            <v>1287</v>
          </cell>
          <cell r="G297">
            <v>1343</v>
          </cell>
          <cell r="H297">
            <v>1976.9939999999999</v>
          </cell>
          <cell r="I297">
            <v>1734.9939999999999</v>
          </cell>
          <cell r="N297">
            <v>1656.29</v>
          </cell>
          <cell r="S297">
            <v>1428.09</v>
          </cell>
          <cell r="T297">
            <v>1428.09</v>
          </cell>
          <cell r="U297">
            <v>1743.09</v>
          </cell>
          <cell r="V297">
            <v>5743.09</v>
          </cell>
          <cell r="W297">
            <v>5743.09</v>
          </cell>
          <cell r="X297">
            <v>5599.25</v>
          </cell>
          <cell r="Y297">
            <v>5599.25</v>
          </cell>
          <cell r="Z297">
            <v>5458.643</v>
          </cell>
          <cell r="AA297">
            <v>5458.643</v>
          </cell>
          <cell r="AB297">
            <v>5341.6990000000005</v>
          </cell>
          <cell r="AC297">
            <v>5341.6990000000005</v>
          </cell>
          <cell r="AD297">
            <v>5599.25</v>
          </cell>
          <cell r="AE297">
            <v>5459.25</v>
          </cell>
          <cell r="AF297">
            <v>5959.25</v>
          </cell>
          <cell r="AG297">
            <v>5342.25</v>
          </cell>
          <cell r="AH297">
            <v>5342.25</v>
          </cell>
          <cell r="AM297">
            <v>5585.75</v>
          </cell>
          <cell r="AN297">
            <v>8169.75</v>
          </cell>
          <cell r="AO297">
            <v>10785.75</v>
          </cell>
          <cell r="AP297">
            <v>13616.75</v>
          </cell>
          <cell r="AQ297">
            <v>17240.75</v>
          </cell>
          <cell r="AR297">
            <v>20594.75</v>
          </cell>
          <cell r="AS297">
            <v>24254.75</v>
          </cell>
        </row>
        <row r="299">
          <cell r="D299">
            <v>0</v>
          </cell>
          <cell r="E299">
            <v>133</v>
          </cell>
          <cell r="F299">
            <v>803</v>
          </cell>
          <cell r="G299">
            <v>2510</v>
          </cell>
          <cell r="H299">
            <v>4122</v>
          </cell>
          <cell r="I299">
            <v>3994</v>
          </cell>
          <cell r="N299">
            <v>4249</v>
          </cell>
          <cell r="S299">
            <v>4502.88</v>
          </cell>
          <cell r="T299">
            <v>4101.88</v>
          </cell>
          <cell r="U299">
            <v>4372.88</v>
          </cell>
          <cell r="V299">
            <v>6604.88</v>
          </cell>
          <cell r="W299">
            <v>6888.88</v>
          </cell>
          <cell r="X299">
            <v>6888.88</v>
          </cell>
          <cell r="Y299">
            <v>4847.45</v>
          </cell>
          <cell r="Z299">
            <v>5591.54</v>
          </cell>
          <cell r="AA299">
            <v>5639.2</v>
          </cell>
          <cell r="AB299">
            <v>5948.77</v>
          </cell>
          <cell r="AC299">
            <v>5948.77</v>
          </cell>
          <cell r="AD299">
            <v>7154.88</v>
          </cell>
          <cell r="AE299">
            <v>8756.880000000001</v>
          </cell>
          <cell r="AF299">
            <v>8577.880000000001</v>
          </cell>
          <cell r="AG299">
            <v>9387.880000000001</v>
          </cell>
          <cell r="AH299">
            <v>9387.880000000001</v>
          </cell>
          <cell r="AM299">
            <v>12459.880000000001</v>
          </cell>
          <cell r="AN299">
            <v>16090.060000000001</v>
          </cell>
          <cell r="AO299">
            <v>19779.968560794045</v>
          </cell>
          <cell r="AP299">
            <v>23536.240016017924</v>
          </cell>
          <cell r="AQ299">
            <v>27322.730791308139</v>
          </cell>
          <cell r="AR299">
            <v>30870.58786013069</v>
          </cell>
          <cell r="AS299">
            <v>35372.444928953249</v>
          </cell>
        </row>
        <row r="300">
          <cell r="D300">
            <v>0</v>
          </cell>
          <cell r="E300">
            <v>133</v>
          </cell>
          <cell r="F300">
            <v>803</v>
          </cell>
          <cell r="G300">
            <v>2510</v>
          </cell>
          <cell r="H300">
            <v>4122</v>
          </cell>
          <cell r="I300">
            <v>3994</v>
          </cell>
          <cell r="N300">
            <v>3740</v>
          </cell>
          <cell r="S300">
            <v>3203</v>
          </cell>
          <cell r="T300">
            <v>2607</v>
          </cell>
          <cell r="U300">
            <v>2674</v>
          </cell>
          <cell r="V300">
            <v>2608</v>
          </cell>
          <cell r="W300">
            <v>2549</v>
          </cell>
          <cell r="X300">
            <v>2549</v>
          </cell>
          <cell r="Y300">
            <v>2642</v>
          </cell>
          <cell r="Z300">
            <v>3350</v>
          </cell>
          <cell r="AA300">
            <v>3350</v>
          </cell>
          <cell r="AB300">
            <v>3651.12</v>
          </cell>
          <cell r="AC300">
            <v>3651.12</v>
          </cell>
          <cell r="AD300">
            <v>2707</v>
          </cell>
          <cell r="AE300">
            <v>4144</v>
          </cell>
          <cell r="AF300">
            <v>3840</v>
          </cell>
          <cell r="AG300">
            <v>4432</v>
          </cell>
          <cell r="AH300">
            <v>4432</v>
          </cell>
          <cell r="AM300">
            <v>6315</v>
          </cell>
          <cell r="AN300">
            <v>8145.18</v>
          </cell>
          <cell r="AO300">
            <v>10674.18</v>
          </cell>
          <cell r="AP300">
            <v>12693.18</v>
          </cell>
          <cell r="AQ300">
            <v>14541.18</v>
          </cell>
          <cell r="AR300">
            <v>16017.18</v>
          </cell>
          <cell r="AS300">
            <v>18447.18</v>
          </cell>
        </row>
        <row r="301">
          <cell r="N301">
            <v>509</v>
          </cell>
          <cell r="S301">
            <v>1299.8799999999999</v>
          </cell>
          <cell r="T301">
            <v>1494.8799999999999</v>
          </cell>
          <cell r="U301">
            <v>1698.8799999999999</v>
          </cell>
          <cell r="V301">
            <v>3996.88</v>
          </cell>
          <cell r="W301">
            <v>4339.88</v>
          </cell>
          <cell r="X301">
            <v>4339.88</v>
          </cell>
          <cell r="Y301">
            <v>2205.4499999999998</v>
          </cell>
          <cell r="Z301">
            <v>2241.54</v>
          </cell>
          <cell r="AA301">
            <v>2289.1999999999998</v>
          </cell>
          <cell r="AB301">
            <v>2297.65</v>
          </cell>
          <cell r="AC301">
            <v>2297.65</v>
          </cell>
          <cell r="AD301">
            <v>4447.88</v>
          </cell>
          <cell r="AE301">
            <v>4612.88</v>
          </cell>
          <cell r="AF301">
            <v>4737.88</v>
          </cell>
          <cell r="AG301">
            <v>4955.88</v>
          </cell>
          <cell r="AH301">
            <v>4955.88</v>
          </cell>
          <cell r="AM301">
            <v>6144.88</v>
          </cell>
          <cell r="AN301">
            <v>7944.88</v>
          </cell>
          <cell r="AO301">
            <v>9105.7885607940443</v>
          </cell>
          <cell r="AP301">
            <v>10843.060016017924</v>
          </cell>
          <cell r="AQ301">
            <v>12781.550791308138</v>
          </cell>
          <cell r="AR301">
            <v>14853.407860130692</v>
          </cell>
          <cell r="AS301">
            <v>16925.264928953246</v>
          </cell>
        </row>
        <row r="303">
          <cell r="D303">
            <v>998.10451999999998</v>
          </cell>
          <cell r="E303">
            <v>3011.7427668</v>
          </cell>
          <cell r="F303">
            <v>3248.9785719000001</v>
          </cell>
          <cell r="G303">
            <v>2946.28125</v>
          </cell>
          <cell r="H303">
            <v>2679.4815199999998</v>
          </cell>
          <cell r="I303">
            <v>2642.4189999999999</v>
          </cell>
          <cell r="N303">
            <v>2238.6689999999999</v>
          </cell>
          <cell r="S303">
            <v>2195.826</v>
          </cell>
          <cell r="T303">
            <v>2078.9630999999999</v>
          </cell>
          <cell r="U303">
            <v>1891.9802999999999</v>
          </cell>
          <cell r="V303">
            <v>1822.5419999999999</v>
          </cell>
          <cell r="W303">
            <v>1617.8107</v>
          </cell>
          <cell r="X303">
            <v>1617.8107</v>
          </cell>
          <cell r="Y303">
            <v>1583.7250307339998</v>
          </cell>
          <cell r="Z303">
            <v>1400.779344646</v>
          </cell>
          <cell r="AA303">
            <v>1362.4784920939999</v>
          </cell>
          <cell r="AB303">
            <v>1179.2325598599998</v>
          </cell>
          <cell r="AC303">
            <v>1179.23255986</v>
          </cell>
          <cell r="AD303">
            <v>1591</v>
          </cell>
          <cell r="AE303">
            <v>1378</v>
          </cell>
          <cell r="AF303">
            <v>1336.0870983393127</v>
          </cell>
          <cell r="AG303">
            <v>1190.2693655855844</v>
          </cell>
          <cell r="AH303">
            <v>1190.2693655855844</v>
          </cell>
          <cell r="AM303">
            <v>1226</v>
          </cell>
          <cell r="AN303">
            <v>760.24467340799993</v>
          </cell>
          <cell r="AO303">
            <v>218.33258616000001</v>
          </cell>
          <cell r="AP303">
            <v>-0.10320627939758796</v>
          </cell>
          <cell r="AQ303">
            <v>-0.10149669529973945</v>
          </cell>
          <cell r="AR303">
            <v>-9.9815429999978389E-2</v>
          </cell>
          <cell r="AS303">
            <v>-9.9815429999978389E-2</v>
          </cell>
        </row>
        <row r="305">
          <cell r="E305">
            <v>0</v>
          </cell>
          <cell r="F305">
            <v>177</v>
          </cell>
          <cell r="G305">
            <v>355</v>
          </cell>
          <cell r="H305">
            <v>355</v>
          </cell>
          <cell r="I305">
            <v>355</v>
          </cell>
          <cell r="N305">
            <v>355</v>
          </cell>
          <cell r="S305">
            <v>213</v>
          </cell>
          <cell r="T305">
            <v>213</v>
          </cell>
          <cell r="U305">
            <v>213</v>
          </cell>
          <cell r="V305">
            <v>214</v>
          </cell>
          <cell r="W305">
            <v>293</v>
          </cell>
          <cell r="X305">
            <v>293</v>
          </cell>
          <cell r="Y305">
            <v>68</v>
          </cell>
          <cell r="Z305">
            <v>54</v>
          </cell>
          <cell r="AA305">
            <v>54</v>
          </cell>
          <cell r="AB305">
            <v>40</v>
          </cell>
          <cell r="AC305">
            <v>40</v>
          </cell>
          <cell r="AD305">
            <v>293</v>
          </cell>
          <cell r="AE305">
            <v>286</v>
          </cell>
          <cell r="AF305">
            <v>286</v>
          </cell>
          <cell r="AG305">
            <v>279</v>
          </cell>
          <cell r="AH305">
            <v>279</v>
          </cell>
          <cell r="AM305">
            <v>279</v>
          </cell>
          <cell r="AN305">
            <v>279</v>
          </cell>
          <cell r="AO305">
            <v>279</v>
          </cell>
          <cell r="AP305">
            <v>279</v>
          </cell>
          <cell r="AQ305">
            <v>279</v>
          </cell>
          <cell r="AR305">
            <v>279</v>
          </cell>
          <cell r="AS305">
            <v>279</v>
          </cell>
        </row>
        <row r="307">
          <cell r="C307">
            <v>0</v>
          </cell>
          <cell r="D307">
            <v>0</v>
          </cell>
          <cell r="E307">
            <v>245</v>
          </cell>
          <cell r="F307">
            <v>687</v>
          </cell>
          <cell r="G307">
            <v>1052</v>
          </cell>
          <cell r="H307">
            <v>2</v>
          </cell>
          <cell r="I307">
            <v>0</v>
          </cell>
          <cell r="N307">
            <v>135</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M307">
            <v>0</v>
          </cell>
          <cell r="AN307">
            <v>0</v>
          </cell>
          <cell r="AO307">
            <v>0</v>
          </cell>
          <cell r="AP307">
            <v>0</v>
          </cell>
          <cell r="AQ307">
            <v>0</v>
          </cell>
          <cell r="AR307">
            <v>0</v>
          </cell>
          <cell r="AS307">
            <v>0</v>
          </cell>
        </row>
        <row r="309">
          <cell r="C309">
            <v>25636.5</v>
          </cell>
          <cell r="D309">
            <v>26864.204519999999</v>
          </cell>
          <cell r="E309">
            <v>28622.8427668</v>
          </cell>
          <cell r="F309">
            <v>29984.878571899997</v>
          </cell>
          <cell r="G309">
            <v>32437.581249999999</v>
          </cell>
          <cell r="H309">
            <v>33094.79552</v>
          </cell>
          <cell r="I309">
            <v>33114.242559999999</v>
          </cell>
          <cell r="N309">
            <v>33052.711739999999</v>
          </cell>
          <cell r="S309">
            <v>31499.246000000003</v>
          </cell>
          <cell r="T309">
            <v>30687.513100000004</v>
          </cell>
          <cell r="U309">
            <v>31004.790300000001</v>
          </cell>
          <cell r="V309">
            <v>32943.652000000002</v>
          </cell>
          <cell r="W309">
            <v>32782.510700000006</v>
          </cell>
          <cell r="X309">
            <v>32053.040699999998</v>
          </cell>
          <cell r="Y309">
            <v>29245.727680733995</v>
          </cell>
          <cell r="Z309">
            <v>29322.397994646002</v>
          </cell>
          <cell r="AA309">
            <v>29218.951142094</v>
          </cell>
          <cell r="AB309">
            <v>28964.577209859995</v>
          </cell>
          <cell r="AC309">
            <v>28964.577209859995</v>
          </cell>
          <cell r="AD309">
            <v>31789.89</v>
          </cell>
          <cell r="AE309">
            <v>32779.89</v>
          </cell>
          <cell r="AF309">
            <v>32954.97709833931</v>
          </cell>
          <cell r="AG309">
            <v>32915.159365585583</v>
          </cell>
          <cell r="AH309">
            <v>32915.159365585583</v>
          </cell>
          <cell r="AM309">
            <v>36376.92</v>
          </cell>
          <cell r="AN309">
            <v>41254.262673407997</v>
          </cell>
          <cell r="AO309">
            <v>46216.47397552547</v>
          </cell>
          <cell r="AP309">
            <v>51659.586118309955</v>
          </cell>
          <cell r="AQ309">
            <v>58259.102897184268</v>
          </cell>
          <cell r="AR309">
            <v>64043.390920092112</v>
          </cell>
          <cell r="AS309">
            <v>71018.390719919276</v>
          </cell>
        </row>
        <row r="310">
          <cell r="C310">
            <v>0.45530987633115766</v>
          </cell>
          <cell r="D310">
            <v>0.60366201099629235</v>
          </cell>
          <cell r="E310">
            <v>0.59146926438655723</v>
          </cell>
          <cell r="F310">
            <v>0.56151457999812726</v>
          </cell>
          <cell r="G310">
            <v>0.53696325469258566</v>
          </cell>
          <cell r="H310">
            <v>0.55276109063494627</v>
          </cell>
          <cell r="I310">
            <v>0.56761819811780978</v>
          </cell>
          <cell r="N310">
            <v>0.42820974345315205</v>
          </cell>
          <cell r="S310">
            <v>0.44652720063836171</v>
          </cell>
          <cell r="X310">
            <v>0.36245111409896552</v>
          </cell>
          <cell r="AC310">
            <v>0.303449359319305</v>
          </cell>
          <cell r="AH310">
            <v>0.3464220885757191</v>
          </cell>
          <cell r="AM310">
            <v>0.38285607134345567</v>
          </cell>
          <cell r="AN310">
            <v>0.42595989595602501</v>
          </cell>
          <cell r="AO310">
            <v>0.46087692222150939</v>
          </cell>
          <cell r="AP310">
            <v>0.48118635531943732</v>
          </cell>
          <cell r="AQ310">
            <v>0.521959801072437</v>
          </cell>
          <cell r="AR310">
            <v>0.55231608967380974</v>
          </cell>
          <cell r="AS310">
            <v>0.58946637559858572</v>
          </cell>
        </row>
        <row r="312">
          <cell r="C312">
            <v>4500</v>
          </cell>
          <cell r="D312">
            <v>1856</v>
          </cell>
          <cell r="E312">
            <v>1250</v>
          </cell>
          <cell r="F312">
            <v>1978</v>
          </cell>
          <cell r="G312">
            <v>2036</v>
          </cell>
          <cell r="H312">
            <v>1777</v>
          </cell>
          <cell r="I312">
            <v>2493</v>
          </cell>
          <cell r="N312">
            <v>1354</v>
          </cell>
          <cell r="S312">
            <v>1796</v>
          </cell>
          <cell r="T312">
            <v>1699</v>
          </cell>
          <cell r="U312">
            <v>2111</v>
          </cell>
          <cell r="V312">
            <v>2226</v>
          </cell>
          <cell r="W312">
            <v>2078</v>
          </cell>
          <cell r="X312">
            <v>2078</v>
          </cell>
          <cell r="Y312">
            <v>2039.3857280000002</v>
          </cell>
          <cell r="Z312">
            <v>2088.0419200000001</v>
          </cell>
          <cell r="AA312">
            <v>2172.2181120000005</v>
          </cell>
          <cell r="AB312">
            <v>2113.3219200000003</v>
          </cell>
          <cell r="AC312">
            <v>2113.3219200000003</v>
          </cell>
          <cell r="AD312">
            <v>1775</v>
          </cell>
          <cell r="AE312">
            <v>1910</v>
          </cell>
          <cell r="AF312">
            <v>1994.28277453076</v>
          </cell>
          <cell r="AG312">
            <v>1910</v>
          </cell>
          <cell r="AH312">
            <v>1910</v>
          </cell>
          <cell r="AM312">
            <v>1549</v>
          </cell>
          <cell r="AN312">
            <v>1657.5922391194347</v>
          </cell>
          <cell r="AO312">
            <v>2245.4953840385647</v>
          </cell>
          <cell r="AP312">
            <v>2356.0193882762023</v>
          </cell>
          <cell r="AQ312">
            <v>2461.2054835943268</v>
          </cell>
          <cell r="AR312">
            <v>2574.5952617355206</v>
          </cell>
          <cell r="AS312">
            <v>2697.2684472465489</v>
          </cell>
        </row>
        <row r="313">
          <cell r="C313">
            <v>4500</v>
          </cell>
          <cell r="D313">
            <v>1221</v>
          </cell>
          <cell r="E313">
            <v>338</v>
          </cell>
          <cell r="F313">
            <v>605</v>
          </cell>
          <cell r="G313">
            <v>598</v>
          </cell>
          <cell r="H313">
            <v>871</v>
          </cell>
          <cell r="I313">
            <v>1830</v>
          </cell>
          <cell r="N313">
            <v>880</v>
          </cell>
          <cell r="S313">
            <v>755</v>
          </cell>
          <cell r="T313">
            <v>658</v>
          </cell>
          <cell r="U313">
            <v>1028</v>
          </cell>
          <cell r="V313">
            <v>1202</v>
          </cell>
          <cell r="W313">
            <v>939</v>
          </cell>
          <cell r="X313">
            <v>939</v>
          </cell>
          <cell r="Y313">
            <v>916.38572800000009</v>
          </cell>
          <cell r="Z313">
            <v>965.04192000000012</v>
          </cell>
          <cell r="AA313">
            <v>1049.2181120000002</v>
          </cell>
          <cell r="AB313">
            <v>990.32192000000009</v>
          </cell>
          <cell r="AC313">
            <v>990.32192000000009</v>
          </cell>
          <cell r="AD313">
            <v>804</v>
          </cell>
          <cell r="AE313">
            <v>779</v>
          </cell>
          <cell r="AF313">
            <v>863.28277453075998</v>
          </cell>
          <cell r="AG313">
            <v>779</v>
          </cell>
          <cell r="AH313">
            <v>779</v>
          </cell>
          <cell r="AM313">
            <v>571</v>
          </cell>
          <cell r="AN313">
            <v>679.59223911943468</v>
          </cell>
          <cell r="AO313">
            <v>1267.4953840385647</v>
          </cell>
          <cell r="AP313">
            <v>1378.0193882762021</v>
          </cell>
          <cell r="AQ313">
            <v>1483.2054835943268</v>
          </cell>
          <cell r="AR313">
            <v>1596.5952617355206</v>
          </cell>
          <cell r="AS313">
            <v>1719.2684472465492</v>
          </cell>
        </row>
        <row r="314">
          <cell r="D314">
            <v>635</v>
          </cell>
          <cell r="E314">
            <v>703</v>
          </cell>
          <cell r="F314">
            <v>1027</v>
          </cell>
          <cell r="G314">
            <v>1115</v>
          </cell>
          <cell r="H314">
            <v>457</v>
          </cell>
          <cell r="I314">
            <v>96</v>
          </cell>
          <cell r="N314">
            <v>317</v>
          </cell>
          <cell r="S314">
            <v>379</v>
          </cell>
          <cell r="T314">
            <v>379</v>
          </cell>
          <cell r="U314">
            <v>421</v>
          </cell>
          <cell r="V314">
            <v>362</v>
          </cell>
          <cell r="W314">
            <v>477</v>
          </cell>
          <cell r="X314">
            <v>477</v>
          </cell>
          <cell r="Y314">
            <v>461</v>
          </cell>
          <cell r="Z314">
            <v>461</v>
          </cell>
          <cell r="AA314">
            <v>461</v>
          </cell>
          <cell r="AB314">
            <v>461</v>
          </cell>
          <cell r="AC314">
            <v>461</v>
          </cell>
          <cell r="AD314">
            <v>309</v>
          </cell>
          <cell r="AE314">
            <v>469</v>
          </cell>
          <cell r="AF314">
            <v>469</v>
          </cell>
          <cell r="AG314">
            <v>469</v>
          </cell>
          <cell r="AH314">
            <v>469</v>
          </cell>
          <cell r="AM314">
            <v>316</v>
          </cell>
          <cell r="AN314">
            <v>316</v>
          </cell>
          <cell r="AO314">
            <v>316</v>
          </cell>
          <cell r="AP314">
            <v>316</v>
          </cell>
          <cell r="AQ314">
            <v>316</v>
          </cell>
          <cell r="AR314">
            <v>316</v>
          </cell>
          <cell r="AS314">
            <v>316</v>
          </cell>
        </row>
        <row r="315">
          <cell r="D315">
            <v>0</v>
          </cell>
          <cell r="E315">
            <v>209</v>
          </cell>
          <cell r="F315">
            <v>346</v>
          </cell>
          <cell r="G315">
            <v>323</v>
          </cell>
          <cell r="H315">
            <v>449</v>
          </cell>
          <cell r="I315">
            <v>567</v>
          </cell>
          <cell r="N315">
            <v>157</v>
          </cell>
          <cell r="S315">
            <v>662</v>
          </cell>
          <cell r="T315">
            <v>662</v>
          </cell>
          <cell r="U315">
            <v>662</v>
          </cell>
          <cell r="V315">
            <v>662</v>
          </cell>
          <cell r="W315">
            <v>662</v>
          </cell>
          <cell r="X315">
            <v>662</v>
          </cell>
          <cell r="Y315">
            <v>662</v>
          </cell>
          <cell r="Z315">
            <v>662</v>
          </cell>
          <cell r="AA315">
            <v>662</v>
          </cell>
          <cell r="AB315">
            <v>662</v>
          </cell>
          <cell r="AC315">
            <v>662</v>
          </cell>
          <cell r="AD315">
            <v>662</v>
          </cell>
          <cell r="AE315">
            <v>662</v>
          </cell>
          <cell r="AF315">
            <v>662</v>
          </cell>
          <cell r="AG315">
            <v>662</v>
          </cell>
          <cell r="AH315">
            <v>662</v>
          </cell>
          <cell r="AM315">
            <v>662</v>
          </cell>
          <cell r="AN315">
            <v>662</v>
          </cell>
          <cell r="AO315">
            <v>662</v>
          </cell>
          <cell r="AP315">
            <v>662</v>
          </cell>
          <cell r="AQ315">
            <v>662</v>
          </cell>
          <cell r="AR315">
            <v>662</v>
          </cell>
          <cell r="AS315">
            <v>662</v>
          </cell>
        </row>
        <row r="317">
          <cell r="C317">
            <v>3983.1</v>
          </cell>
          <cell r="D317">
            <v>4559</v>
          </cell>
          <cell r="E317">
            <v>4873</v>
          </cell>
          <cell r="F317">
            <v>4442</v>
          </cell>
          <cell r="G317">
            <v>4750</v>
          </cell>
          <cell r="H317">
            <v>5093</v>
          </cell>
          <cell r="I317">
            <v>4477</v>
          </cell>
          <cell r="N317">
            <v>3715</v>
          </cell>
          <cell r="S317">
            <v>3037</v>
          </cell>
          <cell r="T317">
            <v>3157</v>
          </cell>
          <cell r="U317">
            <v>4022</v>
          </cell>
          <cell r="V317">
            <v>3888</v>
          </cell>
          <cell r="W317">
            <v>3734</v>
          </cell>
          <cell r="X317">
            <v>3734</v>
          </cell>
          <cell r="Y317">
            <v>3671.75</v>
          </cell>
          <cell r="Z317">
            <v>3674.5</v>
          </cell>
          <cell r="AA317">
            <v>3678.25</v>
          </cell>
          <cell r="AB317">
            <v>3683</v>
          </cell>
          <cell r="AC317">
            <v>3683</v>
          </cell>
          <cell r="AD317">
            <v>3778</v>
          </cell>
          <cell r="AE317">
            <v>3646</v>
          </cell>
          <cell r="AF317">
            <v>3537.3125</v>
          </cell>
          <cell r="AG317">
            <v>3429.625</v>
          </cell>
          <cell r="AH317">
            <v>3429.625</v>
          </cell>
          <cell r="AM317">
            <v>3496</v>
          </cell>
          <cell r="AN317">
            <v>3226</v>
          </cell>
          <cell r="AO317">
            <v>3292.8</v>
          </cell>
          <cell r="AP317">
            <v>2813.8</v>
          </cell>
          <cell r="AQ317">
            <v>1860.8000000000002</v>
          </cell>
          <cell r="AR317">
            <v>290.80000000000018</v>
          </cell>
          <cell r="AS317">
            <v>-1388.1999999999998</v>
          </cell>
        </row>
        <row r="318">
          <cell r="C318">
            <v>3983.1</v>
          </cell>
          <cell r="D318">
            <v>4559</v>
          </cell>
          <cell r="E318">
            <v>4873</v>
          </cell>
          <cell r="F318">
            <v>4442</v>
          </cell>
          <cell r="G318">
            <v>4750</v>
          </cell>
          <cell r="H318">
            <v>5093</v>
          </cell>
          <cell r="I318">
            <v>4477</v>
          </cell>
          <cell r="N318">
            <v>3715</v>
          </cell>
          <cell r="S318">
            <v>3037</v>
          </cell>
          <cell r="T318">
            <v>3157</v>
          </cell>
          <cell r="U318">
            <v>4022</v>
          </cell>
          <cell r="V318">
            <v>3888</v>
          </cell>
          <cell r="W318">
            <v>3734</v>
          </cell>
          <cell r="X318">
            <v>3734</v>
          </cell>
          <cell r="Y318">
            <v>3671.75</v>
          </cell>
          <cell r="Z318">
            <v>3674.5</v>
          </cell>
          <cell r="AA318">
            <v>3678.25</v>
          </cell>
          <cell r="AB318">
            <v>3683</v>
          </cell>
          <cell r="AC318">
            <v>3683</v>
          </cell>
          <cell r="AD318">
            <v>3778</v>
          </cell>
          <cell r="AE318">
            <v>3646</v>
          </cell>
          <cell r="AF318">
            <v>3537.3125</v>
          </cell>
          <cell r="AG318">
            <v>3429.625</v>
          </cell>
          <cell r="AH318">
            <v>3429.625</v>
          </cell>
          <cell r="AM318">
            <v>3496</v>
          </cell>
          <cell r="AN318">
            <v>3226</v>
          </cell>
          <cell r="AO318">
            <v>3292.8</v>
          </cell>
          <cell r="AP318">
            <v>2813.8</v>
          </cell>
          <cell r="AQ318">
            <v>1860.8000000000002</v>
          </cell>
          <cell r="AR318">
            <v>290.80000000000018</v>
          </cell>
          <cell r="AS318">
            <v>-1388.1999999999998</v>
          </cell>
        </row>
        <row r="319">
          <cell r="T319">
            <v>0</v>
          </cell>
          <cell r="U319">
            <v>1000</v>
          </cell>
          <cell r="V319">
            <v>1000</v>
          </cell>
          <cell r="W319">
            <v>1000</v>
          </cell>
          <cell r="X319">
            <v>1000</v>
          </cell>
          <cell r="Y319">
            <v>1274.75</v>
          </cell>
          <cell r="Z319">
            <v>1549.5</v>
          </cell>
          <cell r="AA319">
            <v>1824.25</v>
          </cell>
          <cell r="AB319">
            <v>2099</v>
          </cell>
          <cell r="AC319">
            <v>2099</v>
          </cell>
          <cell r="AD319">
            <v>1192.3125</v>
          </cell>
          <cell r="AE319">
            <v>1224.625</v>
          </cell>
          <cell r="AF319">
            <v>1336.9375</v>
          </cell>
          <cell r="AG319">
            <v>1449.25</v>
          </cell>
          <cell r="AH319">
            <v>1449.25</v>
          </cell>
          <cell r="AM319">
            <v>1000</v>
          </cell>
          <cell r="AN319">
            <v>1831.25</v>
          </cell>
          <cell r="AO319">
            <v>2348.0500000000002</v>
          </cell>
          <cell r="AP319">
            <v>1969.0500000000002</v>
          </cell>
          <cell r="AQ319">
            <v>1116.0500000000002</v>
          </cell>
          <cell r="AR319">
            <v>-103.94999999999982</v>
          </cell>
          <cell r="AS319">
            <v>-1432.9499999999998</v>
          </cell>
        </row>
        <row r="320">
          <cell r="T320">
            <v>208.25</v>
          </cell>
          <cell r="U320">
            <v>416.5</v>
          </cell>
          <cell r="V320">
            <v>624.75</v>
          </cell>
          <cell r="W320">
            <v>833</v>
          </cell>
          <cell r="X320">
            <v>833</v>
          </cell>
          <cell r="Y320">
            <v>990.75</v>
          </cell>
          <cell r="Z320">
            <v>1148.5</v>
          </cell>
          <cell r="AA320">
            <v>1306.25</v>
          </cell>
          <cell r="AB320">
            <v>1464</v>
          </cell>
          <cell r="AC320">
            <v>1464</v>
          </cell>
          <cell r="AD320">
            <v>990.75</v>
          </cell>
          <cell r="AE320">
            <v>1148.5</v>
          </cell>
          <cell r="AF320">
            <v>1306.25</v>
          </cell>
          <cell r="AG320">
            <v>1464</v>
          </cell>
          <cell r="AH320">
            <v>1464</v>
          </cell>
          <cell r="AM320">
            <v>1464</v>
          </cell>
          <cell r="AN320">
            <v>2465</v>
          </cell>
          <cell r="AO320">
            <v>3465</v>
          </cell>
          <cell r="AP320">
            <v>3465</v>
          </cell>
          <cell r="AQ320">
            <v>3051</v>
          </cell>
          <cell r="AR320">
            <v>2318</v>
          </cell>
          <cell r="AS320">
            <v>1493</v>
          </cell>
        </row>
        <row r="321">
          <cell r="T321">
            <v>110.02298638169962</v>
          </cell>
          <cell r="U321">
            <v>220.04597276339925</v>
          </cell>
          <cell r="V321">
            <v>330.06895914509886</v>
          </cell>
          <cell r="W321">
            <v>440.0919455267985</v>
          </cell>
          <cell r="X321">
            <v>440.0919455267985</v>
          </cell>
          <cell r="Y321">
            <v>599.09194552679855</v>
          </cell>
          <cell r="Z321">
            <v>758.09194552679855</v>
          </cell>
          <cell r="AA321">
            <v>917.09194552679855</v>
          </cell>
          <cell r="AB321">
            <v>1076.0919455267986</v>
          </cell>
          <cell r="AC321">
            <v>1076.0919455267986</v>
          </cell>
          <cell r="AD321">
            <v>599.09194552679855</v>
          </cell>
          <cell r="AE321">
            <v>758.09194552679855</v>
          </cell>
          <cell r="AF321">
            <v>917.09194552679855</v>
          </cell>
          <cell r="AG321">
            <v>1076.0919455267986</v>
          </cell>
          <cell r="AH321">
            <v>1076.0919455267986</v>
          </cell>
          <cell r="AM321">
            <v>1076.0919455267986</v>
          </cell>
          <cell r="AN321">
            <v>2422.0919455267986</v>
          </cell>
          <cell r="AO321">
            <v>3618.0919455267986</v>
          </cell>
          <cell r="AP321">
            <v>3445.0919455267986</v>
          </cell>
          <cell r="AQ321">
            <v>3445.0919455267986</v>
          </cell>
          <cell r="AR321">
            <v>3706.0919455267986</v>
          </cell>
          <cell r="AS321">
            <v>3786.0919455267986</v>
          </cell>
        </row>
        <row r="322">
          <cell r="N322">
            <v>3715</v>
          </cell>
          <cell r="S322">
            <v>3037</v>
          </cell>
          <cell r="T322">
            <v>3157</v>
          </cell>
          <cell r="U322">
            <v>3022</v>
          </cell>
          <cell r="V322">
            <v>2888</v>
          </cell>
          <cell r="W322">
            <v>2734</v>
          </cell>
          <cell r="X322">
            <v>2734</v>
          </cell>
          <cell r="Y322">
            <v>2397</v>
          </cell>
          <cell r="Z322">
            <v>2125</v>
          </cell>
          <cell r="AA322">
            <v>1854</v>
          </cell>
          <cell r="AB322">
            <v>1584</v>
          </cell>
          <cell r="AC322">
            <v>1584</v>
          </cell>
          <cell r="AD322">
            <v>2585.6875</v>
          </cell>
          <cell r="AE322">
            <v>2421.375</v>
          </cell>
          <cell r="AF322">
            <v>2200.375</v>
          </cell>
          <cell r="AG322">
            <v>1980.375</v>
          </cell>
          <cell r="AH322">
            <v>1980.375</v>
          </cell>
          <cell r="AM322">
            <v>2496</v>
          </cell>
          <cell r="AN322">
            <v>1394.75</v>
          </cell>
          <cell r="AO322">
            <v>944.75</v>
          </cell>
          <cell r="AP322">
            <v>844.75</v>
          </cell>
          <cell r="AQ322">
            <v>744.75</v>
          </cell>
          <cell r="AR322">
            <v>394.75</v>
          </cell>
          <cell r="AS322">
            <v>44.75</v>
          </cell>
        </row>
        <row r="324">
          <cell r="C324">
            <v>34119.599999999999</v>
          </cell>
          <cell r="D324">
            <v>33279.204519999999</v>
          </cell>
          <cell r="E324">
            <v>34745.8427668</v>
          </cell>
          <cell r="F324">
            <v>36404.878571900001</v>
          </cell>
          <cell r="G324">
            <v>39223.581250000003</v>
          </cell>
          <cell r="H324">
            <v>39964.79552</v>
          </cell>
          <cell r="I324">
            <v>40084.242559999999</v>
          </cell>
          <cell r="N324">
            <v>38121.711739999999</v>
          </cell>
          <cell r="S324">
            <v>36332.245999999999</v>
          </cell>
          <cell r="T324">
            <v>35543.513100000004</v>
          </cell>
          <cell r="U324">
            <v>37137.790300000001</v>
          </cell>
          <cell r="V324">
            <v>39057.652000000002</v>
          </cell>
          <cell r="W324">
            <v>38594.510700000006</v>
          </cell>
          <cell r="X324">
            <v>37865.040699999998</v>
          </cell>
          <cell r="Y324">
            <v>34956.863408733996</v>
          </cell>
          <cell r="Z324">
            <v>35084.939914646005</v>
          </cell>
          <cell r="AA324">
            <v>35069.419254093998</v>
          </cell>
          <cell r="AB324">
            <v>34760.899129859994</v>
          </cell>
          <cell r="AC324">
            <v>34760.899129859994</v>
          </cell>
          <cell r="AD324">
            <v>37342.89</v>
          </cell>
          <cell r="AE324">
            <v>38335.89</v>
          </cell>
          <cell r="AF324">
            <v>38486.572372870069</v>
          </cell>
          <cell r="AG324">
            <v>38254.784365585583</v>
          </cell>
          <cell r="AH324">
            <v>38254.784365585583</v>
          </cell>
          <cell r="AM324">
            <v>41421.919999999998</v>
          </cell>
          <cell r="AN324">
            <v>46137.854912527429</v>
          </cell>
          <cell r="AO324">
            <v>51754.769359564038</v>
          </cell>
          <cell r="AP324">
            <v>56829.405506586161</v>
          </cell>
          <cell r="AQ324">
            <v>62581.108380778598</v>
          </cell>
          <cell r="AR324">
            <v>66908.786181827629</v>
          </cell>
          <cell r="AS324">
            <v>72327.459167165827</v>
          </cell>
        </row>
        <row r="325">
          <cell r="C325">
            <v>0.60597159738921325</v>
          </cell>
          <cell r="D325">
            <v>0.7478126333479872</v>
          </cell>
          <cell r="E325">
            <v>0.7179963999106217</v>
          </cell>
          <cell r="F325">
            <v>0.68173929909925091</v>
          </cell>
          <cell r="G325">
            <v>0.64929692773252257</v>
          </cell>
          <cell r="H325">
            <v>0.66750628343624874</v>
          </cell>
          <cell r="I325">
            <v>0.68709243442904899</v>
          </cell>
          <cell r="N325">
            <v>0.49388045775455086</v>
          </cell>
          <cell r="S325">
            <v>0.51503887106644752</v>
          </cell>
          <cell r="X325">
            <v>0.42817236328900538</v>
          </cell>
          <cell r="AC325">
            <v>0.36417491938146568</v>
          </cell>
          <cell r="AH325">
            <v>0.40262002534296881</v>
          </cell>
          <cell r="AM325">
            <v>0.43595316917163179</v>
          </cell>
          <cell r="AN325">
            <v>0.47638412626005722</v>
          </cell>
          <cell r="AO325">
            <v>0.51610555200189856</v>
          </cell>
          <cell r="AP325">
            <v>0.52934095228827915</v>
          </cell>
          <cell r="AQ325">
            <v>0.56068187213542819</v>
          </cell>
          <cell r="AR325">
            <v>0.57702752177624583</v>
          </cell>
          <cell r="AS325">
            <v>0.60033189684155663</v>
          </cell>
        </row>
        <row r="330">
          <cell r="B330">
            <v>1987</v>
          </cell>
          <cell r="C330">
            <v>1988</v>
          </cell>
          <cell r="D330">
            <v>1989</v>
          </cell>
          <cell r="E330">
            <v>1990</v>
          </cell>
          <cell r="F330">
            <v>1991</v>
          </cell>
          <cell r="G330">
            <v>1992</v>
          </cell>
          <cell r="H330">
            <v>1993</v>
          </cell>
          <cell r="I330">
            <v>1994</v>
          </cell>
          <cell r="J330" t="str">
            <v>1995</v>
          </cell>
          <cell r="K330" t="str">
            <v>1995</v>
          </cell>
          <cell r="L330" t="str">
            <v>1995</v>
          </cell>
          <cell r="M330" t="str">
            <v>1995</v>
          </cell>
          <cell r="N330">
            <v>1995</v>
          </cell>
          <cell r="O330">
            <v>1996</v>
          </cell>
          <cell r="P330">
            <v>1996</v>
          </cell>
          <cell r="Q330">
            <v>1996</v>
          </cell>
          <cell r="R330">
            <v>1996</v>
          </cell>
          <cell r="S330">
            <v>1996</v>
          </cell>
          <cell r="T330">
            <v>1997</v>
          </cell>
          <cell r="U330">
            <v>1997</v>
          </cell>
          <cell r="V330">
            <v>1997</v>
          </cell>
          <cell r="W330">
            <v>1997</v>
          </cell>
          <cell r="X330">
            <v>1997</v>
          </cell>
          <cell r="Y330">
            <v>1998</v>
          </cell>
          <cell r="Z330">
            <v>1998</v>
          </cell>
          <cell r="AA330">
            <v>1998</v>
          </cell>
          <cell r="AB330">
            <v>1998</v>
          </cell>
          <cell r="AC330">
            <v>1998</v>
          </cell>
          <cell r="AD330">
            <v>1998</v>
          </cell>
          <cell r="AE330">
            <v>1998</v>
          </cell>
          <cell r="AF330">
            <v>1998</v>
          </cell>
          <cell r="AG330">
            <v>1998</v>
          </cell>
          <cell r="AH330">
            <v>1998</v>
          </cell>
          <cell r="AM330">
            <v>1999</v>
          </cell>
          <cell r="AN330">
            <v>1999</v>
          </cell>
          <cell r="AO330">
            <v>2000</v>
          </cell>
          <cell r="AP330">
            <v>2001</v>
          </cell>
          <cell r="AQ330">
            <v>2002</v>
          </cell>
          <cell r="AR330">
            <v>2003</v>
          </cell>
          <cell r="AS330">
            <v>2004</v>
          </cell>
        </row>
        <row r="331">
          <cell r="J331" t="str">
            <v>Q1</v>
          </cell>
          <cell r="K331" t="str">
            <v>Q2</v>
          </cell>
          <cell r="L331" t="str">
            <v>Q3</v>
          </cell>
          <cell r="M331" t="str">
            <v>Q4</v>
          </cell>
          <cell r="O331" t="str">
            <v>Q1</v>
          </cell>
          <cell r="P331" t="str">
            <v>Q2</v>
          </cell>
          <cell r="Q331" t="str">
            <v>Q3</v>
          </cell>
          <cell r="R331" t="str">
            <v>Q4</v>
          </cell>
          <cell r="T331" t="str">
            <v>Q1</v>
          </cell>
          <cell r="U331" t="str">
            <v>Q2</v>
          </cell>
          <cell r="V331" t="str">
            <v>Q3</v>
          </cell>
          <cell r="W331" t="str">
            <v>Q4</v>
          </cell>
          <cell r="Y331" t="str">
            <v>Q1</v>
          </cell>
          <cell r="Z331" t="str">
            <v>Q2</v>
          </cell>
          <cell r="AA331" t="str">
            <v>Q3</v>
          </cell>
          <cell r="AB331" t="str">
            <v>Q4</v>
          </cell>
          <cell r="AD331" t="str">
            <v>Q1</v>
          </cell>
          <cell r="AE331" t="str">
            <v>Q2</v>
          </cell>
          <cell r="AF331" t="str">
            <v>Q3</v>
          </cell>
          <cell r="AG331" t="str">
            <v>Q4</v>
          </cell>
        </row>
        <row r="332">
          <cell r="O332" t="str">
            <v>Prel.</v>
          </cell>
          <cell r="P332" t="str">
            <v>Prel.</v>
          </cell>
          <cell r="Q332" t="str">
            <v>Prel.</v>
          </cell>
          <cell r="R332" t="str">
            <v>Prel.</v>
          </cell>
          <cell r="S332" t="str">
            <v>Prel.</v>
          </cell>
          <cell r="T332" t="str">
            <v>Prel.</v>
          </cell>
          <cell r="U332" t="str">
            <v>Prel.</v>
          </cell>
          <cell r="V332" t="str">
            <v>Prel.</v>
          </cell>
          <cell r="W332" t="str">
            <v>Prel.</v>
          </cell>
          <cell r="X332" t="str">
            <v>Prel.</v>
          </cell>
          <cell r="Y332" t="str">
            <v>Prog.</v>
          </cell>
          <cell r="Z332" t="str">
            <v>Prog.</v>
          </cell>
          <cell r="AA332" t="str">
            <v>Prog.</v>
          </cell>
          <cell r="AB332" t="str">
            <v>Prog.</v>
          </cell>
          <cell r="AC332" t="str">
            <v>Prog.</v>
          </cell>
          <cell r="AD332" t="str">
            <v>Prog.</v>
          </cell>
          <cell r="AE332" t="str">
            <v>Prog.</v>
          </cell>
          <cell r="AF332" t="str">
            <v>Prog.</v>
          </cell>
          <cell r="AG332" t="str">
            <v>Prog.</v>
          </cell>
          <cell r="AH332" t="str">
            <v>Prog.</v>
          </cell>
          <cell r="AM332" t="str">
            <v>Prel.</v>
          </cell>
          <cell r="AN332" t="str">
            <v>Proj.</v>
          </cell>
          <cell r="AO332" t="str">
            <v>Proj.</v>
          </cell>
          <cell r="AP332" t="str">
            <v>Proj.</v>
          </cell>
          <cell r="AQ332" t="str">
            <v>Proj.</v>
          </cell>
          <cell r="AR332" t="str">
            <v>Proj.</v>
          </cell>
          <cell r="AS332" t="str">
            <v>Proj.</v>
          </cell>
        </row>
        <row r="336">
          <cell r="F336">
            <v>36404.878571900001</v>
          </cell>
          <cell r="G336">
            <v>39223.581250000003</v>
          </cell>
          <cell r="H336">
            <v>39964.79552</v>
          </cell>
          <cell r="I336">
            <v>40084.242560000006</v>
          </cell>
          <cell r="N336">
            <v>38121.711740000006</v>
          </cell>
          <cell r="S336">
            <v>36332.246000000006</v>
          </cell>
          <cell r="X336">
            <v>37865.040699999998</v>
          </cell>
          <cell r="AC336">
            <v>34760.899129860001</v>
          </cell>
          <cell r="AH336">
            <v>38254.784365585583</v>
          </cell>
          <cell r="AM336">
            <v>41421.919999999998</v>
          </cell>
          <cell r="AN336">
            <v>46137.854912527429</v>
          </cell>
          <cell r="AO336">
            <v>51754.769359564038</v>
          </cell>
          <cell r="AP336">
            <v>56829.405506586154</v>
          </cell>
          <cell r="AQ336">
            <v>62581.108380778598</v>
          </cell>
          <cell r="AR336">
            <v>66908.786181827629</v>
          </cell>
          <cell r="AS336">
            <v>72327.459167165813</v>
          </cell>
        </row>
        <row r="338">
          <cell r="F338">
            <v>30313.899999999998</v>
          </cell>
          <cell r="G338">
            <v>32834.300000000003</v>
          </cell>
          <cell r="H338">
            <v>35151.313999999998</v>
          </cell>
          <cell r="I338">
            <v>34593.823560000004</v>
          </cell>
          <cell r="N338">
            <v>34039.042740000004</v>
          </cell>
          <cell r="S338">
            <v>32127.420000000006</v>
          </cell>
          <cell r="X338">
            <v>33876.229999999996</v>
          </cell>
          <cell r="AC338">
            <v>31428.344649999999</v>
          </cell>
          <cell r="AH338">
            <v>34875.514999999999</v>
          </cell>
          <cell r="AM338">
            <v>38367.919999999998</v>
          </cell>
          <cell r="AN338">
            <v>43441.017999999996</v>
          </cell>
          <cell r="AO338">
            <v>49011.941389365471</v>
          </cell>
          <cell r="AP338">
            <v>54194.489324589347</v>
          </cell>
          <cell r="AQ338">
            <v>59841.004393879572</v>
          </cell>
          <cell r="AR338">
            <v>64055.290735522118</v>
          </cell>
          <cell r="AS338">
            <v>69351.290535349268</v>
          </cell>
        </row>
        <row r="339">
          <cell r="F339">
            <v>25068.899999999998</v>
          </cell>
          <cell r="G339">
            <v>25574.3</v>
          </cell>
          <cell r="H339">
            <v>25936.313999999998</v>
          </cell>
          <cell r="I339">
            <v>26122.823560000004</v>
          </cell>
          <cell r="N339">
            <v>26075.042740000001</v>
          </cell>
          <cell r="S339">
            <v>24587.540000000005</v>
          </cell>
          <cell r="X339">
            <v>23253.35</v>
          </cell>
          <cell r="AC339">
            <v>21796.574649999999</v>
          </cell>
          <cell r="AH339">
            <v>22058.010000000002</v>
          </cell>
          <cell r="AM339">
            <v>22412.039999999997</v>
          </cell>
          <cell r="AN339">
            <v>24124.957999999999</v>
          </cell>
          <cell r="AO339">
            <v>25939.172828571427</v>
          </cell>
          <cell r="AP339">
            <v>27844.449308571424</v>
          </cell>
          <cell r="AQ339">
            <v>30657.473602571426</v>
          </cell>
          <cell r="AR339">
            <v>32893.902875391424</v>
          </cell>
          <cell r="AS339">
            <v>35367.045606396023</v>
          </cell>
        </row>
        <row r="340">
          <cell r="F340">
            <v>726</v>
          </cell>
          <cell r="G340">
            <v>665</v>
          </cell>
          <cell r="H340">
            <v>462.40000000000003</v>
          </cell>
          <cell r="I340">
            <v>274.09456</v>
          </cell>
          <cell r="N340">
            <v>240.572</v>
          </cell>
          <cell r="S340">
            <v>130.44999999999999</v>
          </cell>
          <cell r="X340">
            <v>112.75999999999999</v>
          </cell>
          <cell r="AC340">
            <v>32.610999999999983</v>
          </cell>
          <cell r="AH340">
            <v>192.76</v>
          </cell>
          <cell r="AM340">
            <v>41.22999999999999</v>
          </cell>
          <cell r="AN340">
            <v>-20.82</v>
          </cell>
          <cell r="AO340">
            <v>-72.231999999999999</v>
          </cell>
          <cell r="AP340">
            <v>-79.231999999999999</v>
          </cell>
          <cell r="AQ340">
            <v>-79.231999999999999</v>
          </cell>
          <cell r="AR340">
            <v>-79.231999999999999</v>
          </cell>
          <cell r="AS340">
            <v>-79.231999999999999</v>
          </cell>
        </row>
        <row r="341">
          <cell r="F341">
            <v>17786.599999999999</v>
          </cell>
          <cell r="G341">
            <v>17551.3</v>
          </cell>
          <cell r="H341">
            <v>17473.8</v>
          </cell>
          <cell r="I341">
            <v>17558.560000000001</v>
          </cell>
          <cell r="N341">
            <v>17676.939999999999</v>
          </cell>
          <cell r="S341">
            <v>17608.150000000001</v>
          </cell>
          <cell r="X341">
            <v>12436.419999999998</v>
          </cell>
          <cell r="AC341">
            <v>11556.920649999998</v>
          </cell>
          <cell r="AH341">
            <v>11556.419999999998</v>
          </cell>
          <cell r="AM341">
            <v>11557.979999999998</v>
          </cell>
          <cell r="AN341">
            <v>10678.356999999998</v>
          </cell>
          <cell r="AO341">
            <v>9790.4179999999978</v>
          </cell>
          <cell r="AP341">
            <v>8902.4789999999975</v>
          </cell>
          <cell r="AQ341">
            <v>8014.5399999999972</v>
          </cell>
          <cell r="AR341">
            <v>7126.6009999999969</v>
          </cell>
          <cell r="AS341">
            <v>6238.6619999999966</v>
          </cell>
        </row>
        <row r="342">
          <cell r="F342">
            <v>1287</v>
          </cell>
          <cell r="G342">
            <v>1343</v>
          </cell>
          <cell r="H342">
            <v>1976.9939999999999</v>
          </cell>
          <cell r="I342">
            <v>1734.9939999999999</v>
          </cell>
          <cell r="N342">
            <v>1656.29</v>
          </cell>
          <cell r="S342">
            <v>1428.09</v>
          </cell>
          <cell r="X342">
            <v>5599.25</v>
          </cell>
          <cell r="AC342">
            <v>5341.6990000000005</v>
          </cell>
          <cell r="AH342">
            <v>5342.25</v>
          </cell>
          <cell r="AM342">
            <v>5585.75</v>
          </cell>
          <cell r="AN342">
            <v>8169.75</v>
          </cell>
          <cell r="AO342">
            <v>10785.75</v>
          </cell>
          <cell r="AP342">
            <v>13616.75</v>
          </cell>
          <cell r="AQ342">
            <v>17240.75</v>
          </cell>
          <cell r="AR342">
            <v>20594.75</v>
          </cell>
          <cell r="AS342">
            <v>24254.75</v>
          </cell>
        </row>
        <row r="343">
          <cell r="F343">
            <v>2132.3000000000002</v>
          </cell>
          <cell r="G343">
            <v>2714.6</v>
          </cell>
          <cell r="H343">
            <v>2817.1</v>
          </cell>
          <cell r="I343">
            <v>2955.0240000000003</v>
          </cell>
          <cell r="N343">
            <v>3052.9337399999999</v>
          </cell>
          <cell r="S343">
            <v>2816.04</v>
          </cell>
          <cell r="X343">
            <v>2717.61</v>
          </cell>
          <cell r="AC343">
            <v>2694.2220000000002</v>
          </cell>
          <cell r="AH343">
            <v>2852.61</v>
          </cell>
          <cell r="AM343">
            <v>3183.93</v>
          </cell>
          <cell r="AN343">
            <v>3312.2109999999998</v>
          </cell>
          <cell r="AO343">
            <v>3351.5224285714285</v>
          </cell>
          <cell r="AP343">
            <v>3236.1484285714282</v>
          </cell>
          <cell r="AQ343">
            <v>3228.5044285714284</v>
          </cell>
          <cell r="AR343">
            <v>2938.6769285714286</v>
          </cell>
          <cell r="AS343">
            <v>2628.7067535714286</v>
          </cell>
        </row>
        <row r="344">
          <cell r="F344">
            <v>1874</v>
          </cell>
          <cell r="G344">
            <v>1883.4</v>
          </cell>
          <cell r="H344">
            <v>2391.52</v>
          </cell>
          <cell r="I344">
            <v>2854.6309999999999</v>
          </cell>
          <cell r="N344">
            <v>2877.23</v>
          </cell>
          <cell r="S344">
            <v>2295</v>
          </cell>
          <cell r="X344">
            <v>1927.1399999999999</v>
          </cell>
          <cell r="AC344">
            <v>1735.5939999999998</v>
          </cell>
          <cell r="AH344">
            <v>1743.6799999999998</v>
          </cell>
          <cell r="AM344">
            <v>1604.76</v>
          </cell>
          <cell r="AN344">
            <v>1582.348</v>
          </cell>
          <cell r="AO344">
            <v>1614.0884000000001</v>
          </cell>
          <cell r="AP344">
            <v>1627.8667800000003</v>
          </cell>
          <cell r="AQ344">
            <v>1636.1486410000002</v>
          </cell>
          <cell r="AR344">
            <v>1610.4292178300002</v>
          </cell>
          <cell r="AS344">
            <v>1532.8984719649002</v>
          </cell>
        </row>
        <row r="345">
          <cell r="F345">
            <v>1263</v>
          </cell>
          <cell r="G345">
            <v>1417</v>
          </cell>
          <cell r="H345">
            <v>814.5</v>
          </cell>
          <cell r="I345">
            <v>745.5200000000001</v>
          </cell>
          <cell r="N345">
            <v>571.077</v>
          </cell>
          <cell r="S345">
            <v>309.81</v>
          </cell>
          <cell r="X345">
            <v>460.16999999999996</v>
          </cell>
          <cell r="AC345">
            <v>435.52799999999996</v>
          </cell>
          <cell r="AH345">
            <v>370.28999999999996</v>
          </cell>
          <cell r="AM345">
            <v>438.38999999999993</v>
          </cell>
          <cell r="AN345">
            <v>403.11199999999991</v>
          </cell>
          <cell r="AO345">
            <v>469.62599999999992</v>
          </cell>
          <cell r="AP345">
            <v>540.43709999999987</v>
          </cell>
          <cell r="AQ345">
            <v>616.76253299999985</v>
          </cell>
          <cell r="AR345">
            <v>702.67772898999988</v>
          </cell>
          <cell r="AS345">
            <v>791.26038085969992</v>
          </cell>
        </row>
        <row r="346">
          <cell r="F346">
            <v>803</v>
          </cell>
          <cell r="G346">
            <v>2510</v>
          </cell>
          <cell r="H346">
            <v>4122</v>
          </cell>
          <cell r="I346">
            <v>3994</v>
          </cell>
          <cell r="N346">
            <v>4249</v>
          </cell>
          <cell r="S346">
            <v>4502.88</v>
          </cell>
          <cell r="X346">
            <v>6888.88</v>
          </cell>
          <cell r="AC346">
            <v>5948.77</v>
          </cell>
          <cell r="AH346">
            <v>9387.880000000001</v>
          </cell>
          <cell r="AM346">
            <v>12459.880000000001</v>
          </cell>
          <cell r="AN346">
            <v>16090.060000000001</v>
          </cell>
          <cell r="AO346">
            <v>19779.968560794045</v>
          </cell>
          <cell r="AP346">
            <v>23536.240016017924</v>
          </cell>
          <cell r="AQ346">
            <v>27322.730791308139</v>
          </cell>
          <cell r="AR346">
            <v>30870.58786013069</v>
          </cell>
          <cell r="AS346">
            <v>35372.444928953249</v>
          </cell>
        </row>
        <row r="347">
          <cell r="F347">
            <v>4442</v>
          </cell>
          <cell r="G347">
            <v>4750</v>
          </cell>
          <cell r="H347">
            <v>5093</v>
          </cell>
          <cell r="I347">
            <v>4477</v>
          </cell>
          <cell r="N347">
            <v>3715</v>
          </cell>
          <cell r="S347">
            <v>3037</v>
          </cell>
          <cell r="X347">
            <v>3734</v>
          </cell>
          <cell r="AC347">
            <v>3683</v>
          </cell>
          <cell r="AH347">
            <v>3429.625</v>
          </cell>
          <cell r="AM347">
            <v>3496</v>
          </cell>
          <cell r="AN347">
            <v>3226</v>
          </cell>
          <cell r="AO347">
            <v>3292.8</v>
          </cell>
          <cell r="AP347">
            <v>2813.8</v>
          </cell>
          <cell r="AQ347">
            <v>1860.8000000000002</v>
          </cell>
          <cell r="AR347">
            <v>290.80000000000018</v>
          </cell>
          <cell r="AS347">
            <v>-1388.1999999999998</v>
          </cell>
        </row>
        <row r="349">
          <cell r="F349">
            <v>3425.9785719000001</v>
          </cell>
          <cell r="G349">
            <v>3301.28125</v>
          </cell>
          <cell r="H349">
            <v>3034.4815199999998</v>
          </cell>
          <cell r="I349">
            <v>2997.4189999999999</v>
          </cell>
          <cell r="N349">
            <v>2593.6689999999999</v>
          </cell>
          <cell r="S349">
            <v>2408.826</v>
          </cell>
          <cell r="X349">
            <v>1910.8107</v>
          </cell>
          <cell r="AC349">
            <v>1219.23255986</v>
          </cell>
          <cell r="AH349">
            <v>1469.2693655855844</v>
          </cell>
          <cell r="AM349">
            <v>1505</v>
          </cell>
          <cell r="AN349">
            <v>1039.2446734079999</v>
          </cell>
          <cell r="AO349">
            <v>497.33258616000001</v>
          </cell>
          <cell r="AP349">
            <v>278.89679372060243</v>
          </cell>
          <cell r="AQ349">
            <v>278.89850330470028</v>
          </cell>
          <cell r="AR349">
            <v>278.90018457000002</v>
          </cell>
          <cell r="AS349">
            <v>278.90018457000002</v>
          </cell>
        </row>
        <row r="350">
          <cell r="F350">
            <v>3248.9785719000001</v>
          </cell>
          <cell r="G350">
            <v>2946.28125</v>
          </cell>
          <cell r="H350">
            <v>2679.4815199999998</v>
          </cell>
          <cell r="I350">
            <v>2642.4189999999999</v>
          </cell>
          <cell r="N350">
            <v>2238.6689999999999</v>
          </cell>
          <cell r="S350">
            <v>2195.826</v>
          </cell>
          <cell r="X350">
            <v>1617.8107</v>
          </cell>
          <cell r="AC350">
            <v>1179.23255986</v>
          </cell>
          <cell r="AH350">
            <v>1190.2693655855844</v>
          </cell>
          <cell r="AM350">
            <v>1226</v>
          </cell>
          <cell r="AN350">
            <v>760.24467340799993</v>
          </cell>
          <cell r="AO350">
            <v>218.33258616000001</v>
          </cell>
          <cell r="AP350">
            <v>-0.10320627939758796</v>
          </cell>
          <cell r="AQ350">
            <v>-0.10149669529973945</v>
          </cell>
          <cell r="AR350">
            <v>-9.9815429999978389E-2</v>
          </cell>
          <cell r="AS350">
            <v>-9.9815429999978389E-2</v>
          </cell>
        </row>
        <row r="352">
          <cell r="F352">
            <v>2665</v>
          </cell>
          <cell r="G352">
            <v>3088</v>
          </cell>
          <cell r="H352">
            <v>1779</v>
          </cell>
          <cell r="I352">
            <v>2493</v>
          </cell>
          <cell r="N352">
            <v>1489</v>
          </cell>
          <cell r="S352">
            <v>1796</v>
          </cell>
          <cell r="X352">
            <v>2078</v>
          </cell>
          <cell r="AC352">
            <v>2113.3219200000003</v>
          </cell>
          <cell r="AH352">
            <v>1910</v>
          </cell>
          <cell r="AM352">
            <v>1549</v>
          </cell>
          <cell r="AN352">
            <v>1657.5922391194347</v>
          </cell>
          <cell r="AO352">
            <v>2245.4953840385647</v>
          </cell>
          <cell r="AP352">
            <v>2356.0193882762023</v>
          </cell>
          <cell r="AQ352">
            <v>2461.2054835943268</v>
          </cell>
          <cell r="AR352">
            <v>2574.5952617355206</v>
          </cell>
          <cell r="AS352">
            <v>2697.2684472465489</v>
          </cell>
        </row>
        <row r="353">
          <cell r="F353">
            <v>687</v>
          </cell>
          <cell r="G353">
            <v>1052</v>
          </cell>
          <cell r="H353">
            <v>2</v>
          </cell>
          <cell r="I353">
            <v>0</v>
          </cell>
          <cell r="N353">
            <v>135</v>
          </cell>
          <cell r="S353">
            <v>0</v>
          </cell>
          <cell r="X353">
            <v>0</v>
          </cell>
          <cell r="AC353">
            <v>0</v>
          </cell>
          <cell r="AH353">
            <v>0</v>
          </cell>
          <cell r="AM353">
            <v>0</v>
          </cell>
          <cell r="AN353">
            <v>0</v>
          </cell>
          <cell r="AO353">
            <v>0</v>
          </cell>
          <cell r="AP353">
            <v>0</v>
          </cell>
          <cell r="AQ353">
            <v>0</v>
          </cell>
          <cell r="AR353">
            <v>0</v>
          </cell>
          <cell r="AS353">
            <v>0</v>
          </cell>
        </row>
        <row r="354">
          <cell r="F354">
            <v>1978</v>
          </cell>
          <cell r="G354">
            <v>2036</v>
          </cell>
          <cell r="H354">
            <v>1777</v>
          </cell>
          <cell r="I354">
            <v>2493</v>
          </cell>
          <cell r="N354">
            <v>1354</v>
          </cell>
          <cell r="S354">
            <v>1796</v>
          </cell>
          <cell r="X354">
            <v>2078</v>
          </cell>
          <cell r="AC354">
            <v>2113.3219200000003</v>
          </cell>
          <cell r="AH354">
            <v>1910</v>
          </cell>
          <cell r="AM354">
            <v>1549</v>
          </cell>
          <cell r="AN354">
            <v>1657.5922391194347</v>
          </cell>
          <cell r="AO354">
            <v>2245.4953840385647</v>
          </cell>
          <cell r="AP354">
            <v>2356.0193882762023</v>
          </cell>
          <cell r="AQ354">
            <v>2461.2054835943268</v>
          </cell>
          <cell r="AR354">
            <v>2574.5952617355206</v>
          </cell>
          <cell r="AS354">
            <v>2697.2684472465489</v>
          </cell>
        </row>
        <row r="356">
          <cell r="F356">
            <v>3876</v>
          </cell>
          <cell r="G356">
            <v>4236.1000000000004</v>
          </cell>
          <cell r="H356">
            <v>5972.7672000000002</v>
          </cell>
          <cell r="I356">
            <v>5136.7086400000007</v>
          </cell>
          <cell r="N356">
            <v>6371.0515599999999</v>
          </cell>
          <cell r="S356">
            <v>6183.1299999999992</v>
          </cell>
          <cell r="X356">
            <v>8953.86</v>
          </cell>
          <cell r="AC356">
            <v>7313.9252761000007</v>
          </cell>
          <cell r="AH356">
            <v>7196.0338797806817</v>
          </cell>
          <cell r="AM356">
            <v>6617.02</v>
          </cell>
          <cell r="AN356">
            <v>5876.1675969887401</v>
          </cell>
          <cell r="AO356">
            <v>6931.3086523935381</v>
          </cell>
          <cell r="AP356">
            <v>7147.9782869928886</v>
          </cell>
          <cell r="AQ356">
            <v>8115.6838373386181</v>
          </cell>
          <cell r="AR356">
            <v>8667.9233506170676</v>
          </cell>
          <cell r="AS356">
            <v>9899.0020399504865</v>
          </cell>
        </row>
        <row r="357">
          <cell r="F357">
            <v>1346</v>
          </cell>
          <cell r="G357">
            <v>1396</v>
          </cell>
          <cell r="H357">
            <v>3236</v>
          </cell>
          <cell r="I357">
            <v>2329.8612000000003</v>
          </cell>
          <cell r="N357">
            <v>3241.4159999999997</v>
          </cell>
          <cell r="S357">
            <v>3439.89</v>
          </cell>
          <cell r="X357">
            <v>6456.2599999999993</v>
          </cell>
          <cell r="AC357">
            <v>4905.86535</v>
          </cell>
          <cell r="AH357">
            <v>4719.32</v>
          </cell>
          <cell r="AM357">
            <v>4193.3500000000004</v>
          </cell>
          <cell r="AN357">
            <v>3574.5319999999997</v>
          </cell>
          <cell r="AO357">
            <v>4065.7451714285717</v>
          </cell>
          <cell r="AP357">
            <v>4352.4323199999999</v>
          </cell>
          <cell r="AQ357">
            <v>5035.7037700000001</v>
          </cell>
          <cell r="AR357">
            <v>5248.6440330999994</v>
          </cell>
          <cell r="AS357">
            <v>6164.6598440930002</v>
          </cell>
        </row>
        <row r="358">
          <cell r="F358">
            <v>719</v>
          </cell>
          <cell r="G358">
            <v>789</v>
          </cell>
          <cell r="H358">
            <v>2508</v>
          </cell>
          <cell r="I358">
            <v>1508.8612000000001</v>
          </cell>
          <cell r="N358">
            <v>2392.4159999999997</v>
          </cell>
          <cell r="S358">
            <v>2584.89</v>
          </cell>
          <cell r="X358">
            <v>5456.2599999999993</v>
          </cell>
          <cell r="AC358">
            <v>3838.8653499999996</v>
          </cell>
          <cell r="AH358">
            <v>3831.32</v>
          </cell>
          <cell r="AM358">
            <v>3565.3500000000004</v>
          </cell>
          <cell r="AN358">
            <v>2854.5319999999997</v>
          </cell>
          <cell r="AO358">
            <v>3387.7451714285717</v>
          </cell>
          <cell r="AP358">
            <v>3515.4323199999999</v>
          </cell>
          <cell r="AQ358">
            <v>3641.7037700000001</v>
          </cell>
          <cell r="AR358">
            <v>3504.6440330999999</v>
          </cell>
          <cell r="AS358">
            <v>4335.6598440930002</v>
          </cell>
        </row>
        <row r="359">
          <cell r="F359">
            <v>627</v>
          </cell>
          <cell r="G359">
            <v>607</v>
          </cell>
          <cell r="H359">
            <v>728</v>
          </cell>
          <cell r="I359">
            <v>821</v>
          </cell>
          <cell r="N359">
            <v>849</v>
          </cell>
          <cell r="S359">
            <v>855</v>
          </cell>
          <cell r="X359">
            <v>1000</v>
          </cell>
          <cell r="AC359">
            <v>1067</v>
          </cell>
          <cell r="AH359">
            <v>888</v>
          </cell>
          <cell r="AM359">
            <v>628</v>
          </cell>
          <cell r="AN359">
            <v>720</v>
          </cell>
          <cell r="AO359">
            <v>678</v>
          </cell>
          <cell r="AP359">
            <v>837</v>
          </cell>
          <cell r="AQ359">
            <v>1394</v>
          </cell>
          <cell r="AR359">
            <v>1744</v>
          </cell>
          <cell r="AS359">
            <v>1829</v>
          </cell>
        </row>
        <row r="360">
          <cell r="F360">
            <v>2530</v>
          </cell>
          <cell r="G360">
            <v>2840.1</v>
          </cell>
          <cell r="H360">
            <v>2736.7672000000002</v>
          </cell>
          <cell r="I360">
            <v>2806.84744</v>
          </cell>
          <cell r="N360">
            <v>3129.6355600000002</v>
          </cell>
          <cell r="S360">
            <v>2743.24</v>
          </cell>
          <cell r="X360">
            <v>2497.6000000000004</v>
          </cell>
          <cell r="AC360">
            <v>2408.0599261000002</v>
          </cell>
          <cell r="AH360">
            <v>2476.713879780682</v>
          </cell>
          <cell r="AM360">
            <v>2423.67</v>
          </cell>
          <cell r="AN360">
            <v>2301.63559698874</v>
          </cell>
          <cell r="AO360">
            <v>2865.5634809649664</v>
          </cell>
          <cell r="AP360">
            <v>2795.5459669928887</v>
          </cell>
          <cell r="AQ360">
            <v>3079.980067338618</v>
          </cell>
          <cell r="AR360">
            <v>3419.2793175170682</v>
          </cell>
          <cell r="AS360">
            <v>3734.3421958574868</v>
          </cell>
        </row>
        <row r="361">
          <cell r="F361">
            <v>2132</v>
          </cell>
          <cell r="G361">
            <v>2370</v>
          </cell>
          <cell r="H361">
            <v>2284</v>
          </cell>
          <cell r="I361">
            <v>2444.84744</v>
          </cell>
          <cell r="N361">
            <v>2708.6355600000002</v>
          </cell>
          <cell r="S361">
            <v>2433.2399999999998</v>
          </cell>
          <cell r="X361">
            <v>2138.6000000000004</v>
          </cell>
          <cell r="AC361">
            <v>2211.0945375000001</v>
          </cell>
          <cell r="AH361">
            <v>2318.8342187499998</v>
          </cell>
          <cell r="AM361">
            <v>2088.67</v>
          </cell>
          <cell r="AN361">
            <v>2197.2603724999999</v>
          </cell>
          <cell r="AO361">
            <v>2758.7612703428572</v>
          </cell>
          <cell r="AP361">
            <v>2682.8675925757143</v>
          </cell>
          <cell r="AQ361">
            <v>2964.7235843872145</v>
          </cell>
          <cell r="AR361">
            <v>3296.2633910578588</v>
          </cell>
          <cell r="AS361">
            <v>3602.9460341886233</v>
          </cell>
        </row>
        <row r="362">
          <cell r="F362">
            <v>1896</v>
          </cell>
          <cell r="G362">
            <v>2133</v>
          </cell>
          <cell r="H362">
            <v>2060</v>
          </cell>
          <cell r="I362">
            <v>2144.84744</v>
          </cell>
          <cell r="N362">
            <v>2407.6355600000002</v>
          </cell>
          <cell r="S362">
            <v>2180.2399999999998</v>
          </cell>
          <cell r="X362">
            <v>1935.6000000000001</v>
          </cell>
          <cell r="AC362">
            <v>2035.9161000000001</v>
          </cell>
          <cell r="AH362">
            <v>2134.56</v>
          </cell>
          <cell r="AM362">
            <v>1903.67</v>
          </cell>
          <cell r="AN362">
            <v>2077.4434349999997</v>
          </cell>
          <cell r="AO362">
            <v>2675.709020342857</v>
          </cell>
          <cell r="AP362">
            <v>2619.3403425757142</v>
          </cell>
          <cell r="AQ362">
            <v>2908.2963343872143</v>
          </cell>
          <cell r="AR362">
            <v>3255.811141057859</v>
          </cell>
          <cell r="AS362">
            <v>3587.3437841886234</v>
          </cell>
        </row>
        <row r="363">
          <cell r="F363">
            <v>236</v>
          </cell>
          <cell r="G363">
            <v>237</v>
          </cell>
          <cell r="H363">
            <v>224</v>
          </cell>
          <cell r="I363">
            <v>300</v>
          </cell>
          <cell r="N363">
            <v>301</v>
          </cell>
          <cell r="S363">
            <v>253</v>
          </cell>
          <cell r="X363">
            <v>203</v>
          </cell>
          <cell r="AC363">
            <v>175.1784375</v>
          </cell>
          <cell r="AH363">
            <v>184.27421875000002</v>
          </cell>
          <cell r="AM363">
            <v>185</v>
          </cell>
          <cell r="AN363">
            <v>119.81693749999999</v>
          </cell>
          <cell r="AO363">
            <v>83.052249999999987</v>
          </cell>
          <cell r="AP363">
            <v>63.527249999999995</v>
          </cell>
          <cell r="AQ363">
            <v>56.427249999999994</v>
          </cell>
          <cell r="AR363">
            <v>40.452249999999999</v>
          </cell>
          <cell r="AS363">
            <v>15.602249999999998</v>
          </cell>
        </row>
        <row r="364">
          <cell r="F364">
            <v>298</v>
          </cell>
          <cell r="G364">
            <v>286.10000000000002</v>
          </cell>
          <cell r="H364">
            <v>285.7672</v>
          </cell>
          <cell r="I364">
            <v>230</v>
          </cell>
          <cell r="N364">
            <v>259</v>
          </cell>
          <cell r="S364">
            <v>182</v>
          </cell>
          <cell r="X364">
            <v>143</v>
          </cell>
          <cell r="AC364">
            <v>116.8</v>
          </cell>
          <cell r="AH364">
            <v>123</v>
          </cell>
          <cell r="AM364">
            <v>120</v>
          </cell>
          <cell r="AN364">
            <v>59.979199999999999</v>
          </cell>
          <cell r="AO364">
            <v>37.680599999999998</v>
          </cell>
          <cell r="AP364">
            <v>18.762599999999999</v>
          </cell>
          <cell r="AQ364">
            <v>13.683</v>
          </cell>
          <cell r="AR364">
            <v>13.683</v>
          </cell>
          <cell r="AS364">
            <v>13.683</v>
          </cell>
        </row>
        <row r="365">
          <cell r="F365">
            <v>100</v>
          </cell>
          <cell r="G365">
            <v>184</v>
          </cell>
          <cell r="H365">
            <v>167</v>
          </cell>
          <cell r="I365">
            <v>132</v>
          </cell>
          <cell r="N365">
            <v>162</v>
          </cell>
          <cell r="S365">
            <v>128</v>
          </cell>
          <cell r="X365">
            <v>216</v>
          </cell>
          <cell r="AC365">
            <v>80.165388600000014</v>
          </cell>
          <cell r="AH365">
            <v>34.879661030682072</v>
          </cell>
          <cell r="AM365">
            <v>215</v>
          </cell>
          <cell r="AN365">
            <v>44.396024488739926</v>
          </cell>
          <cell r="AO365">
            <v>69.121610622108975</v>
          </cell>
          <cell r="AP365">
            <v>93.915774417174205</v>
          </cell>
          <cell r="AQ365">
            <v>101.57348295140376</v>
          </cell>
          <cell r="AR365">
            <v>109.33292645920957</v>
          </cell>
          <cell r="AS365">
            <v>117.71316166886346</v>
          </cell>
        </row>
        <row r="369">
          <cell r="F369">
            <v>0.68173929909925091</v>
          </cell>
          <cell r="G369">
            <v>0.64929692773252246</v>
          </cell>
          <cell r="H369">
            <v>0.66750628343624863</v>
          </cell>
          <cell r="I369">
            <v>0.6870924344290491</v>
          </cell>
          <cell r="N369">
            <v>0.49388045775455086</v>
          </cell>
          <cell r="S369">
            <v>0.51503887106644763</v>
          </cell>
          <cell r="X369">
            <v>0.42817236328900532</v>
          </cell>
          <cell r="AC369">
            <v>0.36417491938146568</v>
          </cell>
          <cell r="AH369">
            <v>0.40262002534296881</v>
          </cell>
          <cell r="AM369">
            <v>0.43595316917163174</v>
          </cell>
          <cell r="AN369">
            <v>0.47638412626005733</v>
          </cell>
          <cell r="AO369">
            <v>0.51610555200189856</v>
          </cell>
          <cell r="AP369">
            <v>0.52934095228827904</v>
          </cell>
          <cell r="AQ369">
            <v>0.56068187213542808</v>
          </cell>
          <cell r="AR369">
            <v>0.57702752177624594</v>
          </cell>
          <cell r="AS369">
            <v>0.60033189684155652</v>
          </cell>
        </row>
        <row r="370">
          <cell r="F370">
            <v>0.48449250936329585</v>
          </cell>
          <cell r="G370">
            <v>0.4649001729672117</v>
          </cell>
          <cell r="H370">
            <v>0.50204469217060965</v>
          </cell>
          <cell r="I370">
            <v>0.51623880845786752</v>
          </cell>
          <cell r="N370">
            <v>0.3928588572187699</v>
          </cell>
          <cell r="S370">
            <v>0.41238015055961058</v>
          </cell>
          <cell r="X370">
            <v>0.34084394510899746</v>
          </cell>
          <cell r="AC370">
            <v>0.29067598664170186</v>
          </cell>
          <cell r="AH370">
            <v>0.33095847326542382</v>
          </cell>
          <cell r="AM370">
            <v>0.36701640192196811</v>
          </cell>
          <cell r="AN370">
            <v>0.41522945201469946</v>
          </cell>
          <cell r="AO370">
            <v>0.45591745448385235</v>
          </cell>
          <cell r="AP370">
            <v>0.47858855418000595</v>
          </cell>
          <cell r="AQ370">
            <v>0.51946107040091893</v>
          </cell>
          <cell r="AR370">
            <v>0.54991082884770515</v>
          </cell>
          <cell r="AS370">
            <v>0.58715145013652292</v>
          </cell>
        </row>
        <row r="371">
          <cell r="F371">
            <v>8.3183520599250937E-2</v>
          </cell>
          <cell r="G371">
            <v>7.8630260380150321E-2</v>
          </cell>
          <cell r="H371">
            <v>8.506510435764679E-2</v>
          </cell>
          <cell r="I371">
            <v>7.6741198847262243E-2</v>
          </cell>
          <cell r="N371">
            <v>4.8129158340835726E-2</v>
          </cell>
          <cell r="S371">
            <v>4.3051922840905602E-2</v>
          </cell>
          <cell r="X371">
            <v>4.2223527955197626E-2</v>
          </cell>
          <cell r="AC371">
            <v>3.8585199510267676E-2</v>
          </cell>
          <cell r="AH371">
            <v>3.6095764943301939E-2</v>
          </cell>
          <cell r="AM371">
            <v>3.6794341725927347E-2</v>
          </cell>
          <cell r="AN371">
            <v>3.3309203347849314E-2</v>
          </cell>
          <cell r="AO371">
            <v>3.2836246449580685E-2</v>
          </cell>
          <cell r="AP371">
            <v>2.6209311152764762E-2</v>
          </cell>
          <cell r="AQ371">
            <v>1.6671434154241556E-2</v>
          </cell>
          <cell r="AR371">
            <v>2.5078859281130795E-3</v>
          </cell>
          <cell r="AS371">
            <v>-1.1522328432266773E-2</v>
          </cell>
        </row>
        <row r="372">
          <cell r="F372">
            <v>6.4156902095505619E-2</v>
          </cell>
          <cell r="G372">
            <v>5.4648548268549077E-2</v>
          </cell>
          <cell r="H372">
            <v>5.0682993750275011E-2</v>
          </cell>
          <cell r="I372">
            <v>5.1379389659942355E-2</v>
          </cell>
          <cell r="N372">
            <v>3.3601912781888843E-2</v>
          </cell>
          <cell r="S372">
            <v>3.4147050078751164E-2</v>
          </cell>
          <cell r="X372">
            <v>2.1607168989968062E-2</v>
          </cell>
          <cell r="AC372">
            <v>1.2773372677603171E-2</v>
          </cell>
          <cell r="AH372">
            <v>1.5463615310295331E-2</v>
          </cell>
          <cell r="AM372">
            <v>1.5839669421487602E-2</v>
          </cell>
          <cell r="AN372">
            <v>1.0730443941325579E-2</v>
          </cell>
          <cell r="AO372">
            <v>4.9594677376570331E-3</v>
          </cell>
          <cell r="AP372">
            <v>2.5978011394312737E-3</v>
          </cell>
          <cell r="AQ372">
            <v>2.4987306715180736E-3</v>
          </cell>
          <cell r="AR372">
            <v>2.4052608261046879E-3</v>
          </cell>
          <cell r="AS372">
            <v>2.314925462062644E-3</v>
          </cell>
        </row>
        <row r="373">
          <cell r="F373">
            <v>4.9906367041198503E-2</v>
          </cell>
          <cell r="G373">
            <v>5.1117946116611405E-2</v>
          </cell>
          <cell r="H373">
            <v>2.9713493157717187E-2</v>
          </cell>
          <cell r="I373">
            <v>4.2733037463976942E-2</v>
          </cell>
          <cell r="N373">
            <v>1.9290529413056364E-2</v>
          </cell>
          <cell r="S373">
            <v>2.5459747587180264E-2</v>
          </cell>
          <cell r="X373">
            <v>2.3497721234842173E-2</v>
          </cell>
          <cell r="AC373">
            <v>2.2140360551893012E-2</v>
          </cell>
          <cell r="AH373">
            <v>2.0102171823947725E-2</v>
          </cell>
          <cell r="AM373">
            <v>1.6302756102248704E-2</v>
          </cell>
          <cell r="AN373">
            <v>1.7115026956182926E-2</v>
          </cell>
          <cell r="AO373">
            <v>2.2392383330808469E-2</v>
          </cell>
          <cell r="AP373">
            <v>2.1945285816077006E-2</v>
          </cell>
          <cell r="AQ373">
            <v>2.2050636908749494E-2</v>
          </cell>
          <cell r="AR373">
            <v>2.220354617432297E-2</v>
          </cell>
          <cell r="AS373">
            <v>2.238784967523769E-2</v>
          </cell>
        </row>
        <row r="375">
          <cell r="F375">
            <v>4.7378277153558052E-2</v>
          </cell>
          <cell r="G375">
            <v>4.7014274211718929E-2</v>
          </cell>
          <cell r="H375">
            <v>4.5710462884465897E-2</v>
          </cell>
          <cell r="I375">
            <v>4.8112762458559076E-2</v>
          </cell>
          <cell r="N375">
            <v>4.0545551929030983E-2</v>
          </cell>
          <cell r="S375">
            <v>3.8887638068516917E-2</v>
          </cell>
          <cell r="X375">
            <v>2.8242496899009536E-2</v>
          </cell>
          <cell r="AC375">
            <v>2.5228203280273948E-2</v>
          </cell>
          <cell r="AH375">
            <v>2.6066663858695011E-2</v>
          </cell>
          <cell r="AM375">
            <v>2.5508393080914859E-2</v>
          </cell>
          <cell r="AN375">
            <v>2.3764925025649874E-2</v>
          </cell>
          <cell r="AO375">
            <v>2.8575786163108581E-2</v>
          </cell>
          <cell r="AP375">
            <v>2.6039282852645271E-2</v>
          </cell>
          <cell r="AQ375">
            <v>2.7594413633390068E-2</v>
          </cell>
          <cell r="AR375">
            <v>2.9488179108284541E-2</v>
          </cell>
          <cell r="AS375">
            <v>3.0995762324695475E-2</v>
          </cell>
        </row>
        <row r="379">
          <cell r="F379">
            <v>0.23356432660439891</v>
          </cell>
          <cell r="G379">
            <v>0.27273371104815863</v>
          </cell>
          <cell r="H379">
            <v>0.37049607344457541</v>
          </cell>
          <cell r="I379">
            <v>0.29048852796471192</v>
          </cell>
          <cell r="N379">
            <v>0.3069646620091544</v>
          </cell>
          <cell r="S379">
            <v>0.24477949326999204</v>
          </cell>
          <cell r="X379">
            <v>0.35638672185957654</v>
          </cell>
          <cell r="AC379">
            <v>0.33155136672998448</v>
          </cell>
          <cell r="AH379">
            <v>0.37622433038783076</v>
          </cell>
          <cell r="AM379">
            <v>0.34746875620969375</v>
          </cell>
          <cell r="AN379">
            <v>0.33215254325884047</v>
          </cell>
          <cell r="AO379">
            <v>0.36572750387698949</v>
          </cell>
          <cell r="AP379">
            <v>0.32466339077641532</v>
          </cell>
          <cell r="AQ379">
            <v>0.34148508124610033</v>
          </cell>
          <cell r="AR379">
            <v>0.34062425986636247</v>
          </cell>
          <cell r="AS379">
            <v>0.36897377937618492</v>
          </cell>
        </row>
        <row r="380">
          <cell r="F380">
            <v>8.110876770111479E-2</v>
          </cell>
          <cell r="G380">
            <v>8.9878959567344832E-2</v>
          </cell>
          <cell r="H380">
            <v>0.20073196451833014</v>
          </cell>
          <cell r="I380">
            <v>0.13175712266018211</v>
          </cell>
          <cell r="N380">
            <v>0.15617518670199951</v>
          </cell>
          <cell r="S380">
            <v>0.1361793349168646</v>
          </cell>
          <cell r="X380">
            <v>0.25697580003184206</v>
          </cell>
          <cell r="AC380">
            <v>0.22239034449817294</v>
          </cell>
          <cell r="AH380">
            <v>0.24673633233922615</v>
          </cell>
          <cell r="AM380">
            <v>0.22019853481656687</v>
          </cell>
          <cell r="AN380">
            <v>0.20205174123497427</v>
          </cell>
          <cell r="AO380">
            <v>0.21452728590192199</v>
          </cell>
          <cell r="AP380">
            <v>0.19768882590304176</v>
          </cell>
          <cell r="AQ380">
            <v>0.21188820874442285</v>
          </cell>
          <cell r="AR380">
            <v>0.20625649498266649</v>
          </cell>
          <cell r="AS380">
            <v>0.22978052050739592</v>
          </cell>
        </row>
        <row r="381">
          <cell r="F381">
            <v>0.15245555890328413</v>
          </cell>
          <cell r="G381">
            <v>0.18285475148081379</v>
          </cell>
          <cell r="H381">
            <v>0.16976410892624527</v>
          </cell>
          <cell r="I381">
            <v>0.15873140530452978</v>
          </cell>
          <cell r="N381">
            <v>0.15078947530715492</v>
          </cell>
          <cell r="S381">
            <v>0.10860015835312746</v>
          </cell>
          <cell r="X381">
            <v>9.941092182773445E-2</v>
          </cell>
          <cell r="AC381">
            <v>0.10916102223181155</v>
          </cell>
          <cell r="AH381">
            <v>0.12948799804860459</v>
          </cell>
          <cell r="AM381">
            <v>0.12727022139312688</v>
          </cell>
          <cell r="AN381">
            <v>0.1301008020238662</v>
          </cell>
          <cell r="AO381">
            <v>0.1512002179750675</v>
          </cell>
          <cell r="AP381">
            <v>0.12697456487337355</v>
          </cell>
          <cell r="AQ381">
            <v>0.12959687250167748</v>
          </cell>
          <cell r="AR381">
            <v>0.13436776488369595</v>
          </cell>
          <cell r="AS381">
            <v>0.13919325886878897</v>
          </cell>
        </row>
        <row r="397">
          <cell r="B397">
            <v>1987</v>
          </cell>
          <cell r="C397">
            <v>1988</v>
          </cell>
          <cell r="D397">
            <v>1989</v>
          </cell>
          <cell r="E397">
            <v>1990</v>
          </cell>
          <cell r="F397">
            <v>1991</v>
          </cell>
          <cell r="G397">
            <v>1992</v>
          </cell>
          <cell r="H397">
            <v>1993</v>
          </cell>
          <cell r="I397">
            <v>1994</v>
          </cell>
          <cell r="J397" t="str">
            <v>1995</v>
          </cell>
          <cell r="K397" t="str">
            <v>1995</v>
          </cell>
          <cell r="L397" t="str">
            <v>1995</v>
          </cell>
          <cell r="M397" t="str">
            <v>1995</v>
          </cell>
          <cell r="N397">
            <v>1995</v>
          </cell>
          <cell r="O397">
            <v>1996</v>
          </cell>
          <cell r="P397">
            <v>1996</v>
          </cell>
          <cell r="Q397">
            <v>1996</v>
          </cell>
          <cell r="R397">
            <v>1996</v>
          </cell>
          <cell r="S397">
            <v>1996</v>
          </cell>
          <cell r="T397">
            <v>1997</v>
          </cell>
          <cell r="U397">
            <v>1997</v>
          </cell>
          <cell r="V397">
            <v>1997</v>
          </cell>
          <cell r="W397">
            <v>1997</v>
          </cell>
          <cell r="X397">
            <v>1997</v>
          </cell>
          <cell r="Y397">
            <v>1998</v>
          </cell>
          <cell r="Z397">
            <v>1998</v>
          </cell>
          <cell r="AA397">
            <v>1998</v>
          </cell>
          <cell r="AB397">
            <v>1998</v>
          </cell>
          <cell r="AC397">
            <v>1998</v>
          </cell>
          <cell r="AD397">
            <v>1998</v>
          </cell>
          <cell r="AE397">
            <v>1998</v>
          </cell>
          <cell r="AF397">
            <v>1998</v>
          </cell>
          <cell r="AG397">
            <v>1998</v>
          </cell>
          <cell r="AH397">
            <v>1998</v>
          </cell>
          <cell r="AN397">
            <v>1999</v>
          </cell>
          <cell r="AO397">
            <v>2000</v>
          </cell>
          <cell r="AP397">
            <v>2001</v>
          </cell>
          <cell r="AQ397">
            <v>2002</v>
          </cell>
          <cell r="AR397">
            <v>2003</v>
          </cell>
          <cell r="AS397">
            <v>2004</v>
          </cell>
        </row>
        <row r="398">
          <cell r="J398" t="str">
            <v>Q1</v>
          </cell>
          <cell r="K398" t="str">
            <v>Q2</v>
          </cell>
          <cell r="L398" t="str">
            <v>Q3</v>
          </cell>
          <cell r="M398" t="str">
            <v>Q4</v>
          </cell>
          <cell r="O398" t="str">
            <v>Q1</v>
          </cell>
          <cell r="P398" t="str">
            <v>Q2</v>
          </cell>
          <cell r="Q398" t="str">
            <v>Q3</v>
          </cell>
          <cell r="R398" t="str">
            <v>Q4</v>
          </cell>
          <cell r="T398" t="str">
            <v>Q1</v>
          </cell>
          <cell r="U398" t="str">
            <v>Q2</v>
          </cell>
          <cell r="V398" t="str">
            <v>Q3</v>
          </cell>
          <cell r="W398" t="str">
            <v>Q4</v>
          </cell>
          <cell r="Y398" t="str">
            <v>Q1</v>
          </cell>
          <cell r="Z398" t="str">
            <v>Q2</v>
          </cell>
          <cell r="AA398" t="str">
            <v>Q3</v>
          </cell>
          <cell r="AB398" t="str">
            <v>Q4</v>
          </cell>
          <cell r="AD398" t="str">
            <v>Q1</v>
          </cell>
          <cell r="AE398" t="str">
            <v>Q2</v>
          </cell>
          <cell r="AF398" t="str">
            <v>Q3</v>
          </cell>
          <cell r="AG398" t="str">
            <v>Q4</v>
          </cell>
        </row>
        <row r="399">
          <cell r="O399" t="str">
            <v>Prel.</v>
          </cell>
          <cell r="P399" t="str">
            <v>Prel.</v>
          </cell>
          <cell r="Q399" t="str">
            <v>Prel.</v>
          </cell>
          <cell r="R399" t="str">
            <v>Prel.</v>
          </cell>
          <cell r="S399" t="str">
            <v>Prel.</v>
          </cell>
          <cell r="T399" t="str">
            <v>Prel.</v>
          </cell>
          <cell r="U399" t="str">
            <v>Prel.</v>
          </cell>
          <cell r="V399" t="str">
            <v>Prel.</v>
          </cell>
          <cell r="W399" t="str">
            <v>Prel.</v>
          </cell>
          <cell r="X399" t="str">
            <v>Prel.</v>
          </cell>
          <cell r="Y399" t="str">
            <v>Prog.</v>
          </cell>
          <cell r="Z399" t="str">
            <v>Prog.</v>
          </cell>
          <cell r="AA399" t="str">
            <v>Prog.</v>
          </cell>
          <cell r="AB399" t="str">
            <v>Prog.</v>
          </cell>
          <cell r="AC399" t="str">
            <v>Prog.</v>
          </cell>
          <cell r="AD399" t="str">
            <v>Prog.</v>
          </cell>
          <cell r="AE399" t="str">
            <v>Prog.</v>
          </cell>
          <cell r="AF399" t="str">
            <v>Prog.</v>
          </cell>
          <cell r="AG399" t="str">
            <v>Prog.</v>
          </cell>
          <cell r="AH399" t="str">
            <v>Prog.</v>
          </cell>
          <cell r="AN399" t="str">
            <v>Proj.</v>
          </cell>
          <cell r="AO399" t="str">
            <v>Proj.</v>
          </cell>
          <cell r="AP399" t="str">
            <v>Proj.</v>
          </cell>
          <cell r="AQ399" t="str">
            <v>Proj.</v>
          </cell>
          <cell r="AR399" t="str">
            <v>Proj.</v>
          </cell>
          <cell r="AS399" t="str">
            <v>Proj.</v>
          </cell>
        </row>
        <row r="401">
          <cell r="H401">
            <v>26273.313999999998</v>
          </cell>
          <cell r="I401">
            <v>27723.823560000004</v>
          </cell>
          <cell r="N401">
            <v>27813.042740000004</v>
          </cell>
          <cell r="S401">
            <v>19097.420000000006</v>
          </cell>
          <cell r="X401">
            <v>17968.229999999996</v>
          </cell>
          <cell r="AC401">
            <v>14660.666570000001</v>
          </cell>
          <cell r="AH401">
            <v>21883.953370649906</v>
          </cell>
          <cell r="AN401">
            <v>29038.854912527429</v>
          </cell>
          <cell r="AO401">
            <v>36336.769359564038</v>
          </cell>
          <cell r="AP401">
            <v>43689.001483661101</v>
          </cell>
          <cell r="AQ401">
            <v>51875.02546499492</v>
          </cell>
          <cell r="AR401">
            <v>61452.34221033557</v>
          </cell>
          <cell r="AS401">
            <v>71833.375895431891</v>
          </cell>
        </row>
        <row r="403">
          <cell r="H403">
            <v>37285.313999999998</v>
          </cell>
          <cell r="I403">
            <v>37441.823560000004</v>
          </cell>
          <cell r="N403">
            <v>35883.042740000004</v>
          </cell>
          <cell r="S403">
            <v>34136.420000000006</v>
          </cell>
          <cell r="X403">
            <v>36247.229999999996</v>
          </cell>
          <cell r="AC403">
            <v>33581.666570000001</v>
          </cell>
          <cell r="AH403">
            <v>37064.514999999999</v>
          </cell>
          <cell r="AN403">
            <v>45377.610239119429</v>
          </cell>
          <cell r="AO403">
            <v>51536.436773404035</v>
          </cell>
          <cell r="AP403">
            <v>56829.50871286555</v>
          </cell>
          <cell r="AQ403">
            <v>62581.209877473899</v>
          </cell>
          <cell r="AR403">
            <v>66908.885997257632</v>
          </cell>
          <cell r="AS403">
            <v>72327.558982595816</v>
          </cell>
        </row>
        <row r="404">
          <cell r="H404">
            <v>35506.313999999998</v>
          </cell>
          <cell r="I404">
            <v>34948.823560000004</v>
          </cell>
          <cell r="N404">
            <v>34394.042740000004</v>
          </cell>
          <cell r="S404">
            <v>32340.420000000006</v>
          </cell>
          <cell r="X404">
            <v>34169.229999999996</v>
          </cell>
          <cell r="AC404">
            <v>31468.344649999999</v>
          </cell>
          <cell r="AH404">
            <v>35154.514999999999</v>
          </cell>
          <cell r="AN404">
            <v>43720.017999999996</v>
          </cell>
          <cell r="AO404">
            <v>49290.941389365471</v>
          </cell>
          <cell r="AP404">
            <v>54473.489324589347</v>
          </cell>
          <cell r="AQ404">
            <v>60120.004393879572</v>
          </cell>
          <cell r="AR404">
            <v>64334.290735522118</v>
          </cell>
          <cell r="AS404">
            <v>69630.290535349268</v>
          </cell>
        </row>
        <row r="405">
          <cell r="H405">
            <v>30413.313999999998</v>
          </cell>
          <cell r="I405">
            <v>30471.823560000004</v>
          </cell>
          <cell r="N405">
            <v>30679.042740000001</v>
          </cell>
          <cell r="S405">
            <v>29303.420000000006</v>
          </cell>
          <cell r="X405">
            <v>30435.23</v>
          </cell>
          <cell r="AC405">
            <v>27785.344649999999</v>
          </cell>
          <cell r="AH405">
            <v>31724.890000000003</v>
          </cell>
          <cell r="AN405">
            <v>40494.017999999996</v>
          </cell>
          <cell r="AO405">
            <v>45998.141389365468</v>
          </cell>
          <cell r="AP405">
            <v>51659.689324589344</v>
          </cell>
          <cell r="AQ405">
            <v>58259.204393879569</v>
          </cell>
          <cell r="AR405">
            <v>64043.490735522115</v>
          </cell>
          <cell r="AS405">
            <v>71018.490535349265</v>
          </cell>
        </row>
        <row r="406">
          <cell r="H406">
            <v>25936.313999999998</v>
          </cell>
          <cell r="I406">
            <v>26122.823560000004</v>
          </cell>
          <cell r="N406">
            <v>26075.042740000001</v>
          </cell>
          <cell r="S406">
            <v>24587.540000000005</v>
          </cell>
          <cell r="X406">
            <v>23253.35</v>
          </cell>
          <cell r="AC406">
            <v>21796.574649999999</v>
          </cell>
          <cell r="AH406">
            <v>22058.010000000002</v>
          </cell>
          <cell r="AN406">
            <v>24124.957999999999</v>
          </cell>
          <cell r="AO406">
            <v>25939.172828571427</v>
          </cell>
          <cell r="AP406">
            <v>27844.449308571424</v>
          </cell>
          <cell r="AQ406">
            <v>30657.473602571426</v>
          </cell>
          <cell r="AR406">
            <v>32893.902875391424</v>
          </cell>
          <cell r="AS406">
            <v>35367.045606396023</v>
          </cell>
        </row>
        <row r="407">
          <cell r="H407">
            <v>4122</v>
          </cell>
          <cell r="I407">
            <v>3994</v>
          </cell>
          <cell r="N407">
            <v>4249</v>
          </cell>
          <cell r="S407">
            <v>4502.88</v>
          </cell>
          <cell r="X407">
            <v>6888.88</v>
          </cell>
          <cell r="AC407">
            <v>5948.77</v>
          </cell>
          <cell r="AH407">
            <v>9387.880000000001</v>
          </cell>
          <cell r="AN407">
            <v>16090.060000000001</v>
          </cell>
          <cell r="AO407">
            <v>19779.968560794045</v>
          </cell>
          <cell r="AP407">
            <v>23536.240016017924</v>
          </cell>
          <cell r="AQ407">
            <v>27322.730791308139</v>
          </cell>
          <cell r="AR407">
            <v>30870.58786013069</v>
          </cell>
          <cell r="AS407">
            <v>35372.444928953249</v>
          </cell>
        </row>
        <row r="408">
          <cell r="H408">
            <v>355</v>
          </cell>
          <cell r="I408">
            <v>355</v>
          </cell>
          <cell r="N408">
            <v>355</v>
          </cell>
          <cell r="S408">
            <v>213</v>
          </cell>
          <cell r="X408">
            <v>293</v>
          </cell>
          <cell r="AC408">
            <v>40</v>
          </cell>
          <cell r="AH408">
            <v>279</v>
          </cell>
          <cell r="AN408">
            <v>279</v>
          </cell>
          <cell r="AO408">
            <v>279</v>
          </cell>
          <cell r="AP408">
            <v>279</v>
          </cell>
          <cell r="AQ408">
            <v>279</v>
          </cell>
          <cell r="AR408">
            <v>279</v>
          </cell>
          <cell r="AS408">
            <v>279</v>
          </cell>
        </row>
        <row r="409">
          <cell r="H409">
            <v>5093</v>
          </cell>
          <cell r="I409">
            <v>4477</v>
          </cell>
          <cell r="N409">
            <v>3715</v>
          </cell>
          <cell r="S409">
            <v>3037</v>
          </cell>
          <cell r="X409">
            <v>3734</v>
          </cell>
          <cell r="AC409">
            <v>3683</v>
          </cell>
          <cell r="AH409">
            <v>3429.625</v>
          </cell>
          <cell r="AN409">
            <v>3226</v>
          </cell>
          <cell r="AO409">
            <v>3292.8</v>
          </cell>
          <cell r="AP409">
            <v>2813.8</v>
          </cell>
          <cell r="AQ409">
            <v>1860.8000000000002</v>
          </cell>
          <cell r="AR409">
            <v>290.80000000000018</v>
          </cell>
          <cell r="AS409">
            <v>-1388.1999999999998</v>
          </cell>
        </row>
        <row r="410">
          <cell r="H410">
            <v>1779</v>
          </cell>
          <cell r="I410">
            <v>2493</v>
          </cell>
          <cell r="N410">
            <v>1489</v>
          </cell>
          <cell r="S410">
            <v>1796</v>
          </cell>
          <cell r="X410">
            <v>2078</v>
          </cell>
          <cell r="AC410">
            <v>2113.3219200000003</v>
          </cell>
          <cell r="AH410">
            <v>1910</v>
          </cell>
          <cell r="AN410">
            <v>1657.5922391194347</v>
          </cell>
          <cell r="AO410">
            <v>2245.4953840385647</v>
          </cell>
          <cell r="AP410">
            <v>2356.0193882762023</v>
          </cell>
          <cell r="AQ410">
            <v>2461.2054835943268</v>
          </cell>
          <cell r="AR410">
            <v>2574.5952617355206</v>
          </cell>
          <cell r="AS410">
            <v>2697.2684472465489</v>
          </cell>
        </row>
        <row r="411">
          <cell r="H411">
            <v>2</v>
          </cell>
          <cell r="I411">
            <v>0</v>
          </cell>
          <cell r="N411">
            <v>135</v>
          </cell>
          <cell r="S411">
            <v>0</v>
          </cell>
          <cell r="X411">
            <v>0</v>
          </cell>
          <cell r="AC411">
            <v>0</v>
          </cell>
          <cell r="AH411">
            <v>0</v>
          </cell>
          <cell r="AN411">
            <v>0</v>
          </cell>
          <cell r="AO411">
            <v>0</v>
          </cell>
          <cell r="AP411">
            <v>0</v>
          </cell>
          <cell r="AQ411">
            <v>0</v>
          </cell>
          <cell r="AR411">
            <v>0</v>
          </cell>
          <cell r="AS411">
            <v>0</v>
          </cell>
        </row>
        <row r="412">
          <cell r="H412">
            <v>1777</v>
          </cell>
          <cell r="I412">
            <v>2493</v>
          </cell>
          <cell r="N412">
            <v>1354</v>
          </cell>
          <cell r="S412">
            <v>1796</v>
          </cell>
          <cell r="X412">
            <v>2078</v>
          </cell>
          <cell r="AC412">
            <v>2113.3219200000003</v>
          </cell>
          <cell r="AH412">
            <v>1910</v>
          </cell>
          <cell r="AN412">
            <v>1657.5922391194347</v>
          </cell>
          <cell r="AO412">
            <v>2245.4953840385647</v>
          </cell>
          <cell r="AP412">
            <v>2356.0193882762023</v>
          </cell>
          <cell r="AQ412">
            <v>2461.2054835943268</v>
          </cell>
          <cell r="AR412">
            <v>2574.5952617355206</v>
          </cell>
          <cell r="AS412">
            <v>2697.2684472465489</v>
          </cell>
        </row>
        <row r="414">
          <cell r="H414">
            <v>11012</v>
          </cell>
          <cell r="I414">
            <v>9718</v>
          </cell>
          <cell r="J414">
            <v>0</v>
          </cell>
          <cell r="K414">
            <v>0</v>
          </cell>
          <cell r="L414">
            <v>0</v>
          </cell>
          <cell r="M414">
            <v>0</v>
          </cell>
          <cell r="N414">
            <v>8070</v>
          </cell>
          <cell r="O414">
            <v>0</v>
          </cell>
          <cell r="P414">
            <v>0</v>
          </cell>
          <cell r="Q414">
            <v>0</v>
          </cell>
          <cell r="R414">
            <v>0</v>
          </cell>
          <cell r="S414">
            <v>15039</v>
          </cell>
          <cell r="T414">
            <v>0</v>
          </cell>
          <cell r="U414">
            <v>0</v>
          </cell>
          <cell r="V414">
            <v>0</v>
          </cell>
          <cell r="W414">
            <v>0</v>
          </cell>
          <cell r="X414">
            <v>18279</v>
          </cell>
          <cell r="AC414">
            <v>18921</v>
          </cell>
          <cell r="AH414">
            <v>15180.561629350095</v>
          </cell>
          <cell r="AN414">
            <v>16338.755326592</v>
          </cell>
          <cell r="AO414">
            <v>15199.667413839999</v>
          </cell>
          <cell r="AP414">
            <v>13140.507229204452</v>
          </cell>
          <cell r="AQ414">
            <v>10706.184412478977</v>
          </cell>
          <cell r="AR414">
            <v>5456.5437869220623</v>
          </cell>
          <cell r="AS414">
            <v>494.18308716391994</v>
          </cell>
        </row>
        <row r="415">
          <cell r="H415">
            <v>9205</v>
          </cell>
          <cell r="I415">
            <v>8246</v>
          </cell>
          <cell r="N415">
            <v>7100</v>
          </cell>
          <cell r="S415">
            <v>13625</v>
          </cell>
          <cell r="X415">
            <v>16881</v>
          </cell>
          <cell r="AC415">
            <v>17523</v>
          </cell>
          <cell r="AH415">
            <v>13782.561629350095</v>
          </cell>
          <cell r="AN415">
            <v>14940.755326592</v>
          </cell>
          <cell r="AO415">
            <v>13801.667413839999</v>
          </cell>
          <cell r="AP415">
            <v>11742.507229204452</v>
          </cell>
          <cell r="AQ415">
            <v>9308.1844124789768</v>
          </cell>
          <cell r="AR415">
            <v>4058.5437869220627</v>
          </cell>
          <cell r="AS415">
            <v>-903.81691283608006</v>
          </cell>
        </row>
        <row r="416">
          <cell r="H416">
            <v>8324</v>
          </cell>
          <cell r="I416">
            <v>7262</v>
          </cell>
          <cell r="N416">
            <v>6194</v>
          </cell>
          <cell r="S416">
            <v>12038</v>
          </cell>
          <cell r="X416">
            <v>15659</v>
          </cell>
          <cell r="AC416">
            <v>15204</v>
          </cell>
          <cell r="AH416">
            <v>12205.561629350095</v>
          </cell>
          <cell r="AN416">
            <v>14737.755326592</v>
          </cell>
          <cell r="AO416">
            <v>13598.667413839999</v>
          </cell>
          <cell r="AP416">
            <v>11216.507229204452</v>
          </cell>
          <cell r="AQ416">
            <v>8439.1844124789768</v>
          </cell>
          <cell r="AR416">
            <v>2825.5437869220627</v>
          </cell>
          <cell r="AS416">
            <v>-2500.8169128360801</v>
          </cell>
        </row>
        <row r="417">
          <cell r="H417">
            <v>881</v>
          </cell>
          <cell r="I417">
            <v>984</v>
          </cell>
          <cell r="N417">
            <v>906</v>
          </cell>
          <cell r="S417">
            <v>1587</v>
          </cell>
          <cell r="X417">
            <v>1222</v>
          </cell>
          <cell r="AC417">
            <v>2319</v>
          </cell>
          <cell r="AH417">
            <v>1577</v>
          </cell>
          <cell r="AN417">
            <v>203</v>
          </cell>
          <cell r="AO417">
            <v>203</v>
          </cell>
          <cell r="AP417">
            <v>526</v>
          </cell>
          <cell r="AQ417">
            <v>869</v>
          </cell>
          <cell r="AR417">
            <v>1233</v>
          </cell>
          <cell r="AS417">
            <v>1597</v>
          </cell>
        </row>
        <row r="418">
          <cell r="H418">
            <v>300</v>
          </cell>
          <cell r="I418">
            <v>300</v>
          </cell>
          <cell r="N418">
            <v>300</v>
          </cell>
          <cell r="S418">
            <v>600</v>
          </cell>
          <cell r="X418">
            <v>600</v>
          </cell>
          <cell r="AC418">
            <v>600</v>
          </cell>
          <cell r="AH418">
            <v>600</v>
          </cell>
          <cell r="AN418">
            <v>600</v>
          </cell>
          <cell r="AO418">
            <v>600</v>
          </cell>
          <cell r="AP418">
            <v>600</v>
          </cell>
          <cell r="AQ418">
            <v>600</v>
          </cell>
          <cell r="AR418">
            <v>600</v>
          </cell>
          <cell r="AS418">
            <v>600</v>
          </cell>
        </row>
        <row r="419">
          <cell r="H419">
            <v>1507</v>
          </cell>
          <cell r="I419">
            <v>1172</v>
          </cell>
          <cell r="N419">
            <v>670</v>
          </cell>
          <cell r="S419">
            <v>814</v>
          </cell>
          <cell r="X419">
            <v>798</v>
          </cell>
          <cell r="AC419">
            <v>798</v>
          </cell>
          <cell r="AH419">
            <v>798</v>
          </cell>
          <cell r="AN419">
            <v>798</v>
          </cell>
          <cell r="AO419">
            <v>798</v>
          </cell>
          <cell r="AP419">
            <v>798</v>
          </cell>
          <cell r="AQ419">
            <v>798</v>
          </cell>
          <cell r="AR419">
            <v>798</v>
          </cell>
          <cell r="AS419">
            <v>798</v>
          </cell>
        </row>
        <row r="420">
          <cell r="H420">
            <v>20154</v>
          </cell>
          <cell r="I420">
            <v>16054</v>
          </cell>
          <cell r="J420">
            <v>16334</v>
          </cell>
          <cell r="K420">
            <v>16878</v>
          </cell>
          <cell r="L420">
            <v>17247</v>
          </cell>
          <cell r="M420">
            <v>17303</v>
          </cell>
          <cell r="N420">
            <v>17303</v>
          </cell>
          <cell r="O420">
            <v>18401</v>
          </cell>
          <cell r="P420">
            <v>18106</v>
          </cell>
          <cell r="Q420">
            <v>18403</v>
          </cell>
          <cell r="R420">
            <v>17582</v>
          </cell>
          <cell r="S420">
            <v>17582</v>
          </cell>
          <cell r="T420">
            <v>18458</v>
          </cell>
          <cell r="U420">
            <v>19466</v>
          </cell>
          <cell r="V420">
            <v>20405</v>
          </cell>
          <cell r="W420">
            <v>21514</v>
          </cell>
          <cell r="X420">
            <v>21514</v>
          </cell>
          <cell r="Y420">
            <v>23508.296249999999</v>
          </cell>
          <cell r="Z420">
            <v>23890.243268294926</v>
          </cell>
          <cell r="AA420">
            <v>23705.59097340771</v>
          </cell>
          <cell r="AB420">
            <v>24368.407438863185</v>
          </cell>
          <cell r="AC420">
            <v>21587.407438863185</v>
          </cell>
          <cell r="AD420">
            <v>22751</v>
          </cell>
          <cell r="AE420">
            <v>23491</v>
          </cell>
          <cell r="AF420">
            <v>25629.319374999999</v>
          </cell>
          <cell r="AG420">
            <v>26936.225418480979</v>
          </cell>
          <cell r="AH420">
            <v>23880.225418480979</v>
          </cell>
          <cell r="AN420">
            <v>28839.06943774212</v>
          </cell>
          <cell r="AO420">
            <v>33358.412774536249</v>
          </cell>
          <cell r="AP420">
            <v>23215.279051501348</v>
          </cell>
          <cell r="AQ420">
            <v>22697.97923162657</v>
          </cell>
          <cell r="AR420">
            <v>23908.596940812953</v>
          </cell>
          <cell r="AS420">
            <v>24710.338443981462</v>
          </cell>
        </row>
        <row r="423">
          <cell r="H423">
            <v>43.882627080919342</v>
          </cell>
          <cell r="I423">
            <v>47.521989203135455</v>
          </cell>
          <cell r="N423">
            <v>36.032795100239348</v>
          </cell>
          <cell r="S423">
            <v>27.072132113940324</v>
          </cell>
          <cell r="X423">
            <v>20.318212686406547</v>
          </cell>
          <cell r="AC423">
            <v>15.359346851940314</v>
          </cell>
          <cell r="AH423">
            <v>23.032198473511222</v>
          </cell>
          <cell r="AN423">
            <v>29.983295823622726</v>
          </cell>
          <cell r="AO423">
            <v>36.235517306614931</v>
          </cell>
          <cell r="AP423">
            <v>40.694386020288412</v>
          </cell>
          <cell r="AQ423">
            <v>46.476304347015613</v>
          </cell>
          <cell r="AR423">
            <v>52.997064745147831</v>
          </cell>
          <cell r="AS423">
            <v>59.62309101466947</v>
          </cell>
        </row>
        <row r="425">
          <cell r="H425">
            <v>30415.313999999998</v>
          </cell>
          <cell r="I425">
            <v>30471.823560000004</v>
          </cell>
          <cell r="J425">
            <v>0</v>
          </cell>
          <cell r="K425">
            <v>0</v>
          </cell>
          <cell r="L425">
            <v>0</v>
          </cell>
          <cell r="M425">
            <v>0</v>
          </cell>
          <cell r="N425">
            <v>30814.042740000001</v>
          </cell>
          <cell r="O425">
            <v>0</v>
          </cell>
          <cell r="P425">
            <v>0</v>
          </cell>
          <cell r="Q425">
            <v>0</v>
          </cell>
          <cell r="R425">
            <v>0</v>
          </cell>
          <cell r="S425">
            <v>29303.420000000006</v>
          </cell>
          <cell r="T425">
            <v>0</v>
          </cell>
          <cell r="U425">
            <v>0</v>
          </cell>
          <cell r="V425">
            <v>0</v>
          </cell>
          <cell r="W425">
            <v>0</v>
          </cell>
          <cell r="X425">
            <v>30435.23</v>
          </cell>
          <cell r="AC425">
            <v>27785.344649999999</v>
          </cell>
          <cell r="AH425">
            <v>31724.890000000003</v>
          </cell>
          <cell r="AN425">
            <v>40494.017999999996</v>
          </cell>
          <cell r="AO425">
            <v>45998.141389365468</v>
          </cell>
          <cell r="AP425">
            <v>51659.689324589344</v>
          </cell>
          <cell r="AQ425">
            <v>58259.204393879569</v>
          </cell>
          <cell r="AR425">
            <v>64043.490735522115</v>
          </cell>
          <cell r="AS425">
            <v>71018.490535349265</v>
          </cell>
        </row>
        <row r="426">
          <cell r="H426">
            <v>50.800743363059006</v>
          </cell>
          <cell r="I426">
            <v>52.232393814086464</v>
          </cell>
          <cell r="J426">
            <v>0</v>
          </cell>
          <cell r="K426">
            <v>0</v>
          </cell>
          <cell r="L426">
            <v>0</v>
          </cell>
          <cell r="M426">
            <v>0</v>
          </cell>
          <cell r="N426">
            <v>39.920698308337542</v>
          </cell>
          <cell r="O426">
            <v>0</v>
          </cell>
          <cell r="P426">
            <v>0</v>
          </cell>
          <cell r="Q426">
            <v>0</v>
          </cell>
          <cell r="R426">
            <v>0</v>
          </cell>
          <cell r="S426">
            <v>41.539959723893652</v>
          </cell>
          <cell r="T426">
            <v>0</v>
          </cell>
          <cell r="U426">
            <v>0</v>
          </cell>
          <cell r="V426">
            <v>0</v>
          </cell>
          <cell r="W426">
            <v>0</v>
          </cell>
          <cell r="X426">
            <v>34.415714641881877</v>
          </cell>
          <cell r="AC426">
            <v>29.109504935699121</v>
          </cell>
          <cell r="AH426">
            <v>33.389486380934081</v>
          </cell>
          <cell r="AN426">
            <v>41.811019216784572</v>
          </cell>
          <cell r="AO426">
            <v>45.869968017609992</v>
          </cell>
          <cell r="AP426">
            <v>48.118731664060078</v>
          </cell>
          <cell r="AQ426">
            <v>52.196071041007272</v>
          </cell>
          <cell r="AR426">
            <v>55.231695049125236</v>
          </cell>
          <cell r="AS426">
            <v>58.94672040859556</v>
          </cell>
        </row>
        <row r="428">
          <cell r="H428">
            <v>20910.313999999998</v>
          </cell>
          <cell r="I428">
            <v>21925.823560000004</v>
          </cell>
          <cell r="J428">
            <v>0</v>
          </cell>
          <cell r="K428">
            <v>0</v>
          </cell>
          <cell r="L428">
            <v>0</v>
          </cell>
          <cell r="M428">
            <v>0</v>
          </cell>
          <cell r="N428">
            <v>23414.042740000001</v>
          </cell>
          <cell r="O428">
            <v>0</v>
          </cell>
          <cell r="P428">
            <v>0</v>
          </cell>
          <cell r="Q428">
            <v>0</v>
          </cell>
          <cell r="R428">
            <v>0</v>
          </cell>
          <cell r="S428">
            <v>15078.420000000006</v>
          </cell>
          <cell r="T428">
            <v>0</v>
          </cell>
          <cell r="U428">
            <v>0</v>
          </cell>
          <cell r="V428">
            <v>0</v>
          </cell>
          <cell r="W428">
            <v>0</v>
          </cell>
          <cell r="X428">
            <v>12954.23</v>
          </cell>
          <cell r="AC428">
            <v>9662.3446499999991</v>
          </cell>
          <cell r="AH428">
            <v>17342.328370649906</v>
          </cell>
          <cell r="AN428">
            <v>24953.262673407997</v>
          </cell>
          <cell r="AO428">
            <v>31596.47397552547</v>
          </cell>
          <cell r="AP428">
            <v>39317.182095384895</v>
          </cell>
          <cell r="AQ428">
            <v>48351.01998140059</v>
          </cell>
          <cell r="AR428">
            <v>59384.946948600053</v>
          </cell>
          <cell r="AS428">
            <v>71322.30744818534</v>
          </cell>
        </row>
        <row r="429">
          <cell r="H429">
            <v>34.925153005324219</v>
          </cell>
          <cell r="I429">
            <v>37.583515427919316</v>
          </cell>
          <cell r="J429">
            <v>0</v>
          </cell>
          <cell r="K429">
            <v>0</v>
          </cell>
          <cell r="L429">
            <v>0</v>
          </cell>
          <cell r="M429">
            <v>0</v>
          </cell>
          <cell r="N429">
            <v>30.33373271689247</v>
          </cell>
          <cell r="O429">
            <v>0</v>
          </cell>
          <cell r="P429">
            <v>0</v>
          </cell>
          <cell r="Q429">
            <v>0</v>
          </cell>
          <cell r="R429">
            <v>0</v>
          </cell>
          <cell r="S429">
            <v>21.374875680038461</v>
          </cell>
          <cell r="T429">
            <v>0</v>
          </cell>
          <cell r="U429">
            <v>0</v>
          </cell>
          <cell r="V429">
            <v>0</v>
          </cell>
          <cell r="W429">
            <v>0</v>
          </cell>
          <cell r="X429">
            <v>14.648454540521149</v>
          </cell>
          <cell r="AC429">
            <v>10.122820962726513</v>
          </cell>
          <cell r="AH429">
            <v>18.25227564053025</v>
          </cell>
          <cell r="AN429">
            <v>25.764826428420488</v>
          </cell>
          <cell r="AO429">
            <v>31.508430709369428</v>
          </cell>
          <cell r="AP429">
            <v>36.622228274499058</v>
          </cell>
          <cell r="AQ429">
            <v>43.319048039033618</v>
          </cell>
          <cell r="AR429">
            <v>51.214124069510227</v>
          </cell>
          <cell r="AS429">
            <v>59.19889432107032</v>
          </cell>
        </row>
        <row r="436">
          <cell r="B436">
            <v>1987</v>
          </cell>
          <cell r="C436">
            <v>1988</v>
          </cell>
          <cell r="D436">
            <v>1989</v>
          </cell>
          <cell r="E436">
            <v>1990</v>
          </cell>
          <cell r="F436">
            <v>1991</v>
          </cell>
          <cell r="G436">
            <v>1992</v>
          </cell>
          <cell r="H436">
            <v>1993</v>
          </cell>
          <cell r="I436">
            <v>1994</v>
          </cell>
          <cell r="J436" t="str">
            <v>1995</v>
          </cell>
          <cell r="K436" t="str">
            <v>1995</v>
          </cell>
          <cell r="L436" t="str">
            <v>1995</v>
          </cell>
          <cell r="M436" t="str">
            <v>1995</v>
          </cell>
          <cell r="N436">
            <v>1995</v>
          </cell>
          <cell r="O436">
            <v>1996</v>
          </cell>
          <cell r="P436">
            <v>1996</v>
          </cell>
          <cell r="Q436">
            <v>1996</v>
          </cell>
          <cell r="R436">
            <v>1996</v>
          </cell>
          <cell r="S436">
            <v>1996</v>
          </cell>
          <cell r="T436">
            <v>1997</v>
          </cell>
          <cell r="U436">
            <v>1997</v>
          </cell>
          <cell r="V436">
            <v>1997</v>
          </cell>
          <cell r="W436">
            <v>1997</v>
          </cell>
          <cell r="X436">
            <v>1997</v>
          </cell>
          <cell r="Y436">
            <v>1998</v>
          </cell>
          <cell r="Z436">
            <v>1998</v>
          </cell>
          <cell r="AA436">
            <v>1998</v>
          </cell>
          <cell r="AB436">
            <v>1998</v>
          </cell>
          <cell r="AC436">
            <v>1998</v>
          </cell>
          <cell r="AD436">
            <v>1998</v>
          </cell>
          <cell r="AE436">
            <v>1998</v>
          </cell>
          <cell r="AF436">
            <v>1998</v>
          </cell>
          <cell r="AG436">
            <v>1998</v>
          </cell>
          <cell r="AH436">
            <v>1998</v>
          </cell>
          <cell r="AN436">
            <v>1999</v>
          </cell>
          <cell r="AO436">
            <v>2000</v>
          </cell>
          <cell r="AP436">
            <v>2001</v>
          </cell>
          <cell r="AQ436">
            <v>2002</v>
          </cell>
          <cell r="AR436">
            <v>2003</v>
          </cell>
          <cell r="AS436">
            <v>2004</v>
          </cell>
        </row>
        <row r="437">
          <cell r="J437" t="str">
            <v>Q1</v>
          </cell>
          <cell r="K437" t="str">
            <v>Q2</v>
          </cell>
          <cell r="L437" t="str">
            <v>Q3</v>
          </cell>
          <cell r="M437" t="str">
            <v>Q4</v>
          </cell>
          <cell r="O437" t="str">
            <v>Q1</v>
          </cell>
          <cell r="P437" t="str">
            <v>Q2</v>
          </cell>
          <cell r="Q437" t="str">
            <v>Q3</v>
          </cell>
          <cell r="R437" t="str">
            <v>Q4</v>
          </cell>
          <cell r="T437" t="str">
            <v>Q1</v>
          </cell>
          <cell r="U437" t="str">
            <v>Q2</v>
          </cell>
          <cell r="V437" t="str">
            <v>Q3</v>
          </cell>
          <cell r="W437" t="str">
            <v>Q4</v>
          </cell>
          <cell r="Y437" t="str">
            <v>Q1</v>
          </cell>
          <cell r="Z437" t="str">
            <v>Q2</v>
          </cell>
          <cell r="AA437" t="str">
            <v>Q3</v>
          </cell>
          <cell r="AB437" t="str">
            <v>Q4</v>
          </cell>
          <cell r="AD437" t="str">
            <v>Q1</v>
          </cell>
          <cell r="AE437" t="str">
            <v>Q2</v>
          </cell>
          <cell r="AF437" t="str">
            <v>Q3</v>
          </cell>
          <cell r="AG437" t="str">
            <v>Q4</v>
          </cell>
        </row>
        <row r="438">
          <cell r="O438" t="str">
            <v>Prel.</v>
          </cell>
          <cell r="P438" t="str">
            <v>Prel.</v>
          </cell>
          <cell r="Q438" t="str">
            <v>Prel.</v>
          </cell>
          <cell r="R438" t="str">
            <v>Prel.</v>
          </cell>
          <cell r="S438" t="str">
            <v>Prel.</v>
          </cell>
          <cell r="T438" t="str">
            <v>Prel.</v>
          </cell>
          <cell r="U438" t="str">
            <v>Prel.</v>
          </cell>
          <cell r="V438" t="str">
            <v>Prel.</v>
          </cell>
          <cell r="W438" t="str">
            <v>Prel.</v>
          </cell>
          <cell r="X438" t="str">
            <v>Prel.</v>
          </cell>
          <cell r="Y438" t="str">
            <v>Prog.</v>
          </cell>
          <cell r="Z438" t="str">
            <v>Prog.</v>
          </cell>
          <cell r="AA438" t="str">
            <v>Prog.</v>
          </cell>
          <cell r="AB438" t="str">
            <v>Prog.</v>
          </cell>
          <cell r="AC438" t="str">
            <v>Prog.</v>
          </cell>
          <cell r="AD438" t="str">
            <v>Prog.</v>
          </cell>
          <cell r="AE438" t="str">
            <v>Prog.</v>
          </cell>
          <cell r="AF438" t="str">
            <v>Prog.</v>
          </cell>
          <cell r="AG438" t="str">
            <v>Prog.</v>
          </cell>
          <cell r="AH438" t="str">
            <v>Prog.</v>
          </cell>
          <cell r="AN438" t="str">
            <v>Proj.</v>
          </cell>
          <cell r="AO438" t="str">
            <v>Proj.</v>
          </cell>
          <cell r="AP438" t="str">
            <v>Proj.</v>
          </cell>
          <cell r="AQ438" t="str">
            <v>Proj.</v>
          </cell>
          <cell r="AR438" t="str">
            <v>Proj.</v>
          </cell>
          <cell r="AS438" t="str">
            <v>Proj.</v>
          </cell>
        </row>
        <row r="442">
          <cell r="E442">
            <v>29595.1</v>
          </cell>
          <cell r="F442">
            <v>29086.899999999998</v>
          </cell>
          <cell r="G442">
            <v>29750.3</v>
          </cell>
          <cell r="H442">
            <v>30623.313999999998</v>
          </cell>
          <cell r="I442">
            <v>30722.823560000001</v>
          </cell>
          <cell r="N442">
            <v>29959.042739999997</v>
          </cell>
        </row>
        <row r="444">
          <cell r="E444">
            <v>25233.1</v>
          </cell>
          <cell r="F444">
            <v>25068.899999999998</v>
          </cell>
          <cell r="G444">
            <v>25574.3</v>
          </cell>
          <cell r="H444">
            <v>25936.313999999998</v>
          </cell>
          <cell r="I444">
            <v>26122.823560000001</v>
          </cell>
          <cell r="N444">
            <v>26075.042739999997</v>
          </cell>
        </row>
        <row r="445">
          <cell r="I445">
            <v>23246.65956</v>
          </cell>
          <cell r="N445">
            <v>23232.629999999997</v>
          </cell>
        </row>
        <row r="446">
          <cell r="I446">
            <v>2876.1639999999998</v>
          </cell>
          <cell r="N446">
            <v>2842.4127399999998</v>
          </cell>
        </row>
        <row r="448">
          <cell r="E448">
            <v>4362</v>
          </cell>
          <cell r="F448">
            <v>4018</v>
          </cell>
          <cell r="G448">
            <v>4176</v>
          </cell>
          <cell r="H448">
            <v>4687</v>
          </cell>
          <cell r="I448">
            <v>4600</v>
          </cell>
          <cell r="N448">
            <v>3884</v>
          </cell>
        </row>
        <row r="449">
          <cell r="E449">
            <v>0</v>
          </cell>
          <cell r="F449">
            <v>177</v>
          </cell>
          <cell r="G449">
            <v>355</v>
          </cell>
          <cell r="H449">
            <v>355</v>
          </cell>
          <cell r="I449">
            <v>355</v>
          </cell>
          <cell r="N449">
            <v>355</v>
          </cell>
        </row>
        <row r="450">
          <cell r="E450">
            <v>3011.7427668</v>
          </cell>
          <cell r="F450">
            <v>3248.9785719000001</v>
          </cell>
          <cell r="G450">
            <v>2946.28125</v>
          </cell>
          <cell r="H450">
            <v>2679.4815199999998</v>
          </cell>
          <cell r="I450">
            <v>2642.4189999999999</v>
          </cell>
          <cell r="N450">
            <v>2238.6689999999999</v>
          </cell>
        </row>
        <row r="451">
          <cell r="E451">
            <v>1350.2572332</v>
          </cell>
          <cell r="F451">
            <v>592.02142809999987</v>
          </cell>
          <cell r="G451">
            <v>874.71875</v>
          </cell>
          <cell r="H451">
            <v>1652.5184800000002</v>
          </cell>
          <cell r="I451">
            <v>1602.5810000000001</v>
          </cell>
          <cell r="N451">
            <v>1290.3310000000001</v>
          </cell>
        </row>
        <row r="453">
          <cell r="E453">
            <v>9243</v>
          </cell>
          <cell r="F453">
            <v>11974</v>
          </cell>
          <cell r="G453">
            <v>10904</v>
          </cell>
          <cell r="H453">
            <v>10561</v>
          </cell>
          <cell r="I453">
            <v>9422</v>
          </cell>
          <cell r="N453">
            <v>8235</v>
          </cell>
        </row>
        <row r="455">
          <cell r="E455">
            <v>7360</v>
          </cell>
          <cell r="F455">
            <v>9743</v>
          </cell>
          <cell r="G455">
            <v>8613</v>
          </cell>
          <cell r="H455">
            <v>8324</v>
          </cell>
          <cell r="I455">
            <v>7230</v>
          </cell>
          <cell r="N455">
            <v>5464</v>
          </cell>
        </row>
        <row r="457">
          <cell r="E457">
            <v>1883</v>
          </cell>
          <cell r="F457">
            <v>2231</v>
          </cell>
          <cell r="G457">
            <v>2291</v>
          </cell>
          <cell r="H457">
            <v>2237</v>
          </cell>
          <cell r="I457">
            <v>2192</v>
          </cell>
          <cell r="N457">
            <v>2771</v>
          </cell>
        </row>
        <row r="458">
          <cell r="E458">
            <v>438</v>
          </cell>
          <cell r="F458">
            <v>789</v>
          </cell>
          <cell r="G458">
            <v>728</v>
          </cell>
          <cell r="H458">
            <v>881</v>
          </cell>
          <cell r="I458">
            <v>984</v>
          </cell>
          <cell r="N458">
            <v>906</v>
          </cell>
        </row>
        <row r="459">
          <cell r="E459">
            <v>1167</v>
          </cell>
          <cell r="F459">
            <v>1119</v>
          </cell>
          <cell r="G459">
            <v>1109</v>
          </cell>
          <cell r="H459">
            <v>983</v>
          </cell>
          <cell r="I459">
            <v>930</v>
          </cell>
          <cell r="N459">
            <v>959</v>
          </cell>
        </row>
        <row r="460">
          <cell r="E460">
            <v>278</v>
          </cell>
          <cell r="F460">
            <v>323</v>
          </cell>
          <cell r="G460">
            <v>454</v>
          </cell>
          <cell r="H460">
            <v>373</v>
          </cell>
          <cell r="I460">
            <v>278</v>
          </cell>
          <cell r="N460">
            <v>906</v>
          </cell>
        </row>
        <row r="462">
          <cell r="E462">
            <v>20352.099999999999</v>
          </cell>
          <cell r="F462">
            <v>17112.899999999998</v>
          </cell>
          <cell r="G462">
            <v>18846.3</v>
          </cell>
          <cell r="H462">
            <v>20062.313999999998</v>
          </cell>
          <cell r="I462">
            <v>21300.823560000001</v>
          </cell>
          <cell r="N462">
            <v>21724.042739999997</v>
          </cell>
        </row>
        <row r="464">
          <cell r="E464">
            <v>25233.1</v>
          </cell>
          <cell r="F464">
            <v>25068.899999999998</v>
          </cell>
          <cell r="G464">
            <v>25574.3</v>
          </cell>
          <cell r="H464">
            <v>25936.313999999998</v>
          </cell>
          <cell r="I464">
            <v>26122.823560000001</v>
          </cell>
          <cell r="N464">
            <v>26075.042739999997</v>
          </cell>
        </row>
        <row r="466">
          <cell r="E466">
            <v>-2998</v>
          </cell>
          <cell r="F466">
            <v>-5725</v>
          </cell>
          <cell r="G466">
            <v>-4437</v>
          </cell>
          <cell r="H466">
            <v>-3637</v>
          </cell>
          <cell r="I466">
            <v>-2630</v>
          </cell>
          <cell r="N466">
            <v>-1580</v>
          </cell>
        </row>
        <row r="468">
          <cell r="E468">
            <v>-1883</v>
          </cell>
          <cell r="F468">
            <v>-2231</v>
          </cell>
          <cell r="G468">
            <v>-2291</v>
          </cell>
          <cell r="H468">
            <v>-2237</v>
          </cell>
          <cell r="I468">
            <v>-2192</v>
          </cell>
          <cell r="N468">
            <v>-2771</v>
          </cell>
        </row>
        <row r="472">
          <cell r="E472">
            <v>61.156022024305706</v>
          </cell>
          <cell r="F472">
            <v>54.469850187265919</v>
          </cell>
          <cell r="G472">
            <v>49.247870218686025</v>
          </cell>
          <cell r="H472">
            <v>51.148152389298758</v>
          </cell>
          <cell r="I472">
            <v>52.662638194489908</v>
          </cell>
          <cell r="N472">
            <v>38.813015121758411</v>
          </cell>
        </row>
        <row r="474">
          <cell r="E474">
            <v>52.142280963453686</v>
          </cell>
          <cell r="F474">
            <v>46.945505617977531</v>
          </cell>
          <cell r="G474">
            <v>42.335028800843752</v>
          </cell>
          <cell r="H474">
            <v>43.319757648982822</v>
          </cell>
          <cell r="I474">
            <v>44.777681422155617</v>
          </cell>
          <cell r="N474">
            <v>33.781153722140481</v>
          </cell>
        </row>
        <row r="475">
          <cell r="I475">
            <v>39.847588202559081</v>
          </cell>
          <cell r="N475">
            <v>30.098706001185736</v>
          </cell>
        </row>
        <row r="476">
          <cell r="I476">
            <v>4.9300932195965403</v>
          </cell>
          <cell r="N476">
            <v>3.6824477209547437</v>
          </cell>
        </row>
        <row r="478">
          <cell r="E478">
            <v>9.0137410608520145</v>
          </cell>
          <cell r="F478">
            <v>7.5243445692883899</v>
          </cell>
          <cell r="G478">
            <v>6.9128414178422686</v>
          </cell>
          <cell r="H478">
            <v>7.8283947403159333</v>
          </cell>
          <cell r="I478">
            <v>7.8849567723342933</v>
          </cell>
          <cell r="N478">
            <v>5.0318613996179264</v>
          </cell>
        </row>
        <row r="479">
          <cell r="E479">
            <v>0</v>
          </cell>
          <cell r="F479">
            <v>0.33146067415730335</v>
          </cell>
          <cell r="G479">
            <v>0.58765773547270239</v>
          </cell>
          <cell r="H479">
            <v>0.59293367459188318</v>
          </cell>
          <cell r="I479">
            <v>0.6085129682997118</v>
          </cell>
          <cell r="N479">
            <v>0.45991524121121624</v>
          </cell>
        </row>
        <row r="480">
          <cell r="E480">
            <v>6.2235372402176106</v>
          </cell>
          <cell r="F480">
            <v>6.0842295353932583</v>
          </cell>
          <cell r="G480">
            <v>4.8771970913822056</v>
          </cell>
          <cell r="H480">
            <v>4.475365700435618</v>
          </cell>
          <cell r="I480">
            <v>4.5294259976945233</v>
          </cell>
          <cell r="N480">
            <v>2.9002760369776683</v>
          </cell>
        </row>
        <row r="481">
          <cell r="E481">
            <v>2.7902038206344049</v>
          </cell>
          <cell r="F481">
            <v>1.1086543597378276</v>
          </cell>
          <cell r="G481">
            <v>1.4479865909873604</v>
          </cell>
          <cell r="H481">
            <v>2.7600953652884326</v>
          </cell>
          <cell r="I481">
            <v>2.7470178063400574</v>
          </cell>
          <cell r="N481">
            <v>1.6716701214290419</v>
          </cell>
        </row>
        <row r="483">
          <cell r="E483">
            <v>19.099956126881057</v>
          </cell>
          <cell r="F483">
            <v>22.423220973782772</v>
          </cell>
          <cell r="G483">
            <v>18.050197035477034</v>
          </cell>
          <cell r="H483">
            <v>17.639359260182754</v>
          </cell>
          <cell r="I483">
            <v>16.15044841498559</v>
          </cell>
          <cell r="N483">
            <v>10.668738060209481</v>
          </cell>
        </row>
        <row r="485">
          <cell r="E485">
            <v>15.208879919273461</v>
          </cell>
          <cell r="F485">
            <v>18.245318352059925</v>
          </cell>
          <cell r="G485">
            <v>14.257735424299678</v>
          </cell>
          <cell r="H485">
            <v>13.903041992402352</v>
          </cell>
          <cell r="I485">
            <v>12.393095100864553</v>
          </cell>
          <cell r="N485">
            <v>7.0788081069805227</v>
          </cell>
        </row>
        <row r="487">
          <cell r="E487">
            <v>3.8910762076075986</v>
          </cell>
          <cell r="F487">
            <v>4.1779026217228461</v>
          </cell>
          <cell r="G487">
            <v>3.7924616111773557</v>
          </cell>
          <cell r="H487">
            <v>3.7363172677804015</v>
          </cell>
          <cell r="I487">
            <v>3.7573533141210373</v>
          </cell>
          <cell r="N487">
            <v>3.5899299532289581</v>
          </cell>
        </row>
        <row r="488">
          <cell r="E488">
            <v>0.90509366910893685</v>
          </cell>
          <cell r="F488">
            <v>1.4775280898876404</v>
          </cell>
          <cell r="G488">
            <v>1.2051122011947248</v>
          </cell>
          <cell r="H488">
            <v>1.4714776544097157</v>
          </cell>
          <cell r="I488">
            <v>1.6866951008645532</v>
          </cell>
          <cell r="N488">
            <v>1.1737555170066534</v>
          </cell>
        </row>
        <row r="489">
          <cell r="E489">
            <v>2.4115166937217567</v>
          </cell>
          <cell r="F489">
            <v>2.095505617977528</v>
          </cell>
          <cell r="G489">
            <v>1.8358096581386676</v>
          </cell>
          <cell r="H489">
            <v>1.6418416961234399</v>
          </cell>
          <cell r="I489">
            <v>1.5941325648414983</v>
          </cell>
          <cell r="N489">
            <v>1.2424189192156518</v>
          </cell>
        </row>
        <row r="490">
          <cell r="E490">
            <v>0.5744658447769051</v>
          </cell>
          <cell r="F490">
            <v>0.60486891385767794</v>
          </cell>
          <cell r="G490">
            <v>0.75153975184396304</v>
          </cell>
          <cell r="H490">
            <v>0.62299791724724618</v>
          </cell>
          <cell r="I490">
            <v>0.47652564841498557</v>
          </cell>
          <cell r="N490">
            <v>1.1737555170066534</v>
          </cell>
        </row>
        <row r="492">
          <cell r="E492">
            <v>42.056065897424638</v>
          </cell>
          <cell r="F492">
            <v>32.046629213483143</v>
          </cell>
          <cell r="G492">
            <v>31.197673183208991</v>
          </cell>
          <cell r="H492">
            <v>33.508793129116</v>
          </cell>
          <cell r="I492">
            <v>36.512189779504325</v>
          </cell>
          <cell r="N492">
            <v>28.14427706154893</v>
          </cell>
        </row>
        <row r="494">
          <cell r="E494">
            <v>52.142280963453686</v>
          </cell>
          <cell r="F494">
            <v>46.945505617977531</v>
          </cell>
          <cell r="G494">
            <v>42.335028800843752</v>
          </cell>
          <cell r="H494">
            <v>43.319757648982822</v>
          </cell>
          <cell r="I494">
            <v>44.777681422155617</v>
          </cell>
          <cell r="N494">
            <v>33.781153722140481</v>
          </cell>
        </row>
        <row r="496">
          <cell r="E496">
            <v>-6.1951388584214451</v>
          </cell>
          <cell r="F496">
            <v>-10.720973782771535</v>
          </cell>
          <cell r="G496">
            <v>-7.3448940064574098</v>
          </cell>
          <cell r="H496">
            <v>-6.0746472520864199</v>
          </cell>
          <cell r="I496">
            <v>-4.5081383285302588</v>
          </cell>
          <cell r="N496">
            <v>-2.0469467073625962</v>
          </cell>
        </row>
        <row r="498">
          <cell r="E498">
            <v>-3.8910762076075986</v>
          </cell>
          <cell r="F498">
            <v>-4.1779026217228461</v>
          </cell>
          <cell r="G498">
            <v>-3.7924616111773557</v>
          </cell>
          <cell r="H498">
            <v>-3.7363172677804015</v>
          </cell>
          <cell r="I498">
            <v>-3.7573533141210373</v>
          </cell>
          <cell r="N498">
            <v>-3.5899299532289581</v>
          </cell>
        </row>
        <row r="502">
          <cell r="E502">
            <v>134.02970879942032</v>
          </cell>
          <cell r="F502">
            <v>152.1758920163231</v>
          </cell>
          <cell r="G502">
            <v>168.49011723395822</v>
          </cell>
          <cell r="H502">
            <v>168.5377765547606</v>
          </cell>
          <cell r="I502">
            <v>154.28525867523729</v>
          </cell>
          <cell r="N502">
            <v>130.08138048716947</v>
          </cell>
        </row>
        <row r="504">
          <cell r="E504">
            <v>114.27516869706987</v>
          </cell>
          <cell r="F504">
            <v>131.1546510411217</v>
          </cell>
          <cell r="G504">
            <v>144.83944044854732</v>
          </cell>
          <cell r="H504">
            <v>142.7425096312603</v>
          </cell>
          <cell r="I504">
            <v>131.18477155626979</v>
          </cell>
          <cell r="N504">
            <v>113.21715400981284</v>
          </cell>
        </row>
        <row r="505">
          <cell r="N505">
            <v>100.8754721896574</v>
          </cell>
        </row>
        <row r="506">
          <cell r="N506">
            <v>12.341681820155442</v>
          </cell>
        </row>
        <row r="508">
          <cell r="E508">
            <v>19.754540102350436</v>
          </cell>
          <cell r="F508">
            <v>21.021240975201422</v>
          </cell>
          <cell r="G508">
            <v>23.650676785410884</v>
          </cell>
          <cell r="H508">
            <v>25.795266923500275</v>
          </cell>
          <cell r="I508">
            <v>23.100487118967507</v>
          </cell>
          <cell r="N508">
            <v>16.864226477356606</v>
          </cell>
        </row>
        <row r="509">
          <cell r="E509">
            <v>0</v>
          </cell>
          <cell r="F509">
            <v>0.9260228105053887</v>
          </cell>
          <cell r="G509">
            <v>2.010534065809594</v>
          </cell>
          <cell r="H509">
            <v>1.9537699504678041</v>
          </cell>
          <cell r="I509">
            <v>1.7827549841811883</v>
          </cell>
          <cell r="N509">
            <v>1.541400720767661</v>
          </cell>
        </row>
        <row r="510">
          <cell r="E510">
            <v>13.639521610434311</v>
          </cell>
          <cell r="F510">
            <v>16.997899821596736</v>
          </cell>
          <cell r="G510">
            <v>16.686193860791754</v>
          </cell>
          <cell r="H510">
            <v>14.746733736929004</v>
          </cell>
          <cell r="I510">
            <v>13.269818711394565</v>
          </cell>
          <cell r="N510">
            <v>9.7202422821414611</v>
          </cell>
        </row>
        <row r="511">
          <cell r="E511">
            <v>6.1150184919161266</v>
          </cell>
          <cell r="F511">
            <v>3.0973183430992983</v>
          </cell>
          <cell r="G511">
            <v>4.9539488588095377</v>
          </cell>
          <cell r="H511">
            <v>9.0947632361034696</v>
          </cell>
          <cell r="I511">
            <v>8.0479134233917549</v>
          </cell>
          <cell r="N511">
            <v>5.6025834744474841</v>
          </cell>
        </row>
        <row r="513">
          <cell r="E513">
            <v>41.859517232009416</v>
          </cell>
          <cell r="F513">
            <v>62.645181542324998</v>
          </cell>
          <cell r="G513">
            <v>61.754544939683981</v>
          </cell>
          <cell r="H513">
            <v>58.123280132085853</v>
          </cell>
          <cell r="I513">
            <v>47.31582383367649</v>
          </cell>
          <cell r="N513">
            <v>35.756154747948415</v>
          </cell>
        </row>
        <row r="515">
          <cell r="E515">
            <v>33.331823739866856</v>
          </cell>
          <cell r="F515">
            <v>50.973108716124308</v>
          </cell>
          <cell r="G515">
            <v>48.779520869909952</v>
          </cell>
          <cell r="H515">
            <v>45.811777655476057</v>
          </cell>
          <cell r="I515">
            <v>36.307939536985891</v>
          </cell>
          <cell r="N515">
            <v>23.724545178238028</v>
          </cell>
        </row>
        <row r="517">
          <cell r="E517">
            <v>8.527693492142566</v>
          </cell>
          <cell r="F517">
            <v>11.67207282620069</v>
          </cell>
          <cell r="G517">
            <v>12.975024069774028</v>
          </cell>
          <cell r="H517">
            <v>12.311502476609796</v>
          </cell>
          <cell r="I517">
            <v>11.007884296690603</v>
          </cell>
          <cell r="N517">
            <v>12.03160956971039</v>
          </cell>
        </row>
        <row r="518">
          <cell r="E518">
            <v>1.983605814954033</v>
          </cell>
          <cell r="F518">
            <v>4.1278643925918175</v>
          </cell>
          <cell r="G518">
            <v>4.1230107039700972</v>
          </cell>
          <cell r="H518">
            <v>4.8486516235553108</v>
          </cell>
          <cell r="I518">
            <v>4.9414955054487022</v>
          </cell>
          <cell r="N518">
            <v>3.9338283183535236</v>
          </cell>
        </row>
        <row r="519">
          <cell r="E519">
            <v>5.285086726144649</v>
          </cell>
          <cell r="F519">
            <v>5.8543475986188138</v>
          </cell>
          <cell r="G519">
            <v>6.2807951520643375</v>
          </cell>
          <cell r="H519">
            <v>5.4100165107319755</v>
          </cell>
          <cell r="I519">
            <v>4.6703158740521271</v>
          </cell>
          <cell r="N519">
            <v>4.1639529330033431</v>
          </cell>
        </row>
        <row r="521">
          <cell r="E521">
            <v>92.170191567410882</v>
          </cell>
          <cell r="F521">
            <v>89.530710473998099</v>
          </cell>
          <cell r="G521">
            <v>106.73557229427422</v>
          </cell>
          <cell r="H521">
            <v>110.41449642267473</v>
          </cell>
          <cell r="I521">
            <v>106.9694348415608</v>
          </cell>
          <cell r="N521">
            <v>94.32522573922104</v>
          </cell>
        </row>
        <row r="523">
          <cell r="E523">
            <v>114.27516869706987</v>
          </cell>
          <cell r="F523">
            <v>131.1546510411217</v>
          </cell>
          <cell r="G523">
            <v>144.83944044854732</v>
          </cell>
          <cell r="H523">
            <v>142.7425096312603</v>
          </cell>
          <cell r="I523">
            <v>131.18477155626979</v>
          </cell>
          <cell r="N523">
            <v>113.21715400981284</v>
          </cell>
        </row>
        <row r="525">
          <cell r="E525">
            <v>-13.577283637516416</v>
          </cell>
          <cell r="F525">
            <v>-29.951867740922882</v>
          </cell>
          <cell r="G525">
            <v>-25.128844084499065</v>
          </cell>
          <cell r="H525">
            <v>-20.016510731975785</v>
          </cell>
          <cell r="I525">
            <v>-13.207452418018381</v>
          </cell>
          <cell r="N525">
            <v>-6.8603187008814208</v>
          </cell>
        </row>
        <row r="527">
          <cell r="E527">
            <v>-8.527693492142566</v>
          </cell>
          <cell r="F527">
            <v>-11.67207282620069</v>
          </cell>
          <cell r="G527">
            <v>-12.975024069774028</v>
          </cell>
          <cell r="H527">
            <v>-12.311502476609796</v>
          </cell>
          <cell r="I527">
            <v>-11.007884296690603</v>
          </cell>
          <cell r="N527">
            <v>-12.03160956971039</v>
          </cell>
        </row>
      </sheetData>
      <sheetData sheetId="7" refreshError="1">
        <row r="3">
          <cell r="B3">
            <v>1987</v>
          </cell>
          <cell r="C3">
            <v>1988</v>
          </cell>
          <cell r="D3">
            <v>1989</v>
          </cell>
          <cell r="E3">
            <v>1990</v>
          </cell>
          <cell r="F3">
            <v>1991</v>
          </cell>
          <cell r="G3">
            <v>1992</v>
          </cell>
          <cell r="H3">
            <v>1993</v>
          </cell>
          <cell r="I3">
            <v>1994</v>
          </cell>
          <cell r="J3">
            <v>1995</v>
          </cell>
          <cell r="K3">
            <v>1995</v>
          </cell>
          <cell r="L3">
            <v>1995</v>
          </cell>
          <cell r="M3">
            <v>1995</v>
          </cell>
          <cell r="N3">
            <v>1995</v>
          </cell>
          <cell r="O3">
            <v>1996</v>
          </cell>
          <cell r="P3">
            <v>1996</v>
          </cell>
          <cell r="Q3">
            <v>1996</v>
          </cell>
          <cell r="R3">
            <v>1996</v>
          </cell>
          <cell r="S3">
            <v>1996</v>
          </cell>
          <cell r="T3">
            <v>1997</v>
          </cell>
          <cell r="U3">
            <v>1997</v>
          </cell>
          <cell r="V3">
            <v>1997</v>
          </cell>
          <cell r="W3">
            <v>1997</v>
          </cell>
          <cell r="X3">
            <v>1997</v>
          </cell>
          <cell r="Y3">
            <v>1998</v>
          </cell>
          <cell r="Z3">
            <v>1998</v>
          </cell>
          <cell r="AA3">
            <v>1998</v>
          </cell>
          <cell r="AB3">
            <v>1998</v>
          </cell>
          <cell r="AC3">
            <v>1998</v>
          </cell>
          <cell r="AD3">
            <v>1998</v>
          </cell>
          <cell r="AE3">
            <v>1998</v>
          </cell>
          <cell r="AF3">
            <v>1998</v>
          </cell>
          <cell r="AG3">
            <v>1998</v>
          </cell>
          <cell r="AH3">
            <v>1998</v>
          </cell>
          <cell r="AI3">
            <v>1999</v>
          </cell>
          <cell r="AJ3">
            <v>1999</v>
          </cell>
          <cell r="AK3">
            <v>2000</v>
          </cell>
          <cell r="AL3">
            <v>2001</v>
          </cell>
          <cell r="AM3">
            <v>2002</v>
          </cell>
          <cell r="AN3">
            <v>2003</v>
          </cell>
          <cell r="AO3">
            <v>2004</v>
          </cell>
          <cell r="AP3">
            <v>2005</v>
          </cell>
          <cell r="AQ3">
            <v>2006</v>
          </cell>
          <cell r="AR3">
            <v>2007</v>
          </cell>
        </row>
        <row r="4">
          <cell r="J4" t="str">
            <v>Q1</v>
          </cell>
          <cell r="K4" t="str">
            <v>Q2</v>
          </cell>
          <cell r="L4" t="str">
            <v>Q3</v>
          </cell>
          <cell r="M4" t="str">
            <v>Q4</v>
          </cell>
          <cell r="O4" t="str">
            <v>Q1</v>
          </cell>
          <cell r="P4" t="str">
            <v>Q2</v>
          </cell>
          <cell r="Q4" t="str">
            <v>Q3</v>
          </cell>
          <cell r="R4" t="str">
            <v>Q4</v>
          </cell>
          <cell r="T4" t="str">
            <v>Q1</v>
          </cell>
          <cell r="U4" t="str">
            <v>Q2</v>
          </cell>
          <cell r="V4" t="str">
            <v>Q3</v>
          </cell>
          <cell r="W4" t="str">
            <v>Q4</v>
          </cell>
          <cell r="Y4" t="str">
            <v>Q1</v>
          </cell>
          <cell r="Z4" t="str">
            <v>Q2</v>
          </cell>
          <cell r="AA4" t="str">
            <v>Q3</v>
          </cell>
          <cell r="AB4" t="str">
            <v>Q4</v>
          </cell>
          <cell r="AC4" t="str">
            <v>Rev-3</v>
          </cell>
          <cell r="AD4" t="str">
            <v>Q1</v>
          </cell>
          <cell r="AE4" t="str">
            <v>Q2</v>
          </cell>
          <cell r="AF4" t="str">
            <v>Q3</v>
          </cell>
          <cell r="AG4" t="str">
            <v>Q4</v>
          </cell>
          <cell r="AH4" t="str">
            <v>Rev-3</v>
          </cell>
          <cell r="AI4" t="str">
            <v>Auth</v>
          </cell>
          <cell r="AJ4" t="str">
            <v>Staff</v>
          </cell>
        </row>
        <row r="5">
          <cell r="O5" t="str">
            <v>Prel.</v>
          </cell>
          <cell r="P5" t="str">
            <v>Prel.</v>
          </cell>
          <cell r="Q5" t="str">
            <v>Prel.</v>
          </cell>
          <cell r="R5" t="str">
            <v>Prel.</v>
          </cell>
          <cell r="S5" t="str">
            <v>Prel.</v>
          </cell>
          <cell r="T5" t="str">
            <v>Prel.</v>
          </cell>
          <cell r="U5" t="str">
            <v>Prel.</v>
          </cell>
          <cell r="V5" t="str">
            <v>Prel.</v>
          </cell>
          <cell r="W5" t="str">
            <v>Prel.</v>
          </cell>
          <cell r="X5" t="str">
            <v>Prel.</v>
          </cell>
          <cell r="Y5" t="str">
            <v>Prog.</v>
          </cell>
          <cell r="Z5" t="str">
            <v>Prog.</v>
          </cell>
          <cell r="AA5" t="str">
            <v>Prog.</v>
          </cell>
          <cell r="AB5" t="str">
            <v>Prog.</v>
          </cell>
          <cell r="AC5" t="str">
            <v>Prog.</v>
          </cell>
          <cell r="AD5" t="str">
            <v>Prog.</v>
          </cell>
          <cell r="AE5" t="str">
            <v>Prog.</v>
          </cell>
          <cell r="AF5" t="str">
            <v>Prog.</v>
          </cell>
          <cell r="AG5" t="str">
            <v>Prog.</v>
          </cell>
          <cell r="AH5" t="str">
            <v>Prog.</v>
          </cell>
          <cell r="AI5" t="str">
            <v>Proj.</v>
          </cell>
          <cell r="AJ5" t="str">
            <v>Proj.</v>
          </cell>
          <cell r="AK5" t="str">
            <v>Proj.</v>
          </cell>
          <cell r="AL5" t="str">
            <v>Proj.</v>
          </cell>
          <cell r="AM5" t="str">
            <v>Proj.</v>
          </cell>
          <cell r="AN5" t="str">
            <v>Proj.</v>
          </cell>
          <cell r="AO5" t="str">
            <v>Proj.</v>
          </cell>
          <cell r="AP5" t="str">
            <v>Proj.</v>
          </cell>
          <cell r="AQ5" t="str">
            <v>Proj.</v>
          </cell>
          <cell r="AR5" t="str">
            <v>Proj.</v>
          </cell>
        </row>
        <row r="7">
          <cell r="AE7" t="str">
            <v xml:space="preserve"> </v>
          </cell>
        </row>
        <row r="10">
          <cell r="H10">
            <v>9329.0779000000002</v>
          </cell>
          <cell r="I10">
            <v>9568.8249999999989</v>
          </cell>
          <cell r="J10">
            <v>2390</v>
          </cell>
          <cell r="K10">
            <v>2977</v>
          </cell>
          <cell r="L10">
            <v>2569</v>
          </cell>
          <cell r="M10">
            <v>2527</v>
          </cell>
          <cell r="N10">
            <v>10463</v>
          </cell>
          <cell r="O10">
            <v>2847</v>
          </cell>
          <cell r="P10">
            <v>3483</v>
          </cell>
          <cell r="Q10">
            <v>4023.06</v>
          </cell>
          <cell r="R10">
            <v>4950</v>
          </cell>
          <cell r="S10">
            <v>15303.06</v>
          </cell>
          <cell r="T10">
            <v>3598.9219199999998</v>
          </cell>
          <cell r="U10">
            <v>4005.6725663999996</v>
          </cell>
          <cell r="V10">
            <v>4039.4022480000003</v>
          </cell>
          <cell r="W10">
            <v>3703</v>
          </cell>
          <cell r="X10">
            <v>15346.9967344</v>
          </cell>
          <cell r="Y10">
            <v>2596.16</v>
          </cell>
          <cell r="Z10">
            <v>2600.3640000000005</v>
          </cell>
          <cell r="AA10">
            <v>2598.7088000000003</v>
          </cell>
          <cell r="AB10">
            <v>3157.7420000000006</v>
          </cell>
          <cell r="AC10">
            <v>10952.974800000002</v>
          </cell>
          <cell r="AD10">
            <v>2610.5828800000004</v>
          </cell>
          <cell r="AE10">
            <v>2542.8972970000004</v>
          </cell>
          <cell r="AF10">
            <v>2506.1994000000004</v>
          </cell>
          <cell r="AG10">
            <v>2104.8068000000003</v>
          </cell>
          <cell r="AH10">
            <v>9764.4863770000011</v>
          </cell>
          <cell r="AI10">
            <v>7334.0840500000004</v>
          </cell>
          <cell r="AJ10">
            <v>7334.1240500000004</v>
          </cell>
          <cell r="AK10">
            <v>8665.2154604342413</v>
          </cell>
          <cell r="AL10">
            <v>8762.6754300785142</v>
          </cell>
          <cell r="AM10">
            <v>8980.2998774051048</v>
          </cell>
          <cell r="AN10">
            <v>9432.5634869613878</v>
          </cell>
          <cell r="AO10">
            <v>10266.19102867975</v>
          </cell>
        </row>
        <row r="11">
          <cell r="Y11">
            <v>325.58</v>
          </cell>
          <cell r="Z11">
            <v>420.05</v>
          </cell>
          <cell r="AA11">
            <v>540.44000000000005</v>
          </cell>
          <cell r="AB11">
            <v>667.66</v>
          </cell>
        </row>
        <row r="12">
          <cell r="H12">
            <v>10561.0779</v>
          </cell>
          <cell r="I12">
            <v>11316.824999999999</v>
          </cell>
          <cell r="J12">
            <v>3033</v>
          </cell>
          <cell r="K12">
            <v>3638</v>
          </cell>
          <cell r="L12">
            <v>3276</v>
          </cell>
          <cell r="M12">
            <v>3570</v>
          </cell>
          <cell r="N12">
            <v>13517</v>
          </cell>
          <cell r="O12">
            <v>3733</v>
          </cell>
          <cell r="P12">
            <v>4341</v>
          </cell>
          <cell r="Q12">
            <v>4669</v>
          </cell>
          <cell r="R12">
            <v>5642</v>
          </cell>
          <cell r="S12">
            <v>18385</v>
          </cell>
          <cell r="T12">
            <v>4513.9219199999998</v>
          </cell>
          <cell r="U12">
            <v>4419.6725663999996</v>
          </cell>
          <cell r="V12">
            <v>4688.4022480000003</v>
          </cell>
          <cell r="W12">
            <v>4545</v>
          </cell>
          <cell r="X12">
            <v>18166.9967344</v>
          </cell>
          <cell r="Y12">
            <v>3201.12</v>
          </cell>
          <cell r="Z12">
            <v>3392.8440000000005</v>
          </cell>
          <cell r="AA12">
            <v>3630.2188000000001</v>
          </cell>
          <cell r="AB12">
            <v>4437.7120000000004</v>
          </cell>
          <cell r="AC12">
            <v>14661.894800000002</v>
          </cell>
          <cell r="AD12">
            <v>3209.5828800000004</v>
          </cell>
          <cell r="AE12">
            <v>3067.9072970000002</v>
          </cell>
          <cell r="AF12">
            <v>3007.1994000000004</v>
          </cell>
          <cell r="AG12">
            <v>2736.8068000000003</v>
          </cell>
          <cell r="AH12">
            <v>12021.496377000001</v>
          </cell>
          <cell r="AI12">
            <v>9856.0840499999995</v>
          </cell>
          <cell r="AJ12">
            <v>9856.0840499999995</v>
          </cell>
          <cell r="AK12">
            <v>11488.982011302729</v>
          </cell>
          <cell r="AL12">
            <v>13300.934758436724</v>
          </cell>
          <cell r="AM12">
            <v>14055.654562313895</v>
          </cell>
          <cell r="AN12">
            <v>14845.620908188585</v>
          </cell>
          <cell r="AO12">
            <v>15679.248449906947</v>
          </cell>
        </row>
        <row r="13">
          <cell r="H13">
            <v>-716</v>
          </cell>
          <cell r="I13">
            <v>-776</v>
          </cell>
          <cell r="J13">
            <v>-230</v>
          </cell>
          <cell r="K13">
            <v>-284</v>
          </cell>
          <cell r="L13">
            <v>-269</v>
          </cell>
          <cell r="M13">
            <v>-397</v>
          </cell>
          <cell r="N13">
            <v>-1180</v>
          </cell>
          <cell r="O13">
            <v>-321</v>
          </cell>
          <cell r="P13">
            <v>-423</v>
          </cell>
          <cell r="Q13">
            <v>-349</v>
          </cell>
          <cell r="R13">
            <v>-253</v>
          </cell>
          <cell r="S13">
            <v>-1346</v>
          </cell>
          <cell r="T13">
            <v>-252</v>
          </cell>
          <cell r="U13">
            <v>-97</v>
          </cell>
          <cell r="V13">
            <v>-260</v>
          </cell>
          <cell r="W13">
            <v>-172</v>
          </cell>
          <cell r="X13">
            <v>-781</v>
          </cell>
          <cell r="Y13">
            <v>-238.78</v>
          </cell>
          <cell r="Z13">
            <v>-317.95499999999998</v>
          </cell>
          <cell r="AA13">
            <v>-402.34500000000003</v>
          </cell>
          <cell r="AB13">
            <v>-488.96499999999997</v>
          </cell>
          <cell r="AC13">
            <v>-1448.0450000000001</v>
          </cell>
          <cell r="AD13">
            <v>-260</v>
          </cell>
          <cell r="AE13">
            <v>-283</v>
          </cell>
          <cell r="AF13">
            <v>-246</v>
          </cell>
          <cell r="AG13">
            <v>-243</v>
          </cell>
          <cell r="AH13">
            <v>-1032</v>
          </cell>
          <cell r="AI13">
            <v>-964.8</v>
          </cell>
          <cell r="AJ13">
            <v>-964.8</v>
          </cell>
          <cell r="AK13">
            <v>-992.33151364764285</v>
          </cell>
          <cell r="AL13">
            <v>-1485</v>
          </cell>
          <cell r="AM13">
            <v>-1657</v>
          </cell>
          <cell r="AN13">
            <v>-1771</v>
          </cell>
          <cell r="AO13">
            <v>-1771</v>
          </cell>
        </row>
        <row r="14">
          <cell r="H14">
            <v>0</v>
          </cell>
          <cell r="I14">
            <v>0</v>
          </cell>
          <cell r="J14">
            <v>-59</v>
          </cell>
          <cell r="K14">
            <v>-102</v>
          </cell>
          <cell r="L14">
            <v>-121</v>
          </cell>
          <cell r="M14">
            <v>-257</v>
          </cell>
          <cell r="N14">
            <v>-539</v>
          </cell>
          <cell r="O14">
            <v>-176</v>
          </cell>
          <cell r="P14">
            <v>-214</v>
          </cell>
          <cell r="Q14">
            <v>-141</v>
          </cell>
          <cell r="R14">
            <v>-311</v>
          </cell>
          <cell r="S14">
            <v>-842</v>
          </cell>
          <cell r="T14">
            <v>-228</v>
          </cell>
          <cell r="U14">
            <v>-206</v>
          </cell>
          <cell r="V14">
            <v>-269</v>
          </cell>
          <cell r="W14">
            <v>-392</v>
          </cell>
          <cell r="X14">
            <v>-1095</v>
          </cell>
          <cell r="Y14">
            <v>-173.6</v>
          </cell>
          <cell r="Z14">
            <v>-204.19</v>
          </cell>
          <cell r="AA14">
            <v>-276.19</v>
          </cell>
          <cell r="AB14">
            <v>-357.39</v>
          </cell>
          <cell r="AC14">
            <v>-1011.37</v>
          </cell>
          <cell r="AD14">
            <v>-142</v>
          </cell>
          <cell r="AE14">
            <v>-125</v>
          </cell>
          <cell r="AF14">
            <v>-159</v>
          </cell>
          <cell r="AG14">
            <v>-147</v>
          </cell>
          <cell r="AH14">
            <v>-573</v>
          </cell>
          <cell r="AI14">
            <v>-671.3</v>
          </cell>
          <cell r="AJ14">
            <v>-671.3</v>
          </cell>
          <cell r="AK14">
            <v>-690.45620347394561</v>
          </cell>
          <cell r="AL14">
            <v>-1033.250932835821</v>
          </cell>
          <cell r="AM14">
            <v>-1152.9271351575458</v>
          </cell>
          <cell r="AN14">
            <v>-1232.2474087893866</v>
          </cell>
          <cell r="AO14">
            <v>-1232.2474087893868</v>
          </cell>
        </row>
        <row r="15">
          <cell r="H15">
            <v>0</v>
          </cell>
          <cell r="I15">
            <v>0</v>
          </cell>
          <cell r="N15">
            <v>0</v>
          </cell>
          <cell r="S15">
            <v>0</v>
          </cell>
          <cell r="X15">
            <v>0</v>
          </cell>
          <cell r="AD15">
            <v>-16</v>
          </cell>
          <cell r="AE15">
            <v>-31</v>
          </cell>
          <cell r="AF15">
            <v>-54</v>
          </cell>
          <cell r="AG15">
            <v>-311</v>
          </cell>
          <cell r="AH15">
            <v>-412</v>
          </cell>
          <cell r="AI15">
            <v>-333.3</v>
          </cell>
          <cell r="AJ15">
            <v>-333.3</v>
          </cell>
          <cell r="AK15">
            <v>-342.81104218362293</v>
          </cell>
          <cell r="AL15">
            <v>-513.00839552238813</v>
          </cell>
          <cell r="AM15">
            <v>-572.42754975124387</v>
          </cell>
          <cell r="AN15">
            <v>-611.810012437811</v>
          </cell>
          <cell r="AO15">
            <v>-611.81001243781111</v>
          </cell>
        </row>
        <row r="16">
          <cell r="H16">
            <v>-428</v>
          </cell>
          <cell r="I16">
            <v>-841</v>
          </cell>
          <cell r="J16">
            <v>-247</v>
          </cell>
          <cell r="K16">
            <v>-262</v>
          </cell>
          <cell r="L16">
            <v>-279</v>
          </cell>
          <cell r="M16">
            <v>-341</v>
          </cell>
          <cell r="N16">
            <v>-1129</v>
          </cell>
          <cell r="O16">
            <v>-318</v>
          </cell>
          <cell r="P16">
            <v>-150</v>
          </cell>
          <cell r="Q16">
            <v>-118</v>
          </cell>
          <cell r="R16">
            <v>-130</v>
          </cell>
          <cell r="S16">
            <v>-716</v>
          </cell>
          <cell r="T16">
            <v>-348</v>
          </cell>
          <cell r="U16">
            <v>-173</v>
          </cell>
          <cell r="V16">
            <v>-240</v>
          </cell>
          <cell r="W16">
            <v>-255</v>
          </cell>
          <cell r="X16">
            <v>-1016</v>
          </cell>
          <cell r="Y16">
            <v>-192.34</v>
          </cell>
          <cell r="Z16">
            <v>-270.09500000000003</v>
          </cell>
          <cell r="AA16">
            <v>-352.73500000000001</v>
          </cell>
          <cell r="AB16">
            <v>-433.375</v>
          </cell>
          <cell r="AC16">
            <v>-1248.5450000000001</v>
          </cell>
          <cell r="AD16">
            <v>-152</v>
          </cell>
          <cell r="AE16">
            <v>-176.01</v>
          </cell>
          <cell r="AF16">
            <v>-87</v>
          </cell>
          <cell r="AG16">
            <v>-54</v>
          </cell>
          <cell r="AH16">
            <v>-469.01</v>
          </cell>
          <cell r="AI16">
            <v>-355.56</v>
          </cell>
          <cell r="AJ16">
            <v>-355.56</v>
          </cell>
          <cell r="AK16">
            <v>-365.70625310173705</v>
          </cell>
          <cell r="AL16">
            <v>-1385</v>
          </cell>
          <cell r="AM16">
            <v>-1551</v>
          </cell>
          <cell r="AN16">
            <v>-1655</v>
          </cell>
          <cell r="AO16">
            <v>-1655</v>
          </cell>
        </row>
        <row r="17">
          <cell r="H17">
            <v>295</v>
          </cell>
          <cell r="I17">
            <v>303</v>
          </cell>
          <cell r="J17">
            <v>106</v>
          </cell>
          <cell r="K17">
            <v>108</v>
          </cell>
          <cell r="L17">
            <v>157</v>
          </cell>
          <cell r="M17">
            <v>142</v>
          </cell>
          <cell r="N17">
            <v>513</v>
          </cell>
          <cell r="O17">
            <v>107</v>
          </cell>
          <cell r="P17">
            <v>109</v>
          </cell>
          <cell r="Q17">
            <v>114</v>
          </cell>
          <cell r="R17">
            <v>122</v>
          </cell>
          <cell r="S17">
            <v>452</v>
          </cell>
          <cell r="T17">
            <v>79</v>
          </cell>
          <cell r="U17">
            <v>64</v>
          </cell>
          <cell r="V17">
            <v>54</v>
          </cell>
          <cell r="W17">
            <v>77</v>
          </cell>
          <cell r="X17">
            <v>274</v>
          </cell>
          <cell r="Y17">
            <v>23.69</v>
          </cell>
          <cell r="Z17">
            <v>25.11</v>
          </cell>
          <cell r="AA17">
            <v>26.86</v>
          </cell>
          <cell r="AB17">
            <v>32.840000000000003</v>
          </cell>
          <cell r="AC17">
            <v>108.5</v>
          </cell>
          <cell r="AD17">
            <v>26</v>
          </cell>
          <cell r="AE17">
            <v>30.99</v>
          </cell>
          <cell r="AF17">
            <v>18</v>
          </cell>
          <cell r="AG17">
            <v>32</v>
          </cell>
          <cell r="AH17">
            <v>106.99</v>
          </cell>
          <cell r="AI17">
            <v>72.94</v>
          </cell>
          <cell r="AJ17">
            <v>72.94</v>
          </cell>
          <cell r="AK17">
            <v>75.021414392059569</v>
          </cell>
          <cell r="AL17">
            <v>100</v>
          </cell>
          <cell r="AM17">
            <v>106</v>
          </cell>
          <cell r="AN17">
            <v>116</v>
          </cell>
          <cell r="AO17">
            <v>116</v>
          </cell>
        </row>
        <row r="18">
          <cell r="H18">
            <v>465</v>
          </cell>
          <cell r="I18">
            <v>165</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row>
        <row r="19">
          <cell r="H19">
            <v>-723</v>
          </cell>
          <cell r="I19">
            <v>-1309</v>
          </cell>
          <cell r="J19">
            <v>-353</v>
          </cell>
          <cell r="K19">
            <v>-370</v>
          </cell>
          <cell r="L19">
            <v>-436</v>
          </cell>
          <cell r="M19">
            <v>-483</v>
          </cell>
          <cell r="N19">
            <v>-1642</v>
          </cell>
          <cell r="O19">
            <v>-425</v>
          </cell>
          <cell r="P19">
            <v>-259</v>
          </cell>
          <cell r="Q19">
            <v>-232</v>
          </cell>
          <cell r="R19">
            <v>-252</v>
          </cell>
          <cell r="S19">
            <v>-1168</v>
          </cell>
          <cell r="T19">
            <v>-427</v>
          </cell>
          <cell r="U19">
            <v>-237</v>
          </cell>
          <cell r="V19">
            <v>-294</v>
          </cell>
          <cell r="W19">
            <v>-332</v>
          </cell>
          <cell r="X19">
            <v>-1290</v>
          </cell>
          <cell r="Y19">
            <v>-216.03</v>
          </cell>
          <cell r="Z19">
            <v>-295.20499999999998</v>
          </cell>
          <cell r="AA19">
            <v>-379.59500000000003</v>
          </cell>
          <cell r="AB19">
            <v>-466.21499999999997</v>
          </cell>
          <cell r="AC19">
            <v>-1357.0450000000001</v>
          </cell>
          <cell r="AD19">
            <v>-178</v>
          </cell>
          <cell r="AE19">
            <v>-207</v>
          </cell>
          <cell r="AF19">
            <v>-105</v>
          </cell>
          <cell r="AG19">
            <v>-86</v>
          </cell>
          <cell r="AH19">
            <v>-576</v>
          </cell>
          <cell r="AI19">
            <v>-428.5</v>
          </cell>
          <cell r="AJ19">
            <v>-428.5</v>
          </cell>
          <cell r="AK19">
            <v>-440.72766749379662</v>
          </cell>
          <cell r="AL19">
            <v>-1485</v>
          </cell>
          <cell r="AM19">
            <v>-1657</v>
          </cell>
          <cell r="AN19">
            <v>-1771</v>
          </cell>
          <cell r="AO19">
            <v>-1771</v>
          </cell>
        </row>
        <row r="20">
          <cell r="H20">
            <v>-350</v>
          </cell>
          <cell r="I20">
            <v>-383</v>
          </cell>
          <cell r="J20">
            <v>-165</v>
          </cell>
          <cell r="K20">
            <v>-34</v>
          </cell>
          <cell r="L20">
            <v>-90</v>
          </cell>
          <cell r="M20">
            <v>-95</v>
          </cell>
          <cell r="N20">
            <v>-384</v>
          </cell>
          <cell r="O20">
            <v>-84</v>
          </cell>
          <cell r="P20">
            <v>-94</v>
          </cell>
          <cell r="Q20">
            <v>-80.94</v>
          </cell>
          <cell r="R20">
            <v>-50</v>
          </cell>
          <cell r="S20">
            <v>-308.94</v>
          </cell>
          <cell r="T20">
            <v>-97</v>
          </cell>
          <cell r="U20">
            <v>-9</v>
          </cell>
          <cell r="V20">
            <v>-16</v>
          </cell>
          <cell r="W20">
            <v>-42</v>
          </cell>
          <cell r="X20">
            <v>-164</v>
          </cell>
          <cell r="Y20">
            <v>-14.74</v>
          </cell>
          <cell r="Z20">
            <v>-14.74</v>
          </cell>
          <cell r="AA20">
            <v>-14.74</v>
          </cell>
          <cell r="AB20">
            <v>-14.74</v>
          </cell>
          <cell r="AC20">
            <v>-58.96</v>
          </cell>
          <cell r="AD20">
            <v>-51</v>
          </cell>
          <cell r="AE20">
            <v>-48</v>
          </cell>
          <cell r="AF20">
            <v>-70</v>
          </cell>
          <cell r="AG20">
            <v>91</v>
          </cell>
          <cell r="AH20">
            <v>-78</v>
          </cell>
          <cell r="AI20">
            <v>-297.04000000000002</v>
          </cell>
          <cell r="AJ20">
            <v>-297</v>
          </cell>
          <cell r="AK20">
            <v>-535.3151364764268</v>
          </cell>
          <cell r="AL20">
            <v>-231</v>
          </cell>
          <cell r="AM20">
            <v>-252</v>
          </cell>
          <cell r="AN20">
            <v>-254</v>
          </cell>
          <cell r="AO20">
            <v>-254</v>
          </cell>
        </row>
        <row r="21">
          <cell r="H21">
            <v>8</v>
          </cell>
          <cell r="I21">
            <v>15</v>
          </cell>
          <cell r="J21">
            <v>7</v>
          </cell>
          <cell r="K21">
            <v>7</v>
          </cell>
          <cell r="L21">
            <v>11</v>
          </cell>
          <cell r="M21">
            <v>6</v>
          </cell>
          <cell r="N21">
            <v>31</v>
          </cell>
          <cell r="O21">
            <v>5</v>
          </cell>
          <cell r="P21">
            <v>7</v>
          </cell>
          <cell r="Q21">
            <v>5.0599999999999996</v>
          </cell>
          <cell r="R21">
            <v>6</v>
          </cell>
          <cell r="S21">
            <v>23.06</v>
          </cell>
          <cell r="T21">
            <v>15</v>
          </cell>
          <cell r="U21">
            <v>10</v>
          </cell>
          <cell r="V21">
            <v>10</v>
          </cell>
          <cell r="W21">
            <v>6</v>
          </cell>
          <cell r="X21">
            <v>41</v>
          </cell>
          <cell r="Y21">
            <v>13.25</v>
          </cell>
          <cell r="Z21">
            <v>13.25</v>
          </cell>
          <cell r="AA21">
            <v>13.25</v>
          </cell>
          <cell r="AB21">
            <v>13.25</v>
          </cell>
          <cell r="AC21">
            <v>53</v>
          </cell>
          <cell r="AD21">
            <v>4</v>
          </cell>
          <cell r="AE21">
            <v>7</v>
          </cell>
          <cell r="AF21">
            <v>9</v>
          </cell>
          <cell r="AG21">
            <v>149</v>
          </cell>
          <cell r="AH21">
            <v>169</v>
          </cell>
          <cell r="AI21">
            <v>24</v>
          </cell>
          <cell r="AJ21">
            <v>24</v>
          </cell>
          <cell r="AK21">
            <v>24.684863523573206</v>
          </cell>
          <cell r="AL21">
            <v>57</v>
          </cell>
          <cell r="AM21">
            <v>58</v>
          </cell>
          <cell r="AN21">
            <v>59</v>
          </cell>
          <cell r="AO21">
            <v>59</v>
          </cell>
        </row>
        <row r="22">
          <cell r="H22">
            <v>-358</v>
          </cell>
          <cell r="I22">
            <v>-398</v>
          </cell>
          <cell r="J22">
            <v>-172</v>
          </cell>
          <cell r="K22">
            <v>-41</v>
          </cell>
          <cell r="L22">
            <v>-101</v>
          </cell>
          <cell r="M22">
            <v>-101</v>
          </cell>
          <cell r="N22">
            <v>-415</v>
          </cell>
          <cell r="O22">
            <v>-89</v>
          </cell>
          <cell r="P22">
            <v>-101</v>
          </cell>
          <cell r="Q22">
            <v>-86</v>
          </cell>
          <cell r="R22">
            <v>-56</v>
          </cell>
          <cell r="S22">
            <v>-332</v>
          </cell>
          <cell r="T22">
            <v>-112</v>
          </cell>
          <cell r="U22">
            <v>-19</v>
          </cell>
          <cell r="V22">
            <v>-26</v>
          </cell>
          <cell r="W22">
            <v>-48</v>
          </cell>
          <cell r="X22">
            <v>-205</v>
          </cell>
          <cell r="Y22">
            <v>-27.99</v>
          </cell>
          <cell r="Z22">
            <v>-27.99</v>
          </cell>
          <cell r="AA22">
            <v>-27.99</v>
          </cell>
          <cell r="AB22">
            <v>-27.99</v>
          </cell>
          <cell r="AC22">
            <v>-111.96</v>
          </cell>
          <cell r="AD22">
            <v>-55</v>
          </cell>
          <cell r="AE22">
            <v>-55</v>
          </cell>
          <cell r="AF22">
            <v>-79</v>
          </cell>
          <cell r="AG22">
            <v>-58</v>
          </cell>
          <cell r="AH22">
            <v>-247</v>
          </cell>
          <cell r="AI22">
            <v>-321.04000000000002</v>
          </cell>
          <cell r="AJ22">
            <v>-321</v>
          </cell>
          <cell r="AK22">
            <v>-560</v>
          </cell>
          <cell r="AL22">
            <v>-288</v>
          </cell>
          <cell r="AM22">
            <v>-310</v>
          </cell>
          <cell r="AN22">
            <v>-313</v>
          </cell>
          <cell r="AO22">
            <v>-313</v>
          </cell>
        </row>
        <row r="23">
          <cell r="H23">
            <v>262</v>
          </cell>
          <cell r="I23">
            <v>252</v>
          </cell>
          <cell r="J23">
            <v>58</v>
          </cell>
          <cell r="K23">
            <v>21</v>
          </cell>
          <cell r="L23">
            <v>52</v>
          </cell>
          <cell r="M23">
            <v>47</v>
          </cell>
          <cell r="N23">
            <v>178</v>
          </cell>
          <cell r="O23">
            <v>13</v>
          </cell>
          <cell r="P23">
            <v>23</v>
          </cell>
          <cell r="Q23">
            <v>43</v>
          </cell>
          <cell r="R23">
            <v>52</v>
          </cell>
          <cell r="S23">
            <v>131</v>
          </cell>
          <cell r="T23">
            <v>10</v>
          </cell>
          <cell r="U23">
            <v>71</v>
          </cell>
          <cell r="V23">
            <v>136</v>
          </cell>
          <cell r="W23">
            <v>19</v>
          </cell>
          <cell r="X23">
            <v>236</v>
          </cell>
          <cell r="Y23">
            <v>14.5</v>
          </cell>
          <cell r="Z23">
            <v>14.5</v>
          </cell>
          <cell r="AA23">
            <v>14.5</v>
          </cell>
          <cell r="AB23">
            <v>14.5</v>
          </cell>
          <cell r="AC23">
            <v>58</v>
          </cell>
          <cell r="AD23">
            <v>22</v>
          </cell>
          <cell r="AE23">
            <v>138</v>
          </cell>
          <cell r="AF23">
            <v>115</v>
          </cell>
          <cell r="AG23">
            <v>32</v>
          </cell>
          <cell r="AH23">
            <v>307</v>
          </cell>
          <cell r="AI23">
            <v>100</v>
          </cell>
          <cell r="AJ23">
            <v>100</v>
          </cell>
          <cell r="AK23">
            <v>102.85359801488836</v>
          </cell>
          <cell r="AL23">
            <v>109</v>
          </cell>
          <cell r="AM23">
            <v>110</v>
          </cell>
          <cell r="AN23">
            <v>111</v>
          </cell>
          <cell r="AO23">
            <v>111</v>
          </cell>
        </row>
        <row r="24">
          <cell r="H24">
            <v>262</v>
          </cell>
          <cell r="I24">
            <v>252</v>
          </cell>
          <cell r="J24">
            <v>58</v>
          </cell>
          <cell r="K24">
            <v>21</v>
          </cell>
          <cell r="L24">
            <v>52</v>
          </cell>
          <cell r="M24">
            <v>47</v>
          </cell>
          <cell r="N24">
            <v>178</v>
          </cell>
          <cell r="O24">
            <v>13</v>
          </cell>
          <cell r="P24">
            <v>23</v>
          </cell>
          <cell r="Q24">
            <v>43</v>
          </cell>
          <cell r="R24">
            <v>52</v>
          </cell>
          <cell r="S24">
            <v>131</v>
          </cell>
          <cell r="T24">
            <v>10</v>
          </cell>
          <cell r="U24">
            <v>71</v>
          </cell>
          <cell r="V24">
            <v>136</v>
          </cell>
          <cell r="W24">
            <v>19</v>
          </cell>
          <cell r="X24">
            <v>236</v>
          </cell>
          <cell r="Y24">
            <v>14.5</v>
          </cell>
          <cell r="Z24">
            <v>14.5</v>
          </cell>
          <cell r="AA24">
            <v>14.5</v>
          </cell>
          <cell r="AB24">
            <v>14.5</v>
          </cell>
          <cell r="AC24">
            <v>58</v>
          </cell>
          <cell r="AD24">
            <v>22</v>
          </cell>
          <cell r="AE24">
            <v>138</v>
          </cell>
          <cell r="AF24">
            <v>115</v>
          </cell>
          <cell r="AG24">
            <v>32</v>
          </cell>
          <cell r="AH24">
            <v>307</v>
          </cell>
          <cell r="AI24">
            <v>100</v>
          </cell>
          <cell r="AJ24">
            <v>100</v>
          </cell>
          <cell r="AK24">
            <v>102.85359801488836</v>
          </cell>
          <cell r="AL24">
            <v>109</v>
          </cell>
          <cell r="AM24">
            <v>110</v>
          </cell>
          <cell r="AN24">
            <v>111</v>
          </cell>
          <cell r="AO24">
            <v>111</v>
          </cell>
        </row>
        <row r="25">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row>
        <row r="27">
          <cell r="H27">
            <v>-5.9000000000000909</v>
          </cell>
          <cell r="I27">
            <v>-892.8</v>
          </cell>
          <cell r="J27">
            <v>-384</v>
          </cell>
          <cell r="K27">
            <v>58</v>
          </cell>
          <cell r="L27">
            <v>-26</v>
          </cell>
          <cell r="M27">
            <v>825</v>
          </cell>
          <cell r="N27">
            <v>473</v>
          </cell>
          <cell r="O27">
            <v>-299.79000000000008</v>
          </cell>
          <cell r="P27">
            <v>-116</v>
          </cell>
          <cell r="Q27">
            <v>-396</v>
          </cell>
          <cell r="R27">
            <v>111.20999999999998</v>
          </cell>
          <cell r="S27">
            <v>-1735.46</v>
          </cell>
          <cell r="T27">
            <v>-123</v>
          </cell>
          <cell r="U27">
            <v>-74.699999999999989</v>
          </cell>
          <cell r="V27">
            <v>-741</v>
          </cell>
          <cell r="W27">
            <v>1258</v>
          </cell>
          <cell r="X27">
            <v>319.29999999999995</v>
          </cell>
          <cell r="Y27">
            <v>35.85</v>
          </cell>
          <cell r="Z27">
            <v>263.64999999999998</v>
          </cell>
          <cell r="AA27">
            <v>101.29</v>
          </cell>
          <cell r="AB27">
            <v>856.66</v>
          </cell>
          <cell r="AC27">
            <v>1257.45</v>
          </cell>
          <cell r="AD27">
            <v>21</v>
          </cell>
          <cell r="AE27">
            <v>1206</v>
          </cell>
          <cell r="AF27">
            <v>-343</v>
          </cell>
          <cell r="AG27">
            <v>1380</v>
          </cell>
          <cell r="AH27">
            <v>2264</v>
          </cell>
          <cell r="AI27">
            <v>2235.3199999999997</v>
          </cell>
          <cell r="AJ27">
            <v>2235.3199999999997</v>
          </cell>
          <cell r="AK27">
            <v>3069.1253846153845</v>
          </cell>
          <cell r="AL27">
            <v>1657</v>
          </cell>
          <cell r="AM27">
            <v>1492</v>
          </cell>
          <cell r="AN27">
            <v>1149</v>
          </cell>
          <cell r="AO27">
            <v>2103</v>
          </cell>
        </row>
        <row r="29">
          <cell r="H29">
            <v>-727</v>
          </cell>
          <cell r="I29">
            <v>-414.8</v>
          </cell>
          <cell r="J29">
            <v>-58</v>
          </cell>
          <cell r="K29">
            <v>-36</v>
          </cell>
          <cell r="L29">
            <v>-52</v>
          </cell>
          <cell r="M29">
            <v>-47</v>
          </cell>
          <cell r="N29">
            <v>-193</v>
          </cell>
          <cell r="O29">
            <v>-13</v>
          </cell>
          <cell r="P29">
            <v>-23</v>
          </cell>
          <cell r="Q29">
            <v>-43</v>
          </cell>
          <cell r="R29">
            <v>-52</v>
          </cell>
          <cell r="S29">
            <v>-131</v>
          </cell>
          <cell r="T29">
            <v>-260</v>
          </cell>
          <cell r="U29">
            <v>-71</v>
          </cell>
          <cell r="V29">
            <v>-136</v>
          </cell>
          <cell r="W29">
            <v>-72</v>
          </cell>
          <cell r="X29">
            <v>-539</v>
          </cell>
          <cell r="Y29">
            <v>-14.5</v>
          </cell>
          <cell r="Z29">
            <v>-276.5</v>
          </cell>
          <cell r="AA29">
            <v>-14.5</v>
          </cell>
          <cell r="AB29">
            <v>-14.5</v>
          </cell>
          <cell r="AC29">
            <v>-320</v>
          </cell>
          <cell r="AD29">
            <v>-62</v>
          </cell>
          <cell r="AE29">
            <v>-138</v>
          </cell>
          <cell r="AF29">
            <v>-115</v>
          </cell>
          <cell r="AG29">
            <v>-32</v>
          </cell>
          <cell r="AH29">
            <v>-347</v>
          </cell>
          <cell r="AI29">
            <v>-100</v>
          </cell>
          <cell r="AJ29">
            <v>-100</v>
          </cell>
          <cell r="AK29">
            <v>-102.85359801488836</v>
          </cell>
          <cell r="AL29">
            <v>0</v>
          </cell>
          <cell r="AM29">
            <v>0</v>
          </cell>
          <cell r="AN29">
            <v>0</v>
          </cell>
          <cell r="AO29">
            <v>0</v>
          </cell>
        </row>
        <row r="30">
          <cell r="H30">
            <v>-262</v>
          </cell>
          <cell r="I30">
            <v>-252</v>
          </cell>
          <cell r="J30">
            <v>-58</v>
          </cell>
          <cell r="K30">
            <v>-21</v>
          </cell>
          <cell r="L30">
            <v>-52</v>
          </cell>
          <cell r="M30">
            <v>-47</v>
          </cell>
          <cell r="N30">
            <v>-178</v>
          </cell>
          <cell r="O30">
            <v>-13</v>
          </cell>
          <cell r="P30">
            <v>-23</v>
          </cell>
          <cell r="Q30">
            <v>-43</v>
          </cell>
          <cell r="R30">
            <v>-52</v>
          </cell>
          <cell r="S30">
            <v>-131</v>
          </cell>
          <cell r="T30">
            <v>-10</v>
          </cell>
          <cell r="U30">
            <v>-71</v>
          </cell>
          <cell r="V30">
            <v>-136</v>
          </cell>
          <cell r="W30">
            <v>-19</v>
          </cell>
          <cell r="X30">
            <v>-236</v>
          </cell>
          <cell r="Y30">
            <v>-14.5</v>
          </cell>
          <cell r="Z30">
            <v>-14.5</v>
          </cell>
          <cell r="AA30">
            <v>-14.5</v>
          </cell>
          <cell r="AB30">
            <v>-14.5</v>
          </cell>
          <cell r="AC30">
            <v>-58</v>
          </cell>
          <cell r="AD30">
            <v>-22</v>
          </cell>
          <cell r="AE30">
            <v>-138</v>
          </cell>
          <cell r="AF30">
            <v>-115</v>
          </cell>
          <cell r="AG30">
            <v>-32</v>
          </cell>
          <cell r="AH30">
            <v>-307</v>
          </cell>
          <cell r="AI30">
            <v>-100</v>
          </cell>
          <cell r="AJ30">
            <v>-100</v>
          </cell>
          <cell r="AK30">
            <v>-102.85359801488836</v>
          </cell>
          <cell r="AL30">
            <v>-109</v>
          </cell>
          <cell r="AM30">
            <v>-110</v>
          </cell>
          <cell r="AN30">
            <v>-111</v>
          </cell>
          <cell r="AO30">
            <v>-111</v>
          </cell>
        </row>
        <row r="31">
          <cell r="H31">
            <v>-465</v>
          </cell>
          <cell r="I31">
            <v>-162.80000000000001</v>
          </cell>
          <cell r="J31">
            <v>0</v>
          </cell>
          <cell r="K31">
            <v>-15</v>
          </cell>
          <cell r="L31">
            <v>0</v>
          </cell>
          <cell r="M31">
            <v>0</v>
          </cell>
          <cell r="N31">
            <v>-15</v>
          </cell>
          <cell r="O31">
            <v>0</v>
          </cell>
          <cell r="P31">
            <v>0</v>
          </cell>
          <cell r="Q31">
            <v>0</v>
          </cell>
          <cell r="R31">
            <v>0</v>
          </cell>
          <cell r="S31">
            <v>0</v>
          </cell>
          <cell r="T31">
            <v>-250</v>
          </cell>
          <cell r="U31">
            <v>0</v>
          </cell>
          <cell r="V31">
            <v>0</v>
          </cell>
          <cell r="W31">
            <v>-53</v>
          </cell>
          <cell r="X31">
            <v>-303</v>
          </cell>
          <cell r="Y31">
            <v>0</v>
          </cell>
          <cell r="Z31">
            <v>-262</v>
          </cell>
          <cell r="AA31">
            <v>0</v>
          </cell>
          <cell r="AB31">
            <v>0</v>
          </cell>
          <cell r="AC31">
            <v>-262</v>
          </cell>
          <cell r="AD31">
            <v>-40</v>
          </cell>
          <cell r="AE31">
            <v>0</v>
          </cell>
          <cell r="AF31">
            <v>0</v>
          </cell>
          <cell r="AG31">
            <v>0</v>
          </cell>
          <cell r="AH31">
            <v>-40</v>
          </cell>
          <cell r="AI31">
            <v>0</v>
          </cell>
          <cell r="AJ31">
            <v>0</v>
          </cell>
          <cell r="AK31">
            <v>0</v>
          </cell>
          <cell r="AL31">
            <v>109</v>
          </cell>
          <cell r="AM31">
            <v>110</v>
          </cell>
          <cell r="AN31">
            <v>111</v>
          </cell>
          <cell r="AO31">
            <v>111</v>
          </cell>
        </row>
        <row r="32">
          <cell r="H32">
            <v>1612</v>
          </cell>
          <cell r="I32">
            <v>-128</v>
          </cell>
          <cell r="J32">
            <v>-190</v>
          </cell>
          <cell r="K32">
            <v>-193</v>
          </cell>
          <cell r="L32">
            <v>-122</v>
          </cell>
          <cell r="M32">
            <v>277</v>
          </cell>
          <cell r="N32">
            <v>-228</v>
          </cell>
          <cell r="O32">
            <v>-121</v>
          </cell>
          <cell r="P32">
            <v>-308</v>
          </cell>
          <cell r="Q32">
            <v>-77</v>
          </cell>
          <cell r="R32">
            <v>-31</v>
          </cell>
          <cell r="S32">
            <v>-537</v>
          </cell>
          <cell r="T32">
            <v>-596</v>
          </cell>
          <cell r="U32">
            <v>67</v>
          </cell>
          <cell r="V32">
            <v>-66</v>
          </cell>
          <cell r="W32">
            <v>-59</v>
          </cell>
          <cell r="X32">
            <v>-654</v>
          </cell>
          <cell r="Y32">
            <v>92</v>
          </cell>
          <cell r="Z32">
            <v>708</v>
          </cell>
          <cell r="AA32">
            <v>0</v>
          </cell>
          <cell r="AB32">
            <v>301.12</v>
          </cell>
          <cell r="AC32">
            <v>1101.1199999999999</v>
          </cell>
          <cell r="AD32">
            <v>158</v>
          </cell>
          <cell r="AE32">
            <v>1437</v>
          </cell>
          <cell r="AF32">
            <v>-304</v>
          </cell>
          <cell r="AG32">
            <v>592</v>
          </cell>
          <cell r="AH32">
            <v>1883</v>
          </cell>
          <cell r="AI32">
            <v>1830.1799999999998</v>
          </cell>
          <cell r="AJ32">
            <v>1830.1799999999998</v>
          </cell>
          <cell r="AK32">
            <v>2529</v>
          </cell>
          <cell r="AL32">
            <v>2019</v>
          </cell>
          <cell r="AM32">
            <v>1848</v>
          </cell>
          <cell r="AN32">
            <v>1476</v>
          </cell>
          <cell r="AO32">
            <v>2430</v>
          </cell>
        </row>
        <row r="33">
          <cell r="H33">
            <v>2825</v>
          </cell>
          <cell r="I33">
            <v>585</v>
          </cell>
          <cell r="J33">
            <v>183</v>
          </cell>
          <cell r="K33">
            <v>44</v>
          </cell>
          <cell r="L33">
            <v>41</v>
          </cell>
          <cell r="M33">
            <v>348</v>
          </cell>
          <cell r="N33">
            <v>616</v>
          </cell>
          <cell r="O33">
            <v>150</v>
          </cell>
          <cell r="P33">
            <v>86</v>
          </cell>
          <cell r="Q33">
            <v>0</v>
          </cell>
          <cell r="R33">
            <v>4</v>
          </cell>
          <cell r="S33">
            <v>240</v>
          </cell>
          <cell r="T33">
            <v>47</v>
          </cell>
          <cell r="U33">
            <v>87</v>
          </cell>
          <cell r="V33">
            <v>84</v>
          </cell>
          <cell r="W33">
            <v>1</v>
          </cell>
          <cell r="X33">
            <v>219</v>
          </cell>
          <cell r="Y33">
            <v>550</v>
          </cell>
          <cell r="Z33">
            <v>1500</v>
          </cell>
          <cell r="AA33">
            <v>0</v>
          </cell>
          <cell r="AB33">
            <v>301.12</v>
          </cell>
          <cell r="AC33">
            <v>2351.12</v>
          </cell>
          <cell r="AD33">
            <v>550</v>
          </cell>
          <cell r="AE33">
            <v>1800</v>
          </cell>
          <cell r="AF33">
            <v>0</v>
          </cell>
          <cell r="AG33">
            <v>788</v>
          </cell>
          <cell r="AH33">
            <v>3138</v>
          </cell>
          <cell r="AI33">
            <v>2785.18</v>
          </cell>
          <cell r="AJ33">
            <v>2785.18</v>
          </cell>
          <cell r="AK33">
            <v>3795</v>
          </cell>
          <cell r="AL33">
            <v>3720</v>
          </cell>
          <cell r="AM33">
            <v>3748</v>
          </cell>
          <cell r="AN33">
            <v>2828</v>
          </cell>
          <cell r="AO33">
            <v>4578</v>
          </cell>
        </row>
        <row r="34">
          <cell r="H34">
            <v>-1213</v>
          </cell>
          <cell r="I34">
            <v>-713</v>
          </cell>
          <cell r="J34">
            <v>-373</v>
          </cell>
          <cell r="K34">
            <v>-237</v>
          </cell>
          <cell r="L34">
            <v>-163</v>
          </cell>
          <cell r="M34">
            <v>-71</v>
          </cell>
          <cell r="N34">
            <v>-844</v>
          </cell>
          <cell r="O34">
            <v>-271</v>
          </cell>
          <cell r="P34">
            <v>-394</v>
          </cell>
          <cell r="Q34">
            <v>-77</v>
          </cell>
          <cell r="R34">
            <v>-35</v>
          </cell>
          <cell r="S34">
            <v>-777</v>
          </cell>
          <cell r="T34">
            <v>-643</v>
          </cell>
          <cell r="U34">
            <v>-20</v>
          </cell>
          <cell r="V34">
            <v>-150</v>
          </cell>
          <cell r="W34">
            <v>-60</v>
          </cell>
          <cell r="X34">
            <v>-873</v>
          </cell>
          <cell r="Y34">
            <v>-458</v>
          </cell>
          <cell r="Z34">
            <v>-792</v>
          </cell>
          <cell r="AA34">
            <v>0</v>
          </cell>
          <cell r="AB34">
            <v>0</v>
          </cell>
          <cell r="AC34">
            <v>-1250</v>
          </cell>
          <cell r="AD34">
            <v>-392</v>
          </cell>
          <cell r="AE34">
            <v>-363</v>
          </cell>
          <cell r="AF34">
            <v>-304</v>
          </cell>
          <cell r="AG34">
            <v>-196</v>
          </cell>
          <cell r="AH34">
            <v>-1255</v>
          </cell>
          <cell r="AI34">
            <v>-955</v>
          </cell>
          <cell r="AJ34">
            <v>-955</v>
          </cell>
          <cell r="AK34">
            <v>-1266</v>
          </cell>
          <cell r="AL34">
            <v>-1701</v>
          </cell>
          <cell r="AM34">
            <v>-1900</v>
          </cell>
          <cell r="AN34">
            <v>-1352</v>
          </cell>
          <cell r="AO34">
            <v>-2148</v>
          </cell>
        </row>
        <row r="35">
          <cell r="J35">
            <v>0</v>
          </cell>
          <cell r="K35">
            <v>0</v>
          </cell>
          <cell r="L35">
            <v>0</v>
          </cell>
          <cell r="M35">
            <v>0</v>
          </cell>
          <cell r="N35">
            <v>0</v>
          </cell>
          <cell r="O35">
            <v>0</v>
          </cell>
          <cell r="P35">
            <v>0</v>
          </cell>
          <cell r="Q35">
            <v>244</v>
          </cell>
          <cell r="R35">
            <v>0</v>
          </cell>
          <cell r="S35">
            <v>244</v>
          </cell>
          <cell r="T35">
            <v>-7</v>
          </cell>
          <cell r="U35">
            <v>-25</v>
          </cell>
          <cell r="V35">
            <v>-8</v>
          </cell>
          <cell r="W35">
            <v>-28</v>
          </cell>
          <cell r="X35">
            <v>-68</v>
          </cell>
          <cell r="Y35">
            <v>-7.4</v>
          </cell>
          <cell r="Z35">
            <v>-27.6</v>
          </cell>
          <cell r="AA35">
            <v>-7.4</v>
          </cell>
          <cell r="AB35">
            <v>-27.6</v>
          </cell>
          <cell r="AC35">
            <v>-70</v>
          </cell>
          <cell r="AD35">
            <v>-8</v>
          </cell>
          <cell r="AE35">
            <v>-26</v>
          </cell>
          <cell r="AF35">
            <v>-8</v>
          </cell>
          <cell r="AG35">
            <v>-27</v>
          </cell>
          <cell r="AH35">
            <v>-69</v>
          </cell>
          <cell r="AI35">
            <v>-70</v>
          </cell>
          <cell r="AJ35">
            <v>-70</v>
          </cell>
          <cell r="AK35">
            <v>0</v>
          </cell>
          <cell r="AL35">
            <v>0</v>
          </cell>
          <cell r="AM35">
            <v>0</v>
          </cell>
          <cell r="AN35">
            <v>0</v>
          </cell>
          <cell r="AO35">
            <v>0</v>
          </cell>
        </row>
        <row r="36">
          <cell r="H36">
            <v>-890.90000000000009</v>
          </cell>
          <cell r="I36">
            <v>-350</v>
          </cell>
          <cell r="J36">
            <v>-187</v>
          </cell>
          <cell r="K36">
            <v>193</v>
          </cell>
          <cell r="L36">
            <v>35</v>
          </cell>
          <cell r="M36">
            <v>344</v>
          </cell>
          <cell r="N36">
            <v>385</v>
          </cell>
          <cell r="O36">
            <v>-336.46000000000004</v>
          </cell>
          <cell r="P36">
            <v>27</v>
          </cell>
          <cell r="Q36">
            <v>-655</v>
          </cell>
          <cell r="R36">
            <v>-103</v>
          </cell>
          <cell r="S36">
            <v>-1067.46</v>
          </cell>
          <cell r="T36">
            <v>740</v>
          </cell>
          <cell r="U36">
            <v>-45.699999999999996</v>
          </cell>
          <cell r="V36">
            <v>-531</v>
          </cell>
          <cell r="W36">
            <v>1417</v>
          </cell>
          <cell r="X36">
            <v>1580.3</v>
          </cell>
          <cell r="Y36">
            <v>-34.25</v>
          </cell>
          <cell r="Z36">
            <v>-140.25</v>
          </cell>
          <cell r="AA36">
            <v>123.19</v>
          </cell>
          <cell r="AB36">
            <v>597.64</v>
          </cell>
          <cell r="AC36">
            <v>546.33000000000004</v>
          </cell>
          <cell r="AD36">
            <v>-67</v>
          </cell>
          <cell r="AE36">
            <v>-67</v>
          </cell>
          <cell r="AF36">
            <v>84</v>
          </cell>
          <cell r="AG36">
            <v>847</v>
          </cell>
          <cell r="AH36">
            <v>797</v>
          </cell>
          <cell r="AI36">
            <v>575.14</v>
          </cell>
          <cell r="AJ36">
            <v>575.14</v>
          </cell>
          <cell r="AK36">
            <v>642.97898263027309</v>
          </cell>
          <cell r="AL36">
            <v>-362</v>
          </cell>
          <cell r="AM36">
            <v>-356</v>
          </cell>
          <cell r="AN36">
            <v>-327</v>
          </cell>
          <cell r="AO36">
            <v>-327</v>
          </cell>
        </row>
        <row r="37">
          <cell r="H37">
            <v>300.5</v>
          </cell>
          <cell r="I37">
            <v>-371</v>
          </cell>
          <cell r="J37">
            <v>21</v>
          </cell>
          <cell r="K37">
            <v>73</v>
          </cell>
          <cell r="L37">
            <v>110</v>
          </cell>
          <cell r="M37">
            <v>-201</v>
          </cell>
          <cell r="N37">
            <v>3</v>
          </cell>
          <cell r="O37">
            <v>27</v>
          </cell>
          <cell r="P37">
            <v>62</v>
          </cell>
          <cell r="Q37">
            <v>-390</v>
          </cell>
          <cell r="R37">
            <v>-172</v>
          </cell>
          <cell r="S37">
            <v>-473</v>
          </cell>
          <cell r="T37">
            <v>391</v>
          </cell>
          <cell r="U37">
            <v>93.2</v>
          </cell>
          <cell r="V37">
            <v>-182</v>
          </cell>
          <cell r="W37">
            <v>394</v>
          </cell>
          <cell r="X37">
            <v>696.2</v>
          </cell>
          <cell r="Y37">
            <v>302.39</v>
          </cell>
          <cell r="Z37">
            <v>-201.01</v>
          </cell>
          <cell r="AA37">
            <v>193.38</v>
          </cell>
          <cell r="AB37">
            <v>105.23</v>
          </cell>
          <cell r="AC37">
            <v>399.99</v>
          </cell>
          <cell r="AD37">
            <v>453</v>
          </cell>
          <cell r="AE37">
            <v>-126</v>
          </cell>
          <cell r="AF37">
            <v>155</v>
          </cell>
          <cell r="AG37">
            <v>586</v>
          </cell>
          <cell r="AH37">
            <v>1068</v>
          </cell>
          <cell r="AI37">
            <v>387.57</v>
          </cell>
          <cell r="AJ37">
            <v>387.57</v>
          </cell>
          <cell r="AK37">
            <v>398.62968982630281</v>
          </cell>
          <cell r="AL37">
            <v>-206</v>
          </cell>
          <cell r="AM37">
            <v>-192</v>
          </cell>
          <cell r="AN37">
            <v>-279</v>
          </cell>
          <cell r="AO37">
            <v>-279</v>
          </cell>
        </row>
        <row r="38">
          <cell r="H38">
            <v>-195.10000000000002</v>
          </cell>
          <cell r="I38">
            <v>21</v>
          </cell>
          <cell r="J38">
            <v>-191</v>
          </cell>
          <cell r="K38">
            <v>100</v>
          </cell>
          <cell r="L38">
            <v>-117</v>
          </cell>
          <cell r="M38">
            <v>247</v>
          </cell>
          <cell r="N38">
            <v>39</v>
          </cell>
          <cell r="O38">
            <v>-148</v>
          </cell>
          <cell r="P38">
            <v>32</v>
          </cell>
          <cell r="Q38">
            <v>-213</v>
          </cell>
          <cell r="R38">
            <v>-266</v>
          </cell>
          <cell r="S38">
            <v>-595</v>
          </cell>
          <cell r="T38">
            <v>390</v>
          </cell>
          <cell r="U38">
            <v>-57</v>
          </cell>
          <cell r="V38">
            <v>-334</v>
          </cell>
          <cell r="W38">
            <v>726</v>
          </cell>
          <cell r="X38">
            <v>725</v>
          </cell>
          <cell r="Y38">
            <v>-381</v>
          </cell>
          <cell r="Z38">
            <v>14</v>
          </cell>
          <cell r="AA38">
            <v>-128.75</v>
          </cell>
          <cell r="AB38">
            <v>416.65</v>
          </cell>
          <cell r="AC38">
            <v>-79.099999999999994</v>
          </cell>
          <cell r="AD38">
            <v>-422</v>
          </cell>
          <cell r="AE38">
            <v>89</v>
          </cell>
          <cell r="AF38">
            <v>35</v>
          </cell>
          <cell r="AG38">
            <v>141</v>
          </cell>
          <cell r="AH38">
            <v>-157</v>
          </cell>
          <cell r="AI38">
            <v>-50</v>
          </cell>
          <cell r="AJ38">
            <v>-50</v>
          </cell>
        </row>
        <row r="39">
          <cell r="J39">
            <v>-57</v>
          </cell>
          <cell r="K39">
            <v>10</v>
          </cell>
          <cell r="L39">
            <v>23</v>
          </cell>
          <cell r="M39">
            <v>9</v>
          </cell>
          <cell r="N39">
            <v>-15</v>
          </cell>
          <cell r="O39">
            <v>3</v>
          </cell>
          <cell r="P39">
            <v>31</v>
          </cell>
          <cell r="Q39">
            <v>-75</v>
          </cell>
          <cell r="R39">
            <v>-2</v>
          </cell>
          <cell r="S39">
            <v>-43</v>
          </cell>
          <cell r="T39">
            <v>-118</v>
          </cell>
          <cell r="U39">
            <v>-17</v>
          </cell>
          <cell r="V39">
            <v>-162</v>
          </cell>
          <cell r="W39">
            <v>497</v>
          </cell>
          <cell r="X39">
            <v>200</v>
          </cell>
          <cell r="Y39">
            <v>-452</v>
          </cell>
          <cell r="Z39">
            <v>95</v>
          </cell>
          <cell r="AA39">
            <v>-128.75</v>
          </cell>
          <cell r="AB39">
            <v>406.15</v>
          </cell>
          <cell r="AC39">
            <v>-79.599999999999994</v>
          </cell>
          <cell r="AD39">
            <v>-419</v>
          </cell>
          <cell r="AE39">
            <v>201</v>
          </cell>
          <cell r="AF39">
            <v>-31</v>
          </cell>
          <cell r="AG39">
            <v>121</v>
          </cell>
          <cell r="AH39">
            <v>-128</v>
          </cell>
          <cell r="AI39">
            <v>61</v>
          </cell>
          <cell r="AJ39">
            <v>61</v>
          </cell>
        </row>
        <row r="40">
          <cell r="H40">
            <v>-59.5</v>
          </cell>
          <cell r="I40">
            <v>-69</v>
          </cell>
          <cell r="J40">
            <v>-56</v>
          </cell>
          <cell r="K40">
            <v>25</v>
          </cell>
          <cell r="L40">
            <v>33</v>
          </cell>
          <cell r="M40">
            <v>146</v>
          </cell>
          <cell r="N40">
            <v>148</v>
          </cell>
          <cell r="O40">
            <v>-18</v>
          </cell>
          <cell r="P40">
            <v>-32</v>
          </cell>
          <cell r="Q40">
            <v>-108</v>
          </cell>
          <cell r="R40">
            <v>298</v>
          </cell>
          <cell r="S40">
            <v>140</v>
          </cell>
          <cell r="T40">
            <v>40</v>
          </cell>
          <cell r="U40">
            <v>-87</v>
          </cell>
          <cell r="V40">
            <v>-16</v>
          </cell>
          <cell r="W40">
            <v>278</v>
          </cell>
          <cell r="X40">
            <v>215</v>
          </cell>
          <cell r="Y40">
            <v>38</v>
          </cell>
          <cell r="Z40">
            <v>40.4</v>
          </cell>
          <cell r="AA40">
            <v>52.2</v>
          </cell>
          <cell r="AB40">
            <v>69.400000000000006</v>
          </cell>
          <cell r="AC40">
            <v>200</v>
          </cell>
          <cell r="AD40">
            <v>-84</v>
          </cell>
          <cell r="AE40">
            <v>13</v>
          </cell>
          <cell r="AF40">
            <v>-137</v>
          </cell>
          <cell r="AG40">
            <v>109</v>
          </cell>
          <cell r="AH40">
            <v>-99</v>
          </cell>
          <cell r="AI40">
            <v>216.84</v>
          </cell>
          <cell r="AJ40">
            <v>216.84</v>
          </cell>
          <cell r="AK40">
            <v>223.02774193548393</v>
          </cell>
          <cell r="AL40">
            <v>-155</v>
          </cell>
          <cell r="AM40">
            <v>-169</v>
          </cell>
          <cell r="AN40">
            <v>-56</v>
          </cell>
          <cell r="AO40">
            <v>-56</v>
          </cell>
        </row>
        <row r="41">
          <cell r="H41">
            <v>113.2</v>
          </cell>
          <cell r="I41">
            <v>69</v>
          </cell>
          <cell r="J41">
            <v>39</v>
          </cell>
          <cell r="K41">
            <v>-5</v>
          </cell>
          <cell r="L41">
            <v>9</v>
          </cell>
          <cell r="M41">
            <v>17</v>
          </cell>
          <cell r="N41">
            <v>60</v>
          </cell>
          <cell r="O41">
            <v>-62.46</v>
          </cell>
          <cell r="P41">
            <v>-35</v>
          </cell>
          <cell r="Q41">
            <v>56</v>
          </cell>
          <cell r="R41">
            <v>37</v>
          </cell>
          <cell r="S41">
            <v>-4.460000000000008</v>
          </cell>
          <cell r="T41">
            <v>-81</v>
          </cell>
          <cell r="U41">
            <v>5.0999999999999996</v>
          </cell>
          <cell r="V41">
            <v>1</v>
          </cell>
          <cell r="W41">
            <v>19</v>
          </cell>
          <cell r="X41">
            <v>-55.900000000000006</v>
          </cell>
          <cell r="Y41">
            <v>6.36</v>
          </cell>
          <cell r="Z41">
            <v>6.36</v>
          </cell>
          <cell r="AA41">
            <v>6.36</v>
          </cell>
          <cell r="AB41">
            <v>6.36</v>
          </cell>
          <cell r="AC41">
            <v>25.44</v>
          </cell>
          <cell r="AD41">
            <v>-14</v>
          </cell>
          <cell r="AE41">
            <v>-43</v>
          </cell>
          <cell r="AF41">
            <v>31</v>
          </cell>
          <cell r="AG41">
            <v>11</v>
          </cell>
          <cell r="AH41">
            <v>-15</v>
          </cell>
          <cell r="AI41">
            <v>20.73</v>
          </cell>
          <cell r="AJ41">
            <v>20.73</v>
          </cell>
          <cell r="AK41">
            <v>21.321550868486359</v>
          </cell>
          <cell r="AL41">
            <v>-12</v>
          </cell>
          <cell r="AM41">
            <v>-5</v>
          </cell>
          <cell r="AN41">
            <v>-1</v>
          </cell>
          <cell r="AO41">
            <v>-1</v>
          </cell>
        </row>
        <row r="42">
          <cell r="H42">
            <v>-1050</v>
          </cell>
          <cell r="I42">
            <v>0</v>
          </cell>
          <cell r="J42">
            <v>0</v>
          </cell>
          <cell r="K42">
            <v>0</v>
          </cell>
          <cell r="L42">
            <v>0</v>
          </cell>
          <cell r="M42">
            <v>135</v>
          </cell>
          <cell r="N42">
            <v>135</v>
          </cell>
          <cell r="O42">
            <v>-135</v>
          </cell>
          <cell r="P42">
            <v>0</v>
          </cell>
          <cell r="Q42">
            <v>0</v>
          </cell>
          <cell r="S42">
            <v>-135</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11</v>
          </cell>
          <cell r="AM42">
            <v>10</v>
          </cell>
          <cell r="AN42">
            <v>9</v>
          </cell>
          <cell r="AO42">
            <v>9</v>
          </cell>
        </row>
        <row r="44">
          <cell r="H44">
            <v>9323.1779000000006</v>
          </cell>
          <cell r="I44">
            <v>8676.0249999999996</v>
          </cell>
          <cell r="J44">
            <v>2006</v>
          </cell>
          <cell r="K44">
            <v>3035</v>
          </cell>
          <cell r="L44">
            <v>2543</v>
          </cell>
          <cell r="M44">
            <v>3352</v>
          </cell>
          <cell r="N44">
            <v>10936</v>
          </cell>
          <cell r="O44">
            <v>2547.21</v>
          </cell>
          <cell r="P44">
            <v>3367</v>
          </cell>
          <cell r="Q44">
            <v>3627.06</v>
          </cell>
          <cell r="R44">
            <v>5061.21</v>
          </cell>
          <cell r="S44">
            <v>13567.599999999999</v>
          </cell>
          <cell r="T44">
            <v>3475.9219199999998</v>
          </cell>
          <cell r="U44">
            <v>3930.9725663999998</v>
          </cell>
          <cell r="V44">
            <v>3298.4022480000003</v>
          </cell>
          <cell r="W44">
            <v>4961</v>
          </cell>
          <cell r="X44">
            <v>15666.296734399999</v>
          </cell>
          <cell r="Y44">
            <v>2632.01</v>
          </cell>
          <cell r="Z44">
            <v>2864.0140000000006</v>
          </cell>
          <cell r="AA44">
            <v>2699.9988000000003</v>
          </cell>
          <cell r="AB44">
            <v>4014.4020000000005</v>
          </cell>
          <cell r="AC44">
            <v>12210.424800000001</v>
          </cell>
          <cell r="AD44">
            <v>2631.5828800000004</v>
          </cell>
          <cell r="AE44">
            <v>3748.8972970000004</v>
          </cell>
          <cell r="AF44">
            <v>2163.1994000000004</v>
          </cell>
          <cell r="AG44">
            <v>3484.8068000000003</v>
          </cell>
          <cell r="AH44">
            <v>12028.486377000001</v>
          </cell>
          <cell r="AI44">
            <v>9569.404050000001</v>
          </cell>
          <cell r="AJ44">
            <v>9569.4440500000001</v>
          </cell>
          <cell r="AK44">
            <v>11734.340845049626</v>
          </cell>
          <cell r="AL44">
            <v>10419.675430078514</v>
          </cell>
          <cell r="AM44">
            <v>10472.299877405105</v>
          </cell>
          <cell r="AN44">
            <v>10581.563486961388</v>
          </cell>
          <cell r="AO44">
            <v>12369.19102867975</v>
          </cell>
        </row>
        <row r="47">
          <cell r="H47">
            <v>2.169</v>
          </cell>
          <cell r="I47">
            <v>2.34</v>
          </cell>
          <cell r="J47">
            <v>2.376586741889986</v>
          </cell>
          <cell r="K47">
            <v>2.43619877989165</v>
          </cell>
          <cell r="L47">
            <v>2.5200775408474105</v>
          </cell>
          <cell r="M47">
            <v>2.6505702066999284</v>
          </cell>
          <cell r="N47">
            <v>2.4942163133408837</v>
          </cell>
          <cell r="O47">
            <v>2.5462110360821226</v>
          </cell>
          <cell r="P47">
            <v>2.7321475775084019</v>
          </cell>
          <cell r="Q47">
            <v>2.7854006586169047</v>
          </cell>
          <cell r="R47">
            <v>2.8872922295914192</v>
          </cell>
          <cell r="S47">
            <v>2.7434565911600561</v>
          </cell>
          <cell r="T47">
            <v>2.8304</v>
          </cell>
          <cell r="U47">
            <v>3.1008</v>
          </cell>
          <cell r="V47">
            <v>3.1322000000000001</v>
          </cell>
          <cell r="W47">
            <v>3.14</v>
          </cell>
          <cell r="X47">
            <v>3.0508500000000005</v>
          </cell>
          <cell r="Y47">
            <v>3.04</v>
          </cell>
          <cell r="Z47">
            <v>3.1070000000000002</v>
          </cell>
          <cell r="AA47">
            <v>3.1070000000000002</v>
          </cell>
          <cell r="AB47">
            <v>3.1120000000000001</v>
          </cell>
          <cell r="AC47">
            <v>3.0915000000000004</v>
          </cell>
          <cell r="AD47">
            <v>3.1448</v>
          </cell>
          <cell r="AE47">
            <v>3.0386000000000002</v>
          </cell>
          <cell r="AF47">
            <v>3.0350000000000001</v>
          </cell>
          <cell r="AG47">
            <v>3.2690000000000001</v>
          </cell>
          <cell r="AH47">
            <v>3.1218500000000002</v>
          </cell>
          <cell r="AI47">
            <v>2.9969999999999999</v>
          </cell>
          <cell r="AJ47">
            <v>2.9969999999999999</v>
          </cell>
          <cell r="AK47">
            <v>3.0825223325062039</v>
          </cell>
          <cell r="AL47">
            <v>3.2888914392059556</v>
          </cell>
          <cell r="AM47">
            <v>3.4413442928039699</v>
          </cell>
          <cell r="AN47">
            <v>3.5993746898263024</v>
          </cell>
          <cell r="AO47">
            <v>3.7648418114143918</v>
          </cell>
        </row>
        <row r="48">
          <cell r="S48">
            <v>9.9927290382175071E-2</v>
          </cell>
          <cell r="X48">
            <v>0.11204602610824055</v>
          </cell>
          <cell r="AC48">
            <v>1.2494473283442664E-2</v>
          </cell>
          <cell r="AH48">
            <v>2.3272202828719779E-2</v>
          </cell>
          <cell r="AI48">
            <v>-8.3205873355766347E-2</v>
          </cell>
          <cell r="AJ48">
            <v>-3.999231225074884E-2</v>
          </cell>
          <cell r="AK48">
            <v>2.8535980148883588E-2</v>
          </cell>
          <cell r="AL48">
            <v>6.6948130277442619E-2</v>
          </cell>
          <cell r="AM48">
            <v>4.6353872244205618E-2</v>
          </cell>
          <cell r="AN48">
            <v>4.5921123716909706E-2</v>
          </cell>
          <cell r="AO48">
            <v>4.5971074380165344E-2</v>
          </cell>
        </row>
        <row r="49">
          <cell r="H49">
            <v>2.169</v>
          </cell>
          <cell r="I49">
            <v>2.34</v>
          </cell>
          <cell r="J49">
            <v>2.376586741889986</v>
          </cell>
          <cell r="K49">
            <v>2.43619877989165</v>
          </cell>
          <cell r="L49">
            <v>2.5200775408474105</v>
          </cell>
          <cell r="M49">
            <v>2.6505702066999284</v>
          </cell>
          <cell r="N49">
            <v>2.4942163133408837</v>
          </cell>
          <cell r="O49">
            <v>2.5462110360821226</v>
          </cell>
          <cell r="P49">
            <v>2.7479</v>
          </cell>
          <cell r="Q49">
            <v>2.7854006586169047</v>
          </cell>
          <cell r="R49">
            <v>2.8872922295914192</v>
          </cell>
          <cell r="S49">
            <v>2.7417009810726114</v>
          </cell>
          <cell r="T49">
            <v>2.8304</v>
          </cell>
          <cell r="U49">
            <v>3.1008</v>
          </cell>
          <cell r="V49">
            <v>3.1322000000000001</v>
          </cell>
          <cell r="W49">
            <v>3.14</v>
          </cell>
          <cell r="X49">
            <v>3.0508500000000005</v>
          </cell>
          <cell r="Y49">
            <v>3.04</v>
          </cell>
          <cell r="Z49">
            <v>3.1070000000000002</v>
          </cell>
          <cell r="AA49">
            <v>3.1070000000000002</v>
          </cell>
          <cell r="AB49">
            <v>3.1120000000000001</v>
          </cell>
          <cell r="AC49">
            <v>3.0915000000000004</v>
          </cell>
          <cell r="AD49">
            <v>3.1448</v>
          </cell>
          <cell r="AE49">
            <v>3.0386000000000002</v>
          </cell>
          <cell r="AF49">
            <v>3.0350000000000001</v>
          </cell>
          <cell r="AG49">
            <v>3.2690000000000001</v>
          </cell>
          <cell r="AH49">
            <v>3.1218500000000002</v>
          </cell>
          <cell r="AI49">
            <v>3.7309999999999999</v>
          </cell>
          <cell r="AJ49">
            <v>3.7309999999999999</v>
          </cell>
          <cell r="AK49">
            <v>4.109</v>
          </cell>
          <cell r="AL49">
            <v>4.4239999999999995</v>
          </cell>
          <cell r="AM49">
            <v>4.5819999999999999</v>
          </cell>
          <cell r="AN49">
            <v>4.6980000000000004</v>
          </cell>
          <cell r="AO49">
            <v>4.7510000000000003</v>
          </cell>
        </row>
        <row r="50">
          <cell r="S50">
            <v>9.9223417956173066E-2</v>
          </cell>
          <cell r="T50">
            <v>0.11161249397267614</v>
          </cell>
          <cell r="U50">
            <v>0.12842534298919173</v>
          </cell>
          <cell r="V50">
            <v>0.12450608866995072</v>
          </cell>
          <cell r="W50">
            <v>8.7524140375753179E-2</v>
          </cell>
          <cell r="X50">
            <v>0.11275810931301611</v>
          </cell>
          <cell r="AC50">
            <v>1.2494473283442664E-2</v>
          </cell>
          <cell r="AH50">
            <v>2.3272202828719779E-2</v>
          </cell>
          <cell r="AI50">
            <v>0.14132762312633829</v>
          </cell>
          <cell r="AJ50">
            <v>0.19512468568316854</v>
          </cell>
          <cell r="AK50">
            <v>0.10131332082551592</v>
          </cell>
          <cell r="AL50">
            <v>7.6660988074957359E-2</v>
          </cell>
          <cell r="AM50">
            <v>3.5714285714285809E-2</v>
          </cell>
          <cell r="AN50">
            <v>2.5316455696202667E-2</v>
          </cell>
          <cell r="AO50">
            <v>1.12813963388676E-2</v>
          </cell>
        </row>
        <row r="51">
          <cell r="AI51">
            <v>0.08</v>
          </cell>
          <cell r="AJ51">
            <v>0.08</v>
          </cell>
          <cell r="AK51">
            <v>0.10300000000000001</v>
          </cell>
          <cell r="AL51">
            <v>0.28599999999999998</v>
          </cell>
          <cell r="AM51">
            <v>0.40699999999999997</v>
          </cell>
          <cell r="AN51">
            <v>0.5</v>
          </cell>
          <cell r="AO51">
            <v>0.5</v>
          </cell>
        </row>
        <row r="52">
          <cell r="AK52">
            <v>0.28750000000000009</v>
          </cell>
          <cell r="AL52">
            <v>1.7766990291262132</v>
          </cell>
          <cell r="AM52">
            <v>0.42307692307692313</v>
          </cell>
          <cell r="AN52">
            <v>0.22850122850122867</v>
          </cell>
          <cell r="AO52">
            <v>0</v>
          </cell>
        </row>
        <row r="53">
          <cell r="J53">
            <v>17.149999999999999</v>
          </cell>
          <cell r="K53">
            <v>18.170000000000002</v>
          </cell>
          <cell r="L53">
            <v>16.43</v>
          </cell>
          <cell r="M53">
            <v>16.91</v>
          </cell>
          <cell r="N53">
            <v>17.170000000000002</v>
          </cell>
          <cell r="O53">
            <v>18.28</v>
          </cell>
          <cell r="P53">
            <v>19.420000000000002</v>
          </cell>
          <cell r="Q53">
            <v>20.76</v>
          </cell>
          <cell r="R53">
            <v>23.21</v>
          </cell>
          <cell r="S53">
            <v>20.417500000000004</v>
          </cell>
          <cell r="T53">
            <v>21.08</v>
          </cell>
          <cell r="U53">
            <v>18.489999999999998</v>
          </cell>
          <cell r="V53">
            <v>18.66</v>
          </cell>
          <cell r="W53">
            <v>18.84</v>
          </cell>
          <cell r="X53">
            <v>19.267499999999998</v>
          </cell>
          <cell r="Y53">
            <v>13.96</v>
          </cell>
          <cell r="Z53">
            <v>14</v>
          </cell>
          <cell r="AA53">
            <v>14.92</v>
          </cell>
          <cell r="AB53">
            <v>15.5</v>
          </cell>
          <cell r="AC53">
            <v>14.595000000000001</v>
          </cell>
          <cell r="AD53">
            <v>14.1633</v>
          </cell>
          <cell r="AE53">
            <v>13.283160000000001</v>
          </cell>
          <cell r="AF53">
            <v>12.577389999999999</v>
          </cell>
          <cell r="AG53">
            <v>13.10833</v>
          </cell>
          <cell r="AH53">
            <v>13.283045000000001</v>
          </cell>
          <cell r="AI53">
            <v>12</v>
          </cell>
          <cell r="AJ53">
            <v>12</v>
          </cell>
          <cell r="AK53">
            <v>13.6</v>
          </cell>
          <cell r="AL53">
            <v>14.6</v>
          </cell>
          <cell r="AM53">
            <v>14.6</v>
          </cell>
          <cell r="AN53">
            <v>14.6</v>
          </cell>
          <cell r="AO53">
            <v>14.6</v>
          </cell>
        </row>
        <row r="54">
          <cell r="AK54">
            <v>0.1333333333333333</v>
          </cell>
          <cell r="AL54">
            <v>7.3529411764705843E-2</v>
          </cell>
          <cell r="AM54">
            <v>0</v>
          </cell>
          <cell r="AN54">
            <v>0</v>
          </cell>
          <cell r="AO54">
            <v>0</v>
          </cell>
        </row>
        <row r="55">
          <cell r="J55">
            <v>14.18</v>
          </cell>
          <cell r="K55">
            <v>16.41</v>
          </cell>
          <cell r="L55">
            <v>14.13</v>
          </cell>
          <cell r="M55">
            <v>14.64</v>
          </cell>
          <cell r="N55">
            <v>14.8475</v>
          </cell>
          <cell r="O55">
            <v>16.29</v>
          </cell>
          <cell r="P55">
            <v>17.46</v>
          </cell>
          <cell r="Q55">
            <v>18.22</v>
          </cell>
          <cell r="R55">
            <v>21.24</v>
          </cell>
          <cell r="S55">
            <v>18.36</v>
          </cell>
          <cell r="T55">
            <v>17.72</v>
          </cell>
          <cell r="U55">
            <v>15.66</v>
          </cell>
          <cell r="V55">
            <v>16.27</v>
          </cell>
          <cell r="W55">
            <v>15.78</v>
          </cell>
          <cell r="X55">
            <v>16.357499999999998</v>
          </cell>
          <cell r="Y55">
            <v>12.122962173681408</v>
          </cell>
          <cell r="Z55">
            <v>12.157698454981356</v>
          </cell>
          <cell r="AA55">
            <v>12.956632924880129</v>
          </cell>
          <cell r="AB55">
            <v>13.460309003729355</v>
          </cell>
          <cell r="AC55">
            <v>12.674400639318064</v>
          </cell>
          <cell r="AD55">
            <v>11.34</v>
          </cell>
          <cell r="AE55">
            <v>11.095000000000001</v>
          </cell>
          <cell r="AF55">
            <v>10.505492823243866</v>
          </cell>
          <cell r="AG55">
            <v>10.948970075644652</v>
          </cell>
          <cell r="AH55">
            <v>10.972365724722131</v>
          </cell>
          <cell r="AI55">
            <v>9.9125154433087861</v>
          </cell>
          <cell r="AJ55">
            <v>9.9125154433087861</v>
          </cell>
          <cell r="AK55">
            <v>11.23418416908329</v>
          </cell>
          <cell r="AL55">
            <v>12.060227122692355</v>
          </cell>
          <cell r="AM55">
            <v>12.060227122692355</v>
          </cell>
          <cell r="AN55">
            <v>12.060227122692355</v>
          </cell>
          <cell r="AO55">
            <v>12.060227122692355</v>
          </cell>
        </row>
        <row r="56">
          <cell r="AK56">
            <v>0.1333333333333333</v>
          </cell>
          <cell r="AL56">
            <v>7.3529411764705843E-2</v>
          </cell>
          <cell r="AM56">
            <v>0</v>
          </cell>
          <cell r="AN56">
            <v>0</v>
          </cell>
          <cell r="AO56">
            <v>0</v>
          </cell>
        </row>
        <row r="57">
          <cell r="H57">
            <v>13.34</v>
          </cell>
          <cell r="I57">
            <v>13.25</v>
          </cell>
          <cell r="J57">
            <v>14.18</v>
          </cell>
          <cell r="K57">
            <v>16.41</v>
          </cell>
          <cell r="L57">
            <v>14.13</v>
          </cell>
          <cell r="M57">
            <v>14.64</v>
          </cell>
          <cell r="N57">
            <v>14.8475</v>
          </cell>
          <cell r="O57">
            <v>16.29</v>
          </cell>
          <cell r="P57">
            <v>17.46</v>
          </cell>
          <cell r="Q57">
            <v>18.22</v>
          </cell>
          <cell r="R57">
            <v>21.24</v>
          </cell>
          <cell r="S57">
            <v>18.36</v>
          </cell>
          <cell r="T57">
            <v>17.72</v>
          </cell>
          <cell r="U57">
            <v>15.663</v>
          </cell>
          <cell r="V57">
            <v>16.27</v>
          </cell>
          <cell r="W57">
            <v>15.733176405427859</v>
          </cell>
          <cell r="X57">
            <v>16.308610946691381</v>
          </cell>
          <cell r="Y57">
            <v>11.7</v>
          </cell>
          <cell r="Z57">
            <v>12</v>
          </cell>
          <cell r="AA57">
            <v>12.7</v>
          </cell>
          <cell r="AB57">
            <v>15.5</v>
          </cell>
          <cell r="AC57">
            <v>12.975</v>
          </cell>
          <cell r="AD57">
            <v>11.34</v>
          </cell>
          <cell r="AE57">
            <v>11.095000000000001</v>
          </cell>
          <cell r="AF57">
            <v>10.77</v>
          </cell>
          <cell r="AG57">
            <v>9.1</v>
          </cell>
          <cell r="AH57">
            <v>10.57625</v>
          </cell>
          <cell r="AI57">
            <v>9.01</v>
          </cell>
          <cell r="AJ57">
            <v>9.01</v>
          </cell>
          <cell r="AK57">
            <v>10.211333333333332</v>
          </cell>
          <cell r="AL57">
            <v>11.08</v>
          </cell>
          <cell r="AM57">
            <v>11.19</v>
          </cell>
          <cell r="AN57">
            <v>11.3</v>
          </cell>
          <cell r="AO57">
            <v>11.41</v>
          </cell>
        </row>
        <row r="58">
          <cell r="AK58">
            <v>0.1333333333333333</v>
          </cell>
          <cell r="AL58">
            <v>8.5068877717568769E-2</v>
          </cell>
          <cell r="AM58">
            <v>9.9277978339349371E-3</v>
          </cell>
          <cell r="AN58">
            <v>9.8302055406613853E-3</v>
          </cell>
          <cell r="AO58">
            <v>9.7345132743362761E-3</v>
          </cell>
        </row>
        <row r="59">
          <cell r="I59">
            <v>776</v>
          </cell>
          <cell r="J59">
            <v>230</v>
          </cell>
          <cell r="K59">
            <v>284</v>
          </cell>
          <cell r="L59">
            <v>269</v>
          </cell>
          <cell r="M59">
            <v>397</v>
          </cell>
          <cell r="N59">
            <v>1180</v>
          </cell>
          <cell r="O59">
            <v>321</v>
          </cell>
          <cell r="P59">
            <v>423</v>
          </cell>
          <cell r="Q59">
            <v>349</v>
          </cell>
          <cell r="R59">
            <v>253</v>
          </cell>
          <cell r="S59">
            <v>1346</v>
          </cell>
          <cell r="T59">
            <v>252</v>
          </cell>
          <cell r="U59">
            <v>97</v>
          </cell>
          <cell r="V59">
            <v>260</v>
          </cell>
          <cell r="W59">
            <v>172</v>
          </cell>
          <cell r="X59">
            <v>781</v>
          </cell>
          <cell r="Y59">
            <v>238.78</v>
          </cell>
          <cell r="Z59">
            <v>317.95499999999998</v>
          </cell>
          <cell r="AA59">
            <v>402.34500000000003</v>
          </cell>
          <cell r="AB59">
            <v>488.96499999999997</v>
          </cell>
          <cell r="AC59">
            <v>1448.0450000000001</v>
          </cell>
          <cell r="AD59">
            <v>260</v>
          </cell>
          <cell r="AE59">
            <v>283</v>
          </cell>
          <cell r="AF59">
            <v>246</v>
          </cell>
          <cell r="AG59">
            <v>243</v>
          </cell>
          <cell r="AH59">
            <v>1032</v>
          </cell>
          <cell r="AI59">
            <v>964.8</v>
          </cell>
          <cell r="AJ59">
            <v>964.8</v>
          </cell>
          <cell r="AK59">
            <v>992.33151364764285</v>
          </cell>
          <cell r="AL59">
            <v>1485</v>
          </cell>
          <cell r="AM59">
            <v>1657</v>
          </cell>
          <cell r="AN59">
            <v>1771</v>
          </cell>
          <cell r="AO59">
            <v>1771</v>
          </cell>
        </row>
        <row r="60">
          <cell r="I60">
            <v>1309</v>
          </cell>
          <cell r="J60">
            <v>412</v>
          </cell>
          <cell r="K60">
            <v>472</v>
          </cell>
          <cell r="L60">
            <v>557</v>
          </cell>
          <cell r="M60">
            <v>740</v>
          </cell>
          <cell r="N60">
            <v>2181</v>
          </cell>
          <cell r="O60">
            <v>601</v>
          </cell>
          <cell r="P60">
            <v>473</v>
          </cell>
          <cell r="Q60">
            <v>373</v>
          </cell>
          <cell r="R60">
            <v>563</v>
          </cell>
          <cell r="S60">
            <v>2010</v>
          </cell>
          <cell r="T60">
            <v>655</v>
          </cell>
          <cell r="U60">
            <v>443</v>
          </cell>
          <cell r="V60">
            <v>563</v>
          </cell>
          <cell r="W60">
            <v>724</v>
          </cell>
          <cell r="X60">
            <v>2385</v>
          </cell>
          <cell r="Y60">
            <v>389.63</v>
          </cell>
          <cell r="Z60">
            <v>499.39499999999998</v>
          </cell>
          <cell r="AA60">
            <v>655.78499999999997</v>
          </cell>
          <cell r="AB60">
            <v>823.60500000000002</v>
          </cell>
          <cell r="AC60">
            <v>2368.415</v>
          </cell>
          <cell r="AD60">
            <v>320</v>
          </cell>
          <cell r="AE60">
            <v>332</v>
          </cell>
          <cell r="AF60">
            <v>264</v>
          </cell>
          <cell r="AG60">
            <v>233</v>
          </cell>
          <cell r="AH60">
            <v>1149</v>
          </cell>
          <cell r="AI60">
            <v>1099.8</v>
          </cell>
          <cell r="AJ60">
            <v>1099.8</v>
          </cell>
          <cell r="AK60">
            <v>1131.1838709677422</v>
          </cell>
          <cell r="AL60">
            <v>2518.250932835821</v>
          </cell>
          <cell r="AM60">
            <v>2809.9271351575458</v>
          </cell>
          <cell r="AN60">
            <v>3003.2474087893866</v>
          </cell>
          <cell r="AO60">
            <v>3003.247408789387</v>
          </cell>
        </row>
        <row r="61">
          <cell r="I61">
            <v>2085</v>
          </cell>
          <cell r="J61">
            <v>642</v>
          </cell>
          <cell r="K61">
            <v>756</v>
          </cell>
          <cell r="L61">
            <v>826</v>
          </cell>
          <cell r="M61">
            <v>1137</v>
          </cell>
          <cell r="N61">
            <v>3361</v>
          </cell>
          <cell r="O61">
            <v>922</v>
          </cell>
          <cell r="P61">
            <v>896</v>
          </cell>
          <cell r="Q61">
            <v>722</v>
          </cell>
          <cell r="R61">
            <v>816</v>
          </cell>
          <cell r="S61">
            <v>3356</v>
          </cell>
          <cell r="T61">
            <v>907</v>
          </cell>
          <cell r="U61">
            <v>540</v>
          </cell>
          <cell r="V61">
            <v>823</v>
          </cell>
          <cell r="W61">
            <v>896</v>
          </cell>
          <cell r="X61">
            <v>3166</v>
          </cell>
          <cell r="Y61">
            <v>628.41</v>
          </cell>
          <cell r="Z61">
            <v>817.35</v>
          </cell>
          <cell r="AA61">
            <v>1058.1300000000001</v>
          </cell>
          <cell r="AB61">
            <v>1312.57</v>
          </cell>
          <cell r="AC61">
            <v>3816.46</v>
          </cell>
          <cell r="AD61">
            <v>580</v>
          </cell>
          <cell r="AE61">
            <v>615</v>
          </cell>
          <cell r="AF61">
            <v>510</v>
          </cell>
          <cell r="AG61">
            <v>476</v>
          </cell>
          <cell r="AH61">
            <v>2181</v>
          </cell>
          <cell r="AI61">
            <v>2064.6</v>
          </cell>
          <cell r="AJ61">
            <v>2064.6</v>
          </cell>
          <cell r="AK61">
            <v>2123.5153846153853</v>
          </cell>
          <cell r="AL61">
            <v>4003.250932835821</v>
          </cell>
          <cell r="AM61">
            <v>4466.9271351575462</v>
          </cell>
          <cell r="AN61">
            <v>4774.2474087893861</v>
          </cell>
          <cell r="AO61">
            <v>4774.247408789387</v>
          </cell>
        </row>
        <row r="62">
          <cell r="N62">
            <v>0.61199040767386093</v>
          </cell>
          <cell r="S62">
            <v>-1.4876524843796535E-3</v>
          </cell>
          <cell r="X62">
            <v>-5.661501787842671E-2</v>
          </cell>
          <cell r="AC62">
            <v>9.0074547999200227E-2</v>
          </cell>
          <cell r="AH62">
            <v>-0.31111813013265954</v>
          </cell>
          <cell r="AI62">
            <v>-5.3370013755158263E-2</v>
          </cell>
          <cell r="AJ62">
            <v>-5.3370013755158263E-2</v>
          </cell>
          <cell r="AK62">
            <v>2.8535980148883811E-2</v>
          </cell>
          <cell r="AL62">
            <v>0.88519987273880596</v>
          </cell>
          <cell r="AM62">
            <v>0.11582491582491605</v>
          </cell>
          <cell r="AN62">
            <v>6.8799034399517067E-2</v>
          </cell>
          <cell r="AO62">
            <v>2.2204460492503131E-16</v>
          </cell>
        </row>
        <row r="63">
          <cell r="I63">
            <v>1878</v>
          </cell>
          <cell r="J63">
            <v>1857</v>
          </cell>
          <cell r="K63">
            <v>1784</v>
          </cell>
          <cell r="L63">
            <v>1674</v>
          </cell>
          <cell r="M63">
            <v>1875</v>
          </cell>
          <cell r="N63">
            <v>1875</v>
          </cell>
          <cell r="O63">
            <v>1848</v>
          </cell>
          <cell r="P63">
            <v>1786</v>
          </cell>
          <cell r="Q63">
            <v>2176</v>
          </cell>
          <cell r="R63">
            <v>2348</v>
          </cell>
          <cell r="S63">
            <v>2348</v>
          </cell>
          <cell r="T63">
            <v>1957</v>
          </cell>
          <cell r="U63">
            <v>1863.8</v>
          </cell>
          <cell r="V63">
            <v>2045.8</v>
          </cell>
          <cell r="W63">
            <v>1651.8</v>
          </cell>
          <cell r="X63">
            <v>1651.8</v>
          </cell>
          <cell r="Y63">
            <v>1555.34</v>
          </cell>
          <cell r="Z63">
            <v>1756.35</v>
          </cell>
          <cell r="AA63">
            <v>1562.97</v>
          </cell>
          <cell r="AB63">
            <v>1457.74</v>
          </cell>
          <cell r="AC63">
            <v>1457.74</v>
          </cell>
          <cell r="AD63">
            <v>1198.8</v>
          </cell>
          <cell r="AE63">
            <v>1324.8</v>
          </cell>
          <cell r="AF63">
            <v>1169.8</v>
          </cell>
          <cell r="AG63">
            <v>583.79999999999995</v>
          </cell>
          <cell r="AH63">
            <v>583.79999999999995</v>
          </cell>
          <cell r="AI63">
            <v>403.34897274999992</v>
          </cell>
          <cell r="AJ63">
            <v>403.34897274999992</v>
          </cell>
          <cell r="AK63">
            <v>539.42380285856086</v>
          </cell>
          <cell r="AL63">
            <v>690.41986511972709</v>
          </cell>
          <cell r="AM63">
            <v>753.31318210949144</v>
          </cell>
          <cell r="AN63">
            <v>819.14371093238219</v>
          </cell>
          <cell r="AO63">
            <v>888.61267274224542</v>
          </cell>
        </row>
        <row r="64">
          <cell r="J64">
            <v>51</v>
          </cell>
          <cell r="K64">
            <v>94</v>
          </cell>
          <cell r="L64">
            <v>113</v>
          </cell>
          <cell r="M64">
            <v>251</v>
          </cell>
          <cell r="N64">
            <v>509</v>
          </cell>
          <cell r="O64">
            <v>170.67</v>
          </cell>
          <cell r="P64">
            <v>188</v>
          </cell>
          <cell r="Q64">
            <v>135</v>
          </cell>
          <cell r="R64">
            <v>297.20999999999998</v>
          </cell>
          <cell r="S64">
            <v>790.87999999999988</v>
          </cell>
          <cell r="T64">
            <v>195</v>
          </cell>
          <cell r="U64">
            <v>204</v>
          </cell>
          <cell r="V64">
            <v>272</v>
          </cell>
          <cell r="W64">
            <v>343</v>
          </cell>
          <cell r="X64">
            <v>1014</v>
          </cell>
          <cell r="Y64">
            <v>114.91</v>
          </cell>
          <cell r="Z64">
            <v>240.28</v>
          </cell>
          <cell r="AA64">
            <v>323.85000000000002</v>
          </cell>
          <cell r="AB64">
            <v>365.84</v>
          </cell>
          <cell r="AC64">
            <v>1044.8800000000001</v>
          </cell>
          <cell r="AD64">
            <v>250</v>
          </cell>
          <cell r="AE64">
            <v>290</v>
          </cell>
          <cell r="AF64">
            <v>284</v>
          </cell>
          <cell r="AG64">
            <v>365</v>
          </cell>
          <cell r="AH64">
            <v>1189</v>
          </cell>
          <cell r="AI64">
            <v>1800</v>
          </cell>
          <cell r="AJ64">
            <v>1800</v>
          </cell>
          <cell r="AK64">
            <v>1851.3647642679905</v>
          </cell>
          <cell r="AL64">
            <v>2770.5223880597014</v>
          </cell>
          <cell r="AM64">
            <v>3091.4179104477612</v>
          </cell>
          <cell r="AN64">
            <v>3304.1044776119402</v>
          </cell>
          <cell r="AO64">
            <v>3304.1044776119406</v>
          </cell>
        </row>
        <row r="69">
          <cell r="H69">
            <v>9329.0779000000002</v>
          </cell>
          <cell r="I69">
            <v>9568.8249999999989</v>
          </cell>
          <cell r="T69">
            <v>3601.0019199999997</v>
          </cell>
          <cell r="U69">
            <v>3973.2260479999995</v>
          </cell>
          <cell r="V69">
            <v>4000.4022480000003</v>
          </cell>
          <cell r="W69">
            <v>3493.3364000000001</v>
          </cell>
          <cell r="X69">
            <v>15067.966616000002</v>
          </cell>
          <cell r="Y69">
            <v>2643.9050000000002</v>
          </cell>
          <cell r="Z69">
            <v>2595.17</v>
          </cell>
          <cell r="AA69">
            <v>2564.12</v>
          </cell>
          <cell r="AB69">
            <v>3151.732</v>
          </cell>
          <cell r="AC69">
            <v>10954.927000000001</v>
          </cell>
          <cell r="AD69">
            <v>2537.7950000000005</v>
          </cell>
          <cell r="AE69">
            <v>2323.3985000000002</v>
          </cell>
          <cell r="AF69">
            <v>1973.7330000000002</v>
          </cell>
          <cell r="AG69">
            <v>1169.2423999999996</v>
          </cell>
          <cell r="AH69">
            <v>8004.1689000000006</v>
          </cell>
          <cell r="AI69">
            <v>15608.224999999999</v>
          </cell>
          <cell r="AJ69">
            <v>15608.224999999999</v>
          </cell>
          <cell r="AK69">
            <v>17705.41</v>
          </cell>
          <cell r="AL69">
            <v>19542.399999999994</v>
          </cell>
          <cell r="AM69">
            <v>20612.45</v>
          </cell>
          <cell r="AN69">
            <v>21520.55</v>
          </cell>
          <cell r="AO69">
            <v>24335.724999999999</v>
          </cell>
          <cell r="AP69">
            <v>24530.799999999999</v>
          </cell>
          <cell r="AQ69">
            <v>24028.000000000004</v>
          </cell>
          <cell r="AR69">
            <v>23714.925000000003</v>
          </cell>
        </row>
        <row r="71">
          <cell r="H71">
            <v>10561.0779</v>
          </cell>
          <cell r="I71">
            <v>11316.824999999999</v>
          </cell>
          <cell r="T71">
            <v>4513.9219199999998</v>
          </cell>
          <cell r="U71">
            <v>4418.8260479999999</v>
          </cell>
          <cell r="V71">
            <v>4688.4022480000003</v>
          </cell>
          <cell r="W71">
            <v>4558.5263999999997</v>
          </cell>
          <cell r="X71">
            <v>18179.676616000001</v>
          </cell>
          <cell r="Y71">
            <v>3448.5749999999998</v>
          </cell>
          <cell r="Z71">
            <v>3603.6</v>
          </cell>
          <cell r="AA71">
            <v>3884.93</v>
          </cell>
          <cell r="AB71">
            <v>4801.3419999999996</v>
          </cell>
          <cell r="AC71">
            <v>15738.447</v>
          </cell>
          <cell r="AD71">
            <v>3342.4650000000001</v>
          </cell>
          <cell r="AE71">
            <v>3331.8285000000001</v>
          </cell>
          <cell r="AF71">
            <v>3294.5430000000001</v>
          </cell>
          <cell r="AG71">
            <v>2818.8523999999998</v>
          </cell>
          <cell r="AH71">
            <v>12787.688899999999</v>
          </cell>
          <cell r="AI71">
            <v>20427.224999999999</v>
          </cell>
          <cell r="AJ71">
            <v>20427.224999999999</v>
          </cell>
          <cell r="AK71">
            <v>22558.41</v>
          </cell>
          <cell r="AL71">
            <v>24221.399999999994</v>
          </cell>
          <cell r="AM71">
            <v>25086.45</v>
          </cell>
          <cell r="AN71">
            <v>25721.55</v>
          </cell>
          <cell r="AO71">
            <v>26011.724999999999</v>
          </cell>
          <cell r="AP71">
            <v>26104.799999999999</v>
          </cell>
          <cell r="AQ71">
            <v>25842.000000000004</v>
          </cell>
          <cell r="AR71">
            <v>25529.925000000003</v>
          </cell>
        </row>
        <row r="72">
          <cell r="H72">
            <v>-716</v>
          </cell>
          <cell r="I72">
            <v>-776</v>
          </cell>
          <cell r="T72">
            <v>-305</v>
          </cell>
          <cell r="U72">
            <v>-118</v>
          </cell>
          <cell r="V72">
            <v>-282</v>
          </cell>
          <cell r="W72">
            <v>-460.76</v>
          </cell>
          <cell r="X72">
            <v>-1165.76</v>
          </cell>
          <cell r="Y72">
            <v>-333.57</v>
          </cell>
          <cell r="Z72">
            <v>-384.9</v>
          </cell>
          <cell r="AA72">
            <v>-487.18</v>
          </cell>
          <cell r="AB72">
            <v>-614.51</v>
          </cell>
          <cell r="AC72">
            <v>-1820.16</v>
          </cell>
          <cell r="AD72">
            <v>-333.57</v>
          </cell>
          <cell r="AE72">
            <v>-384.9</v>
          </cell>
          <cell r="AF72">
            <v>-487.18</v>
          </cell>
          <cell r="AG72">
            <v>-614.51</v>
          </cell>
          <cell r="AH72">
            <v>-1820.16</v>
          </cell>
          <cell r="AI72">
            <v>-2289</v>
          </cell>
          <cell r="AJ72">
            <v>-2289</v>
          </cell>
          <cell r="AK72">
            <v>-2303</v>
          </cell>
          <cell r="AL72">
            <v>-2135</v>
          </cell>
          <cell r="AM72">
            <v>-1903</v>
          </cell>
          <cell r="AN72">
            <v>-1646</v>
          </cell>
          <cell r="AO72">
            <v>-1676</v>
          </cell>
          <cell r="AP72">
            <v>-1574</v>
          </cell>
          <cell r="AQ72">
            <v>-1814</v>
          </cell>
          <cell r="AR72">
            <v>-1815</v>
          </cell>
        </row>
        <row r="73">
          <cell r="I73">
            <v>0</v>
          </cell>
          <cell r="T73">
            <v>-195.1</v>
          </cell>
          <cell r="U73">
            <v>-204</v>
          </cell>
          <cell r="V73">
            <v>-272</v>
          </cell>
          <cell r="W73">
            <v>-409.24</v>
          </cell>
          <cell r="X73">
            <v>-1080.3400000000001</v>
          </cell>
          <cell r="Y73">
            <v>-156.69999999999999</v>
          </cell>
          <cell r="Z73">
            <v>-219.38</v>
          </cell>
          <cell r="AA73">
            <v>-302.95999999999998</v>
          </cell>
          <cell r="AB73">
            <v>-365.64</v>
          </cell>
          <cell r="AC73">
            <v>-1044.68</v>
          </cell>
          <cell r="AD73">
            <v>-156.69999999999999</v>
          </cell>
          <cell r="AE73">
            <v>-219.38</v>
          </cell>
          <cell r="AF73">
            <v>-302.95999999999998</v>
          </cell>
          <cell r="AG73">
            <v>-365.64</v>
          </cell>
          <cell r="AH73">
            <v>-1044.6799999999998</v>
          </cell>
          <cell r="AI73">
            <v>-769</v>
          </cell>
          <cell r="AJ73">
            <v>-769</v>
          </cell>
          <cell r="AK73">
            <v>-663</v>
          </cell>
          <cell r="AL73">
            <v>-488</v>
          </cell>
          <cell r="AM73">
            <v>-372</v>
          </cell>
          <cell r="AN73">
            <v>-250</v>
          </cell>
        </row>
        <row r="74">
          <cell r="H74">
            <v>-428</v>
          </cell>
          <cell r="I74">
            <v>-841</v>
          </cell>
          <cell r="T74">
            <v>-325.82</v>
          </cell>
          <cell r="U74">
            <v>-185.6</v>
          </cell>
          <cell r="V74">
            <v>-254</v>
          </cell>
          <cell r="W74">
            <v>-172.48999999999998</v>
          </cell>
          <cell r="X74">
            <v>-937.90999999999985</v>
          </cell>
          <cell r="Y74">
            <v>-314.16000000000003</v>
          </cell>
          <cell r="Z74">
            <v>-403.91</v>
          </cell>
          <cell r="AA74">
            <v>-530.42999999999995</v>
          </cell>
          <cell r="AB74">
            <v>-669.22</v>
          </cell>
          <cell r="AC74">
            <v>-1917.72</v>
          </cell>
          <cell r="AD74">
            <v>-314.15999999999997</v>
          </cell>
          <cell r="AE74">
            <v>-403.91</v>
          </cell>
          <cell r="AF74">
            <v>-530.43000000000006</v>
          </cell>
          <cell r="AG74">
            <v>-669.21999999999991</v>
          </cell>
          <cell r="AH74">
            <v>-1917.7199999999998</v>
          </cell>
          <cell r="AI74">
            <v>-1651</v>
          </cell>
          <cell r="AJ74">
            <v>-1651</v>
          </cell>
          <cell r="AK74">
            <v>-1806</v>
          </cell>
          <cell r="AL74">
            <v>-2016</v>
          </cell>
          <cell r="AM74">
            <v>-2177</v>
          </cell>
          <cell r="AN74">
            <v>-2300</v>
          </cell>
          <cell r="AO74">
            <v>0</v>
          </cell>
          <cell r="AP74">
            <v>0</v>
          </cell>
          <cell r="AQ74">
            <v>0</v>
          </cell>
          <cell r="AR74">
            <v>0</v>
          </cell>
        </row>
        <row r="75">
          <cell r="H75">
            <v>295</v>
          </cell>
          <cell r="I75">
            <v>303</v>
          </cell>
          <cell r="T75">
            <v>79</v>
          </cell>
          <cell r="U75">
            <v>64</v>
          </cell>
          <cell r="V75">
            <v>54</v>
          </cell>
          <cell r="W75">
            <v>6.27</v>
          </cell>
          <cell r="X75">
            <v>203.27</v>
          </cell>
          <cell r="Y75">
            <v>31.41</v>
          </cell>
          <cell r="Z75">
            <v>30.89</v>
          </cell>
          <cell r="AA75">
            <v>31.92</v>
          </cell>
          <cell r="AB75">
            <v>33.200000000000003</v>
          </cell>
          <cell r="AC75">
            <v>127.42</v>
          </cell>
          <cell r="AD75">
            <v>31.41</v>
          </cell>
          <cell r="AE75">
            <v>30.89</v>
          </cell>
          <cell r="AF75">
            <v>31.92</v>
          </cell>
          <cell r="AG75">
            <v>33.200000000000003</v>
          </cell>
          <cell r="AH75">
            <v>127.42</v>
          </cell>
          <cell r="AI75">
            <v>0</v>
          </cell>
          <cell r="AJ75">
            <v>0</v>
          </cell>
          <cell r="AK75">
            <v>0</v>
          </cell>
          <cell r="AL75">
            <v>0</v>
          </cell>
          <cell r="AM75">
            <v>0</v>
          </cell>
          <cell r="AN75">
            <v>0</v>
          </cell>
        </row>
        <row r="76">
          <cell r="H76">
            <v>465</v>
          </cell>
          <cell r="I76">
            <v>165</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row>
        <row r="77">
          <cell r="H77">
            <v>-723</v>
          </cell>
          <cell r="I77">
            <v>-1309</v>
          </cell>
          <cell r="T77">
            <v>-404.82</v>
          </cell>
          <cell r="U77">
            <v>-249.6</v>
          </cell>
          <cell r="V77">
            <v>-308</v>
          </cell>
          <cell r="W77">
            <v>-178.76</v>
          </cell>
          <cell r="X77">
            <v>-1141.1799999999998</v>
          </cell>
          <cell r="Y77">
            <v>-345.57</v>
          </cell>
          <cell r="Z77">
            <v>-434.8</v>
          </cell>
          <cell r="AA77">
            <v>-562.35</v>
          </cell>
          <cell r="AB77">
            <v>-702.42</v>
          </cell>
          <cell r="AC77">
            <v>-2045.14</v>
          </cell>
          <cell r="AD77">
            <v>-345.57</v>
          </cell>
          <cell r="AE77">
            <v>-434.8</v>
          </cell>
          <cell r="AF77">
            <v>-562.35</v>
          </cell>
          <cell r="AG77">
            <v>-702.42</v>
          </cell>
          <cell r="AH77">
            <v>-2045.1399999999999</v>
          </cell>
          <cell r="AI77">
            <v>-1651</v>
          </cell>
          <cell r="AJ77">
            <v>-1651</v>
          </cell>
          <cell r="AK77">
            <v>-1806</v>
          </cell>
          <cell r="AL77">
            <v>-2016</v>
          </cell>
          <cell r="AM77">
            <v>-2177</v>
          </cell>
          <cell r="AN77">
            <v>-2300</v>
          </cell>
        </row>
        <row r="78">
          <cell r="H78">
            <v>-350</v>
          </cell>
          <cell r="I78">
            <v>-383</v>
          </cell>
          <cell r="T78">
            <v>-97</v>
          </cell>
          <cell r="U78">
            <v>-9</v>
          </cell>
          <cell r="V78">
            <v>-16</v>
          </cell>
          <cell r="W78">
            <v>-41.7</v>
          </cell>
          <cell r="X78">
            <v>-163.69999999999999</v>
          </cell>
          <cell r="Y78">
            <v>-14.74</v>
          </cell>
          <cell r="Z78">
            <v>-14.74</v>
          </cell>
          <cell r="AA78">
            <v>-14.74</v>
          </cell>
          <cell r="AB78">
            <v>-14.74</v>
          </cell>
          <cell r="AC78">
            <v>-58.96</v>
          </cell>
          <cell r="AD78">
            <v>-14.739999999999998</v>
          </cell>
          <cell r="AE78">
            <v>-14.739999999999998</v>
          </cell>
          <cell r="AF78">
            <v>-14.739999999999998</v>
          </cell>
          <cell r="AG78">
            <v>-14.739999999999998</v>
          </cell>
          <cell r="AH78">
            <v>-58.959999999999994</v>
          </cell>
          <cell r="AI78">
            <v>-169</v>
          </cell>
          <cell r="AJ78">
            <v>-169</v>
          </cell>
          <cell r="AK78">
            <v>-142</v>
          </cell>
          <cell r="AL78">
            <v>-102</v>
          </cell>
          <cell r="AM78">
            <v>-86</v>
          </cell>
          <cell r="AN78">
            <v>-70</v>
          </cell>
          <cell r="AO78">
            <v>0</v>
          </cell>
          <cell r="AP78">
            <v>0</v>
          </cell>
          <cell r="AQ78">
            <v>0</v>
          </cell>
          <cell r="AR78">
            <v>0</v>
          </cell>
        </row>
        <row r="79">
          <cell r="H79">
            <v>8</v>
          </cell>
          <cell r="I79">
            <v>15</v>
          </cell>
          <cell r="T79">
            <v>15</v>
          </cell>
          <cell r="U79">
            <v>10</v>
          </cell>
          <cell r="V79">
            <v>10</v>
          </cell>
          <cell r="W79">
            <v>5.89</v>
          </cell>
          <cell r="X79">
            <v>40.89</v>
          </cell>
          <cell r="Y79">
            <v>13.25</v>
          </cell>
          <cell r="Z79">
            <v>13.25</v>
          </cell>
          <cell r="AA79">
            <v>13.25</v>
          </cell>
          <cell r="AB79">
            <v>13.25</v>
          </cell>
          <cell r="AC79">
            <v>53</v>
          </cell>
          <cell r="AD79">
            <v>13.25</v>
          </cell>
          <cell r="AE79">
            <v>13.25</v>
          </cell>
          <cell r="AF79">
            <v>13.25</v>
          </cell>
          <cell r="AG79">
            <v>13.25</v>
          </cell>
          <cell r="AH79">
            <v>53</v>
          </cell>
          <cell r="AI79">
            <v>0</v>
          </cell>
          <cell r="AJ79">
            <v>0</v>
          </cell>
          <cell r="AK79">
            <v>0</v>
          </cell>
          <cell r="AL79">
            <v>0</v>
          </cell>
          <cell r="AM79">
            <v>0</v>
          </cell>
          <cell r="AN79">
            <v>0</v>
          </cell>
        </row>
        <row r="80">
          <cell r="H80">
            <v>-358</v>
          </cell>
          <cell r="I80">
            <v>-398</v>
          </cell>
          <cell r="T80">
            <v>-112</v>
          </cell>
          <cell r="U80">
            <v>-19</v>
          </cell>
          <cell r="V80">
            <v>-26</v>
          </cell>
          <cell r="W80">
            <v>-47.59</v>
          </cell>
          <cell r="X80">
            <v>-204.59</v>
          </cell>
          <cell r="Y80">
            <v>-27.99</v>
          </cell>
          <cell r="Z80">
            <v>-27.99</v>
          </cell>
          <cell r="AA80">
            <v>-27.99</v>
          </cell>
          <cell r="AB80">
            <v>-27.99</v>
          </cell>
          <cell r="AC80">
            <v>-111.96</v>
          </cell>
          <cell r="AD80">
            <v>-27.99</v>
          </cell>
          <cell r="AE80">
            <v>-27.99</v>
          </cell>
          <cell r="AF80">
            <v>-27.99</v>
          </cell>
          <cell r="AG80">
            <v>-27.99</v>
          </cell>
          <cell r="AH80">
            <v>-111.96</v>
          </cell>
          <cell r="AI80">
            <v>-169</v>
          </cell>
          <cell r="AJ80">
            <v>-169</v>
          </cell>
          <cell r="AK80">
            <v>-142</v>
          </cell>
          <cell r="AL80">
            <v>-102</v>
          </cell>
          <cell r="AM80">
            <v>-86</v>
          </cell>
          <cell r="AN80">
            <v>-70</v>
          </cell>
        </row>
        <row r="81">
          <cell r="H81">
            <v>262</v>
          </cell>
          <cell r="I81">
            <v>252</v>
          </cell>
          <cell r="T81">
            <v>10</v>
          </cell>
          <cell r="U81">
            <v>71</v>
          </cell>
          <cell r="V81">
            <v>136</v>
          </cell>
          <cell r="W81">
            <v>19</v>
          </cell>
          <cell r="X81">
            <v>236</v>
          </cell>
          <cell r="Y81">
            <v>14.5</v>
          </cell>
          <cell r="Z81">
            <v>14.5</v>
          </cell>
          <cell r="AA81">
            <v>14.5</v>
          </cell>
          <cell r="AB81">
            <v>14.5</v>
          </cell>
          <cell r="AC81">
            <v>58</v>
          </cell>
          <cell r="AD81">
            <v>14.5</v>
          </cell>
          <cell r="AE81">
            <v>14.5</v>
          </cell>
          <cell r="AF81">
            <v>14.5</v>
          </cell>
          <cell r="AG81">
            <v>14.5</v>
          </cell>
          <cell r="AH81">
            <v>58</v>
          </cell>
          <cell r="AI81">
            <v>59</v>
          </cell>
          <cell r="AJ81">
            <v>59</v>
          </cell>
          <cell r="AK81">
            <v>61</v>
          </cell>
          <cell r="AL81">
            <v>62</v>
          </cell>
          <cell r="AM81">
            <v>64</v>
          </cell>
          <cell r="AN81">
            <v>65</v>
          </cell>
          <cell r="AO81">
            <v>0</v>
          </cell>
          <cell r="AP81">
            <v>0</v>
          </cell>
          <cell r="AQ81">
            <v>0</v>
          </cell>
          <cell r="AR81">
            <v>0</v>
          </cell>
        </row>
        <row r="82">
          <cell r="H82">
            <v>262</v>
          </cell>
          <cell r="I82">
            <v>252</v>
          </cell>
          <cell r="T82">
            <v>10</v>
          </cell>
          <cell r="U82">
            <v>71</v>
          </cell>
          <cell r="V82">
            <v>136</v>
          </cell>
          <cell r="W82">
            <v>19</v>
          </cell>
          <cell r="X82">
            <v>236</v>
          </cell>
          <cell r="Y82">
            <v>14.5</v>
          </cell>
          <cell r="Z82">
            <v>14.5</v>
          </cell>
          <cell r="AA82">
            <v>14.5</v>
          </cell>
          <cell r="AB82">
            <v>14.5</v>
          </cell>
          <cell r="AC82">
            <v>58</v>
          </cell>
          <cell r="AD82">
            <v>14.5</v>
          </cell>
          <cell r="AE82">
            <v>14.5</v>
          </cell>
          <cell r="AF82">
            <v>14.5</v>
          </cell>
          <cell r="AG82">
            <v>14.5</v>
          </cell>
          <cell r="AH82">
            <v>58</v>
          </cell>
          <cell r="AI82">
            <v>59</v>
          </cell>
          <cell r="AJ82">
            <v>59</v>
          </cell>
          <cell r="AK82">
            <v>61</v>
          </cell>
          <cell r="AL82">
            <v>62</v>
          </cell>
          <cell r="AM82">
            <v>64</v>
          </cell>
          <cell r="AN82">
            <v>65</v>
          </cell>
        </row>
        <row r="83">
          <cell r="H83">
            <v>0</v>
          </cell>
          <cell r="I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row>
        <row r="85">
          <cell r="H85">
            <v>-5.9000000000000909</v>
          </cell>
          <cell r="I85">
            <v>-892.8</v>
          </cell>
          <cell r="T85">
            <v>42</v>
          </cell>
          <cell r="U85">
            <v>107.30000000000001</v>
          </cell>
          <cell r="V85">
            <v>1701</v>
          </cell>
          <cell r="W85">
            <v>1157.3699999999999</v>
          </cell>
          <cell r="X85">
            <v>3007.67</v>
          </cell>
          <cell r="Y85">
            <v>-256.75</v>
          </cell>
          <cell r="Z85">
            <v>34.97</v>
          </cell>
          <cell r="AA85">
            <v>613.69000000000005</v>
          </cell>
          <cell r="AB85">
            <v>1264.48</v>
          </cell>
          <cell r="AC85">
            <v>1726.39</v>
          </cell>
          <cell r="AD85">
            <v>-256.74999999999994</v>
          </cell>
          <cell r="AE85">
            <v>34.97000000000002</v>
          </cell>
          <cell r="AF85">
            <v>613.69000000000005</v>
          </cell>
          <cell r="AG85">
            <v>1264.48</v>
          </cell>
          <cell r="AH85">
            <v>1726.39</v>
          </cell>
          <cell r="AI85">
            <v>-286</v>
          </cell>
          <cell r="AJ85">
            <v>-286</v>
          </cell>
          <cell r="AK85">
            <v>-743</v>
          </cell>
          <cell r="AL85">
            <v>-501</v>
          </cell>
          <cell r="AM85">
            <v>-766</v>
          </cell>
          <cell r="AN85">
            <v>-1011</v>
          </cell>
          <cell r="AO85">
            <v>0</v>
          </cell>
          <cell r="AP85">
            <v>0</v>
          </cell>
          <cell r="AQ85">
            <v>0</v>
          </cell>
          <cell r="AR85">
            <v>0</v>
          </cell>
        </row>
        <row r="87">
          <cell r="H87">
            <v>-727</v>
          </cell>
          <cell r="I87">
            <v>-414.8</v>
          </cell>
          <cell r="T87">
            <v>-260</v>
          </cell>
          <cell r="U87">
            <v>-71</v>
          </cell>
          <cell r="V87">
            <v>2056</v>
          </cell>
          <cell r="W87">
            <v>-19</v>
          </cell>
          <cell r="X87">
            <v>1706</v>
          </cell>
          <cell r="Y87">
            <v>-14.5</v>
          </cell>
          <cell r="Z87">
            <v>-14.5</v>
          </cell>
          <cell r="AA87">
            <v>-14.5</v>
          </cell>
          <cell r="AB87">
            <v>-214.5</v>
          </cell>
          <cell r="AC87">
            <v>-258</v>
          </cell>
          <cell r="AD87">
            <v>-14.5</v>
          </cell>
          <cell r="AE87">
            <v>-14.5</v>
          </cell>
          <cell r="AF87">
            <v>-14.5</v>
          </cell>
          <cell r="AG87">
            <v>-214.5</v>
          </cell>
          <cell r="AH87">
            <v>-258</v>
          </cell>
          <cell r="AI87">
            <v>-59</v>
          </cell>
          <cell r="AJ87">
            <v>-59</v>
          </cell>
          <cell r="AK87">
            <v>-61</v>
          </cell>
          <cell r="AL87">
            <v>-62</v>
          </cell>
          <cell r="AM87">
            <v>-64</v>
          </cell>
          <cell r="AN87">
            <v>-67</v>
          </cell>
          <cell r="AO87">
            <v>0</v>
          </cell>
          <cell r="AP87">
            <v>0</v>
          </cell>
          <cell r="AQ87">
            <v>0</v>
          </cell>
          <cell r="AR87">
            <v>0</v>
          </cell>
        </row>
        <row r="88">
          <cell r="H88">
            <v>-262</v>
          </cell>
          <cell r="I88">
            <v>-252</v>
          </cell>
          <cell r="T88">
            <v>-10</v>
          </cell>
          <cell r="U88">
            <v>-71</v>
          </cell>
          <cell r="V88">
            <v>-136</v>
          </cell>
          <cell r="W88">
            <v>-19</v>
          </cell>
          <cell r="X88">
            <v>-236</v>
          </cell>
          <cell r="Y88">
            <v>-14.5</v>
          </cell>
          <cell r="Z88">
            <v>-14.5</v>
          </cell>
          <cell r="AA88">
            <v>-14.5</v>
          </cell>
          <cell r="AB88">
            <v>-14.5</v>
          </cell>
          <cell r="AC88">
            <v>-58</v>
          </cell>
          <cell r="AD88">
            <v>-14.5</v>
          </cell>
          <cell r="AE88">
            <v>-14.5</v>
          </cell>
          <cell r="AF88">
            <v>-14.5</v>
          </cell>
          <cell r="AG88">
            <v>-14.5</v>
          </cell>
          <cell r="AH88">
            <v>-58</v>
          </cell>
          <cell r="AI88">
            <v>-59</v>
          </cell>
          <cell r="AJ88">
            <v>-59</v>
          </cell>
          <cell r="AK88">
            <v>-61</v>
          </cell>
          <cell r="AL88">
            <v>-62</v>
          </cell>
          <cell r="AM88">
            <v>-64</v>
          </cell>
          <cell r="AN88">
            <v>-67</v>
          </cell>
        </row>
        <row r="89">
          <cell r="H89">
            <v>-465</v>
          </cell>
          <cell r="I89">
            <v>-162.80000000000001</v>
          </cell>
          <cell r="T89">
            <v>-250</v>
          </cell>
          <cell r="U89">
            <v>0</v>
          </cell>
          <cell r="V89">
            <v>2192</v>
          </cell>
          <cell r="W89">
            <v>0</v>
          </cell>
          <cell r="X89">
            <v>1942</v>
          </cell>
          <cell r="Y89">
            <v>0</v>
          </cell>
          <cell r="Z89">
            <v>0</v>
          </cell>
          <cell r="AA89">
            <v>0</v>
          </cell>
          <cell r="AB89">
            <v>-200</v>
          </cell>
          <cell r="AC89">
            <v>-200</v>
          </cell>
          <cell r="AD89">
            <v>0</v>
          </cell>
          <cell r="AE89">
            <v>0</v>
          </cell>
          <cell r="AF89">
            <v>0</v>
          </cell>
          <cell r="AG89">
            <v>-200</v>
          </cell>
          <cell r="AH89">
            <v>-200</v>
          </cell>
          <cell r="AI89">
            <v>0</v>
          </cell>
          <cell r="AJ89">
            <v>0</v>
          </cell>
          <cell r="AK89">
            <v>0</v>
          </cell>
          <cell r="AL89">
            <v>0</v>
          </cell>
          <cell r="AM89">
            <v>0</v>
          </cell>
          <cell r="AN89">
            <v>0</v>
          </cell>
        </row>
        <row r="90">
          <cell r="H90">
            <v>1612</v>
          </cell>
          <cell r="I90">
            <v>-128</v>
          </cell>
          <cell r="T90">
            <v>-595</v>
          </cell>
          <cell r="U90">
            <v>67</v>
          </cell>
          <cell r="V90">
            <v>-66</v>
          </cell>
          <cell r="W90">
            <v>-59</v>
          </cell>
          <cell r="X90">
            <v>-653</v>
          </cell>
          <cell r="Y90">
            <v>-55</v>
          </cell>
          <cell r="Z90">
            <v>-250</v>
          </cell>
          <cell r="AA90">
            <v>473.2</v>
          </cell>
          <cell r="AB90">
            <v>989.21</v>
          </cell>
          <cell r="AC90">
            <v>1157.4100000000001</v>
          </cell>
          <cell r="AD90">
            <v>-55</v>
          </cell>
          <cell r="AE90">
            <v>-250</v>
          </cell>
          <cell r="AF90">
            <v>473.20000000000005</v>
          </cell>
          <cell r="AG90">
            <v>989.21</v>
          </cell>
          <cell r="AH90">
            <v>1157.4100000000001</v>
          </cell>
          <cell r="AI90">
            <v>-343</v>
          </cell>
          <cell r="AJ90">
            <v>-343</v>
          </cell>
          <cell r="AK90">
            <v>-492</v>
          </cell>
          <cell r="AL90">
            <v>-195</v>
          </cell>
          <cell r="AM90">
            <v>-351</v>
          </cell>
          <cell r="AN90">
            <v>-444</v>
          </cell>
          <cell r="AO90">
            <v>0</v>
          </cell>
          <cell r="AP90">
            <v>0</v>
          </cell>
          <cell r="AQ90">
            <v>0</v>
          </cell>
          <cell r="AR90">
            <v>0</v>
          </cell>
        </row>
        <row r="91">
          <cell r="H91">
            <v>2825</v>
          </cell>
          <cell r="I91">
            <v>585</v>
          </cell>
          <cell r="T91">
            <v>48</v>
          </cell>
          <cell r="U91">
            <v>87</v>
          </cell>
          <cell r="V91">
            <v>84</v>
          </cell>
          <cell r="W91">
            <v>0</v>
          </cell>
          <cell r="X91">
            <v>219</v>
          </cell>
          <cell r="Y91">
            <v>0</v>
          </cell>
          <cell r="Z91">
            <v>0</v>
          </cell>
          <cell r="AA91">
            <v>812.2</v>
          </cell>
          <cell r="AB91">
            <v>1045.21</v>
          </cell>
          <cell r="AC91">
            <v>1857.41</v>
          </cell>
          <cell r="AD91">
            <v>0</v>
          </cell>
          <cell r="AE91">
            <v>0</v>
          </cell>
          <cell r="AF91">
            <v>812.2</v>
          </cell>
          <cell r="AG91">
            <v>1045.21</v>
          </cell>
          <cell r="AH91">
            <v>1857.41</v>
          </cell>
          <cell r="AI91">
            <v>6</v>
          </cell>
          <cell r="AJ91">
            <v>6</v>
          </cell>
          <cell r="AK91">
            <v>6</v>
          </cell>
          <cell r="AL91">
            <v>6</v>
          </cell>
          <cell r="AM91">
            <v>6</v>
          </cell>
          <cell r="AN91">
            <v>6</v>
          </cell>
        </row>
        <row r="92">
          <cell r="H92">
            <v>-1213</v>
          </cell>
          <cell r="I92">
            <v>-713</v>
          </cell>
          <cell r="T92">
            <v>-643</v>
          </cell>
          <cell r="U92">
            <v>-20</v>
          </cell>
          <cell r="V92">
            <v>-150</v>
          </cell>
          <cell r="W92">
            <v>-59</v>
          </cell>
          <cell r="X92">
            <v>-872</v>
          </cell>
          <cell r="Y92">
            <v>-55</v>
          </cell>
          <cell r="Z92">
            <v>-250</v>
          </cell>
          <cell r="AA92">
            <v>-339</v>
          </cell>
          <cell r="AB92">
            <v>-56</v>
          </cell>
          <cell r="AC92">
            <v>-700</v>
          </cell>
          <cell r="AD92">
            <v>-55</v>
          </cell>
          <cell r="AE92">
            <v>-250</v>
          </cell>
          <cell r="AF92">
            <v>-339</v>
          </cell>
          <cell r="AG92">
            <v>-56</v>
          </cell>
          <cell r="AH92">
            <v>-700</v>
          </cell>
          <cell r="AI92">
            <v>-349</v>
          </cell>
          <cell r="AJ92">
            <v>-349</v>
          </cell>
          <cell r="AK92">
            <v>-498</v>
          </cell>
          <cell r="AL92">
            <v>-201</v>
          </cell>
          <cell r="AM92">
            <v>-357</v>
          </cell>
          <cell r="AN92">
            <v>-450</v>
          </cell>
        </row>
        <row r="93">
          <cell r="T93">
            <v>142</v>
          </cell>
          <cell r="U93">
            <v>182</v>
          </cell>
          <cell r="V93">
            <v>250</v>
          </cell>
          <cell r="W93">
            <v>390</v>
          </cell>
          <cell r="X93">
            <v>964</v>
          </cell>
          <cell r="Y93">
            <v>121.95</v>
          </cell>
          <cell r="Z93">
            <v>146.72999999999999</v>
          </cell>
          <cell r="AA93">
            <v>205.04</v>
          </cell>
          <cell r="AB93">
            <v>254.98</v>
          </cell>
          <cell r="AC93">
            <v>728.7</v>
          </cell>
          <cell r="AD93">
            <v>121.94999999999999</v>
          </cell>
          <cell r="AE93">
            <v>146.72999999999999</v>
          </cell>
          <cell r="AF93">
            <v>205.03999999999996</v>
          </cell>
          <cell r="AG93">
            <v>254.98</v>
          </cell>
          <cell r="AH93">
            <v>728.69999999999993</v>
          </cell>
          <cell r="AI93">
            <v>324</v>
          </cell>
          <cell r="AJ93">
            <v>324</v>
          </cell>
          <cell r="AK93">
            <v>31</v>
          </cell>
          <cell r="AL93">
            <v>14</v>
          </cell>
          <cell r="AM93">
            <v>-208</v>
          </cell>
          <cell r="AN93">
            <v>-400</v>
          </cell>
        </row>
        <row r="94">
          <cell r="T94">
            <v>-7</v>
          </cell>
          <cell r="U94">
            <v>-25</v>
          </cell>
          <cell r="V94">
            <v>-8</v>
          </cell>
          <cell r="W94">
            <v>-28</v>
          </cell>
          <cell r="X94">
            <v>-68</v>
          </cell>
          <cell r="Y94">
            <v>-7.4</v>
          </cell>
          <cell r="Z94">
            <v>-27.6</v>
          </cell>
          <cell r="AA94">
            <v>-7.4</v>
          </cell>
          <cell r="AB94">
            <v>-27.6</v>
          </cell>
          <cell r="AC94">
            <v>-70</v>
          </cell>
          <cell r="AD94">
            <v>-7.4</v>
          </cell>
          <cell r="AE94">
            <v>-27.6</v>
          </cell>
          <cell r="AF94">
            <v>-7.4</v>
          </cell>
          <cell r="AG94">
            <v>-27.6</v>
          </cell>
          <cell r="AH94">
            <v>-70</v>
          </cell>
          <cell r="AI94">
            <v>0</v>
          </cell>
          <cell r="AJ94">
            <v>0</v>
          </cell>
          <cell r="AK94">
            <v>0</v>
          </cell>
          <cell r="AL94">
            <v>0</v>
          </cell>
          <cell r="AM94">
            <v>0</v>
          </cell>
          <cell r="AN94">
            <v>0</v>
          </cell>
        </row>
        <row r="95">
          <cell r="H95">
            <v>-890.90000000000009</v>
          </cell>
          <cell r="I95">
            <v>-350</v>
          </cell>
          <cell r="T95">
            <v>762</v>
          </cell>
          <cell r="U95">
            <v>-45.699999999999996</v>
          </cell>
          <cell r="V95">
            <v>-531</v>
          </cell>
          <cell r="W95">
            <v>873.36999999999989</v>
          </cell>
          <cell r="X95">
            <v>1058.67</v>
          </cell>
          <cell r="Y95">
            <v>-301.8</v>
          </cell>
          <cell r="Z95">
            <v>180.34</v>
          </cell>
          <cell r="AA95">
            <v>-42.65</v>
          </cell>
          <cell r="AB95">
            <v>262.39</v>
          </cell>
          <cell r="AC95">
            <v>98.280000000000058</v>
          </cell>
          <cell r="AD95">
            <v>-301.79999999999995</v>
          </cell>
          <cell r="AE95">
            <v>180.34000000000003</v>
          </cell>
          <cell r="AF95">
            <v>-42.650000000000006</v>
          </cell>
          <cell r="AG95">
            <v>262.39</v>
          </cell>
          <cell r="AH95">
            <v>98.280000000000058</v>
          </cell>
          <cell r="AI95">
            <v>-208</v>
          </cell>
          <cell r="AJ95">
            <v>-208</v>
          </cell>
          <cell r="AK95">
            <v>-221</v>
          </cell>
          <cell r="AL95">
            <v>-258</v>
          </cell>
          <cell r="AM95">
            <v>-143</v>
          </cell>
          <cell r="AN95">
            <v>-100</v>
          </cell>
          <cell r="AO95">
            <v>0</v>
          </cell>
          <cell r="AP95">
            <v>0</v>
          </cell>
          <cell r="AQ95">
            <v>0</v>
          </cell>
          <cell r="AR95">
            <v>0</v>
          </cell>
        </row>
        <row r="96">
          <cell r="H96">
            <v>300.5</v>
          </cell>
          <cell r="I96">
            <v>-371</v>
          </cell>
          <cell r="T96">
            <v>391</v>
          </cell>
          <cell r="U96">
            <v>93.2</v>
          </cell>
          <cell r="V96">
            <v>-182</v>
          </cell>
          <cell r="W96">
            <v>188.07</v>
          </cell>
          <cell r="X96">
            <v>490.27</v>
          </cell>
          <cell r="Y96">
            <v>-11.01</v>
          </cell>
          <cell r="Z96">
            <v>-12.97</v>
          </cell>
          <cell r="AA96">
            <v>-15.96</v>
          </cell>
          <cell r="AB96">
            <v>-21.22</v>
          </cell>
          <cell r="AC96">
            <v>-61.16</v>
          </cell>
          <cell r="AD96">
            <v>-11.01</v>
          </cell>
          <cell r="AE96">
            <v>-12.97</v>
          </cell>
          <cell r="AF96">
            <v>-15.96</v>
          </cell>
          <cell r="AG96">
            <v>-21.22</v>
          </cell>
          <cell r="AH96">
            <v>-61.16</v>
          </cell>
          <cell r="AI96">
            <v>-254</v>
          </cell>
          <cell r="AJ96">
            <v>-254</v>
          </cell>
          <cell r="AK96">
            <v>-199</v>
          </cell>
          <cell r="AL96">
            <v>-183</v>
          </cell>
          <cell r="AM96">
            <v>-157</v>
          </cell>
        </row>
        <row r="97">
          <cell r="H97">
            <v>-195.10000000000002</v>
          </cell>
          <cell r="I97">
            <v>21</v>
          </cell>
          <cell r="T97">
            <v>390</v>
          </cell>
          <cell r="U97">
            <v>-57</v>
          </cell>
          <cell r="V97">
            <v>-334</v>
          </cell>
          <cell r="W97">
            <v>634</v>
          </cell>
          <cell r="X97">
            <v>633</v>
          </cell>
          <cell r="Y97">
            <v>-333.15</v>
          </cell>
          <cell r="Z97">
            <v>144.55000000000001</v>
          </cell>
          <cell r="AA97">
            <v>-85.25</v>
          </cell>
          <cell r="AB97">
            <v>207.85</v>
          </cell>
          <cell r="AC97">
            <v>-66</v>
          </cell>
          <cell r="AD97">
            <v>-333.15</v>
          </cell>
          <cell r="AE97">
            <v>144.55000000000001</v>
          </cell>
          <cell r="AF97">
            <v>-85.25</v>
          </cell>
          <cell r="AG97">
            <v>207.85</v>
          </cell>
          <cell r="AH97">
            <v>-65.999999999999972</v>
          </cell>
          <cell r="AI97">
            <v>0</v>
          </cell>
          <cell r="AJ97">
            <v>0</v>
          </cell>
          <cell r="AK97">
            <v>0</v>
          </cell>
          <cell r="AL97">
            <v>0</v>
          </cell>
          <cell r="AM97">
            <v>0</v>
          </cell>
        </row>
        <row r="98">
          <cell r="T98">
            <v>-118</v>
          </cell>
          <cell r="U98">
            <v>-17</v>
          </cell>
          <cell r="V98">
            <v>-162</v>
          </cell>
          <cell r="W98">
            <v>495</v>
          </cell>
          <cell r="X98">
            <v>198</v>
          </cell>
          <cell r="Y98">
            <v>-258.14999999999998</v>
          </cell>
          <cell r="Z98">
            <v>144.55000000000001</v>
          </cell>
          <cell r="AA98">
            <v>-85.25</v>
          </cell>
          <cell r="AB98">
            <v>169.85</v>
          </cell>
          <cell r="AC98">
            <v>-29</v>
          </cell>
          <cell r="AD98">
            <v>-258.14999999999998</v>
          </cell>
          <cell r="AE98">
            <v>144.55000000000001</v>
          </cell>
          <cell r="AF98">
            <v>-85.25</v>
          </cell>
          <cell r="AG98">
            <v>169.85</v>
          </cell>
          <cell r="AH98">
            <v>-28.999999999999972</v>
          </cell>
          <cell r="AI98">
            <v>0</v>
          </cell>
          <cell r="AJ98">
            <v>0</v>
          </cell>
          <cell r="AK98">
            <v>0</v>
          </cell>
          <cell r="AL98">
            <v>0</v>
          </cell>
          <cell r="AM98">
            <v>0</v>
          </cell>
        </row>
        <row r="99">
          <cell r="H99">
            <v>-59.5</v>
          </cell>
          <cell r="I99">
            <v>-69</v>
          </cell>
          <cell r="T99">
            <v>62</v>
          </cell>
          <cell r="U99">
            <v>-87</v>
          </cell>
          <cell r="V99">
            <v>-16</v>
          </cell>
          <cell r="W99">
            <v>50</v>
          </cell>
          <cell r="X99">
            <v>9</v>
          </cell>
          <cell r="Y99">
            <v>36</v>
          </cell>
          <cell r="Z99">
            <v>42.4</v>
          </cell>
          <cell r="AA99">
            <v>52.2</v>
          </cell>
          <cell r="AB99">
            <v>69.400000000000006</v>
          </cell>
          <cell r="AC99">
            <v>200</v>
          </cell>
          <cell r="AD99">
            <v>36</v>
          </cell>
          <cell r="AE99">
            <v>42.4</v>
          </cell>
          <cell r="AF99">
            <v>52.2</v>
          </cell>
          <cell r="AG99">
            <v>69.400000000000006</v>
          </cell>
          <cell r="AH99">
            <v>200.00000000000003</v>
          </cell>
          <cell r="AI99">
            <v>-18</v>
          </cell>
          <cell r="AJ99">
            <v>-18</v>
          </cell>
          <cell r="AK99">
            <v>-28</v>
          </cell>
          <cell r="AL99">
            <v>-71</v>
          </cell>
          <cell r="AM99">
            <v>28</v>
          </cell>
        </row>
        <row r="100">
          <cell r="H100">
            <v>113.2</v>
          </cell>
          <cell r="I100">
            <v>69</v>
          </cell>
          <cell r="T100">
            <v>-81</v>
          </cell>
          <cell r="U100">
            <v>5.0999999999999996</v>
          </cell>
          <cell r="V100">
            <v>1</v>
          </cell>
          <cell r="W100">
            <v>1.3</v>
          </cell>
          <cell r="X100">
            <v>-73.600000000000009</v>
          </cell>
          <cell r="Y100">
            <v>6.36</v>
          </cell>
          <cell r="Z100">
            <v>6.36</v>
          </cell>
          <cell r="AA100">
            <v>6.36</v>
          </cell>
          <cell r="AB100">
            <v>6.36</v>
          </cell>
          <cell r="AC100">
            <v>25.44</v>
          </cell>
          <cell r="AD100">
            <v>6.36</v>
          </cell>
          <cell r="AE100">
            <v>6.36</v>
          </cell>
          <cell r="AF100">
            <v>6.36</v>
          </cell>
          <cell r="AG100">
            <v>6.36</v>
          </cell>
          <cell r="AH100">
            <v>25.44</v>
          </cell>
          <cell r="AI100">
            <v>64</v>
          </cell>
          <cell r="AJ100">
            <v>64</v>
          </cell>
          <cell r="AK100">
            <v>6</v>
          </cell>
          <cell r="AL100">
            <v>-4</v>
          </cell>
          <cell r="AM100">
            <v>-14</v>
          </cell>
        </row>
        <row r="101">
          <cell r="H101">
            <v>-1050</v>
          </cell>
          <cell r="I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row>
        <row r="103">
          <cell r="H103">
            <v>9323.1779000000006</v>
          </cell>
          <cell r="I103">
            <v>8676.0249999999996</v>
          </cell>
          <cell r="T103">
            <v>3643.0019199999997</v>
          </cell>
          <cell r="U103">
            <v>4080.5260479999997</v>
          </cell>
          <cell r="V103">
            <v>5701.4022480000003</v>
          </cell>
          <cell r="W103">
            <v>4650.7064</v>
          </cell>
          <cell r="X103">
            <v>18075.636616000003</v>
          </cell>
          <cell r="Y103">
            <v>2387.1550000000002</v>
          </cell>
          <cell r="Z103">
            <v>2630.14</v>
          </cell>
          <cell r="AA103">
            <v>3177.81</v>
          </cell>
          <cell r="AB103">
            <v>4416.2119999999995</v>
          </cell>
          <cell r="AC103">
            <v>12681.317000000001</v>
          </cell>
          <cell r="AD103">
            <v>2281.0450000000005</v>
          </cell>
          <cell r="AE103">
            <v>2358.3685</v>
          </cell>
          <cell r="AF103">
            <v>2587.4230000000002</v>
          </cell>
          <cell r="AG103">
            <v>2433.7223999999997</v>
          </cell>
          <cell r="AH103">
            <v>9730.5589</v>
          </cell>
          <cell r="AI103">
            <v>15322.224999999999</v>
          </cell>
          <cell r="AJ103">
            <v>15322.224999999999</v>
          </cell>
          <cell r="AK103">
            <v>16962.41</v>
          </cell>
          <cell r="AL103">
            <v>19041.399999999994</v>
          </cell>
          <cell r="AM103">
            <v>19846.45</v>
          </cell>
          <cell r="AN103">
            <v>20509.55</v>
          </cell>
          <cell r="AO103">
            <v>24335.724999999999</v>
          </cell>
          <cell r="AP103">
            <v>24530.799999999999</v>
          </cell>
          <cell r="AQ103">
            <v>24028.000000000004</v>
          </cell>
          <cell r="AR103">
            <v>23714.925000000003</v>
          </cell>
        </row>
        <row r="106">
          <cell r="H106">
            <v>2.169</v>
          </cell>
          <cell r="I106">
            <v>2.34</v>
          </cell>
          <cell r="T106">
            <v>2.8304</v>
          </cell>
          <cell r="U106">
            <v>3.1008</v>
          </cell>
          <cell r="V106">
            <v>3.1322000000000001</v>
          </cell>
          <cell r="W106">
            <v>3.14</v>
          </cell>
          <cell r="X106">
            <v>3.0508500000000005</v>
          </cell>
          <cell r="Y106">
            <v>3.04</v>
          </cell>
          <cell r="Z106">
            <v>3.1070000000000002</v>
          </cell>
          <cell r="AA106">
            <v>3.1070000000000002</v>
          </cell>
          <cell r="AB106">
            <v>3.1120000000000001</v>
          </cell>
          <cell r="AC106">
            <v>3.0915000000000004</v>
          </cell>
          <cell r="AD106">
            <v>3.1448</v>
          </cell>
          <cell r="AE106">
            <v>3.0386000000000002</v>
          </cell>
          <cell r="AF106">
            <v>3.0350000000000001</v>
          </cell>
          <cell r="AG106">
            <v>3.2690000000000001</v>
          </cell>
          <cell r="AH106">
            <v>3.1218500000000002</v>
          </cell>
          <cell r="AI106">
            <v>2.9969999999999999</v>
          </cell>
          <cell r="AJ106">
            <v>2.9969999999999999</v>
          </cell>
          <cell r="AK106">
            <v>3.0825223325062039</v>
          </cell>
          <cell r="AL106">
            <v>3.2888914392059556</v>
          </cell>
          <cell r="AM106">
            <v>3.4413442928039699</v>
          </cell>
          <cell r="AN106">
            <v>3.5993746898263024</v>
          </cell>
          <cell r="AO106">
            <v>3.7648418114143918</v>
          </cell>
          <cell r="AP106">
            <v>0</v>
          </cell>
          <cell r="AQ106">
            <v>0</v>
          </cell>
          <cell r="AR106">
            <v>0</v>
          </cell>
        </row>
        <row r="107">
          <cell r="H107">
            <v>2.169</v>
          </cell>
          <cell r="I107">
            <v>2.34</v>
          </cell>
          <cell r="T107">
            <v>2.8304</v>
          </cell>
          <cell r="U107">
            <v>3.1008</v>
          </cell>
          <cell r="V107">
            <v>3.1322000000000001</v>
          </cell>
          <cell r="W107">
            <v>3.14</v>
          </cell>
          <cell r="X107">
            <v>3.0508500000000005</v>
          </cell>
          <cell r="Y107">
            <v>3.2749999999999999</v>
          </cell>
          <cell r="Z107">
            <v>3.3</v>
          </cell>
          <cell r="AA107">
            <v>3.3250000000000002</v>
          </cell>
          <cell r="AB107">
            <v>3.367</v>
          </cell>
          <cell r="AC107">
            <v>3.0915000000000004</v>
          </cell>
          <cell r="AD107">
            <v>3.2749999999999999</v>
          </cell>
          <cell r="AE107">
            <v>3.3</v>
          </cell>
          <cell r="AF107">
            <v>3.3250000000000002</v>
          </cell>
          <cell r="AG107">
            <v>3.367</v>
          </cell>
          <cell r="AH107">
            <v>3.1218500000000002</v>
          </cell>
          <cell r="AI107">
            <v>3.7309999999999999</v>
          </cell>
          <cell r="AJ107">
            <v>3.7309999999999999</v>
          </cell>
          <cell r="AK107">
            <v>4.109</v>
          </cell>
          <cell r="AL107">
            <v>4.4239999999999995</v>
          </cell>
          <cell r="AM107">
            <v>4.5819999999999999</v>
          </cell>
          <cell r="AN107">
            <v>4.6980000000000004</v>
          </cell>
          <cell r="AO107">
            <v>4.7510000000000003</v>
          </cell>
          <cell r="AP107">
            <v>4.7679999999999998</v>
          </cell>
          <cell r="AQ107">
            <v>4.7200000000000006</v>
          </cell>
          <cell r="AR107">
            <v>4.6630000000000003</v>
          </cell>
        </row>
        <row r="108">
          <cell r="H108">
            <v>13.34</v>
          </cell>
          <cell r="I108">
            <v>13.25</v>
          </cell>
          <cell r="T108">
            <v>17.72</v>
          </cell>
          <cell r="U108">
            <v>15.663</v>
          </cell>
          <cell r="V108">
            <v>16.27</v>
          </cell>
          <cell r="W108">
            <v>15.733176405427859</v>
          </cell>
          <cell r="X108">
            <v>16.308610946691381</v>
          </cell>
          <cell r="Y108">
            <v>11.7</v>
          </cell>
          <cell r="Z108">
            <v>12</v>
          </cell>
          <cell r="AA108">
            <v>12.7</v>
          </cell>
          <cell r="AB108">
            <v>15.5</v>
          </cell>
          <cell r="AC108">
            <v>12.975</v>
          </cell>
          <cell r="AD108">
            <v>11.34</v>
          </cell>
          <cell r="AE108">
            <v>11.095000000000001</v>
          </cell>
          <cell r="AF108">
            <v>10.77</v>
          </cell>
          <cell r="AG108">
            <v>9.1</v>
          </cell>
          <cell r="AH108">
            <v>10.57625</v>
          </cell>
          <cell r="AI108">
            <v>9.01</v>
          </cell>
          <cell r="AJ108">
            <v>9.01</v>
          </cell>
          <cell r="AK108">
            <v>10.211333333333332</v>
          </cell>
          <cell r="AL108">
            <v>11.08</v>
          </cell>
          <cell r="AM108">
            <v>11.19</v>
          </cell>
          <cell r="AN108">
            <v>11.3</v>
          </cell>
          <cell r="AO108">
            <v>11.41</v>
          </cell>
          <cell r="AP108">
            <v>0</v>
          </cell>
          <cell r="AQ108">
            <v>0</v>
          </cell>
          <cell r="AR108">
            <v>0</v>
          </cell>
        </row>
        <row r="109">
          <cell r="H109">
            <v>16.82</v>
          </cell>
          <cell r="I109">
            <v>15.68</v>
          </cell>
          <cell r="T109">
            <v>17.72</v>
          </cell>
          <cell r="U109">
            <v>15.66</v>
          </cell>
          <cell r="V109">
            <v>16.27</v>
          </cell>
          <cell r="W109">
            <v>15.78</v>
          </cell>
          <cell r="X109">
            <v>16.357499999999998</v>
          </cell>
          <cell r="Y109">
            <v>12.122962173681408</v>
          </cell>
          <cell r="Z109">
            <v>12.157698454981356</v>
          </cell>
          <cell r="AA109">
            <v>12.956632924880129</v>
          </cell>
          <cell r="AB109">
            <v>13.460309003729355</v>
          </cell>
          <cell r="AC109">
            <v>12.674400639318064</v>
          </cell>
          <cell r="AD109">
            <v>11.34</v>
          </cell>
          <cell r="AE109">
            <v>11.095000000000001</v>
          </cell>
          <cell r="AF109">
            <v>10.505492823243866</v>
          </cell>
          <cell r="AG109">
            <v>10.948970075644652</v>
          </cell>
          <cell r="AH109">
            <v>10.972365724722131</v>
          </cell>
          <cell r="AI109">
            <v>9.9125154433087861</v>
          </cell>
          <cell r="AJ109">
            <v>9.9125154433087861</v>
          </cell>
          <cell r="AK109">
            <v>11.23418416908329</v>
          </cell>
          <cell r="AL109">
            <v>12.060227122692355</v>
          </cell>
          <cell r="AM109">
            <v>12.060227122692355</v>
          </cell>
          <cell r="AN109">
            <v>12.060227122692355</v>
          </cell>
          <cell r="AO109">
            <v>12.060227122692355</v>
          </cell>
          <cell r="AP109">
            <v>0</v>
          </cell>
          <cell r="AQ109">
            <v>0</v>
          </cell>
          <cell r="AR109">
            <v>0</v>
          </cell>
        </row>
        <row r="110">
          <cell r="H110">
            <v>13.34</v>
          </cell>
          <cell r="I110">
            <v>13.25</v>
          </cell>
          <cell r="T110">
            <v>17.72</v>
          </cell>
          <cell r="U110">
            <v>15.66</v>
          </cell>
          <cell r="V110">
            <v>16.27</v>
          </cell>
          <cell r="W110">
            <v>15.78</v>
          </cell>
          <cell r="X110">
            <v>16.357499999999998</v>
          </cell>
          <cell r="Y110">
            <v>11.7</v>
          </cell>
          <cell r="Z110">
            <v>12</v>
          </cell>
          <cell r="AA110">
            <v>12.7</v>
          </cell>
          <cell r="AB110">
            <v>15.5</v>
          </cell>
          <cell r="AC110">
            <v>12.975</v>
          </cell>
          <cell r="AD110">
            <v>11.34</v>
          </cell>
          <cell r="AE110">
            <v>11.095000000000001</v>
          </cell>
          <cell r="AF110">
            <v>10.77</v>
          </cell>
          <cell r="AG110">
            <v>9.1</v>
          </cell>
          <cell r="AH110">
            <v>10.57625</v>
          </cell>
          <cell r="AI110">
            <v>15</v>
          </cell>
          <cell r="AJ110">
            <v>15</v>
          </cell>
          <cell r="AK110">
            <v>15</v>
          </cell>
          <cell r="AL110">
            <v>15</v>
          </cell>
          <cell r="AM110">
            <v>15</v>
          </cell>
          <cell r="AN110">
            <v>15</v>
          </cell>
          <cell r="AO110">
            <v>15</v>
          </cell>
          <cell r="AP110">
            <v>15</v>
          </cell>
          <cell r="AQ110">
            <v>15</v>
          </cell>
          <cell r="AR110">
            <v>15</v>
          </cell>
        </row>
        <row r="115">
          <cell r="X115">
            <v>-931.11746874999994</v>
          </cell>
          <cell r="AC115">
            <v>-1142.2662499999999</v>
          </cell>
          <cell r="AH115">
            <v>-1136.6923012815625</v>
          </cell>
          <cell r="AI115">
            <v>-1850.7424999999998</v>
          </cell>
          <cell r="AJ115">
            <v>-1850.7424999999998</v>
          </cell>
          <cell r="AK115">
            <v>-2140.9699233333331</v>
          </cell>
          <cell r="AL115">
            <v>-1037.7238000000002</v>
          </cell>
          <cell r="AM115">
            <v>-64.407550000000299</v>
          </cell>
          <cell r="AN115">
            <v>235.25</v>
          </cell>
          <cell r="AO115">
            <v>61.324999999999818</v>
          </cell>
          <cell r="AP115">
            <v>3786</v>
          </cell>
          <cell r="AQ115">
            <v>4483</v>
          </cell>
          <cell r="AR115">
            <v>4670</v>
          </cell>
        </row>
        <row r="117">
          <cell r="X117">
            <v>0</v>
          </cell>
          <cell r="AC117">
            <v>0</v>
          </cell>
          <cell r="AH117">
            <v>0</v>
          </cell>
          <cell r="AI117">
            <v>263.09199999999998</v>
          </cell>
          <cell r="AJ117">
            <v>263.09199999999998</v>
          </cell>
          <cell r="AK117">
            <v>383.89507666666663</v>
          </cell>
          <cell r="AL117">
            <v>1156.6411999999998</v>
          </cell>
          <cell r="AM117">
            <v>1662.3304499999997</v>
          </cell>
          <cell r="AN117">
            <v>2062.25</v>
          </cell>
          <cell r="AO117">
            <v>2082.3249999999998</v>
          </cell>
          <cell r="AP117">
            <v>6336</v>
          </cell>
          <cell r="AQ117">
            <v>7325</v>
          </cell>
          <cell r="AR117">
            <v>7676</v>
          </cell>
        </row>
        <row r="118">
          <cell r="X118">
            <v>-898.24</v>
          </cell>
          <cell r="AC118">
            <v>-876</v>
          </cell>
          <cell r="AH118">
            <v>-876</v>
          </cell>
          <cell r="AI118">
            <v>-1617</v>
          </cell>
          <cell r="AJ118">
            <v>-1617</v>
          </cell>
          <cell r="AK118">
            <v>-1875</v>
          </cell>
          <cell r="AL118">
            <v>-1508</v>
          </cell>
          <cell r="AM118">
            <v>-864</v>
          </cell>
          <cell r="AN118">
            <v>-815</v>
          </cell>
          <cell r="AO118">
            <v>-967</v>
          </cell>
          <cell r="AP118">
            <v>-765</v>
          </cell>
          <cell r="AQ118">
            <v>-419</v>
          </cell>
          <cell r="AR118">
            <v>-345</v>
          </cell>
        </row>
        <row r="120">
          <cell r="X120">
            <v>0</v>
          </cell>
          <cell r="AC120">
            <v>-183</v>
          </cell>
          <cell r="AH120">
            <v>-183</v>
          </cell>
          <cell r="AI120">
            <v>-377</v>
          </cell>
          <cell r="AJ120">
            <v>-377</v>
          </cell>
          <cell r="AK120">
            <v>-469</v>
          </cell>
          <cell r="AL120">
            <v>-443</v>
          </cell>
          <cell r="AM120">
            <v>-370</v>
          </cell>
          <cell r="AN120">
            <v>-400</v>
          </cell>
          <cell r="AO120">
            <v>-459</v>
          </cell>
          <cell r="AP120">
            <v>-489</v>
          </cell>
          <cell r="AQ120">
            <v>-574</v>
          </cell>
          <cell r="AR120">
            <v>-607</v>
          </cell>
        </row>
        <row r="121">
          <cell r="X121">
            <v>0</v>
          </cell>
          <cell r="AC121">
            <v>1</v>
          </cell>
          <cell r="AH121">
            <v>1</v>
          </cell>
          <cell r="AI121">
            <v>11</v>
          </cell>
          <cell r="AJ121">
            <v>11</v>
          </cell>
          <cell r="AK121">
            <v>19</v>
          </cell>
          <cell r="AL121">
            <v>31</v>
          </cell>
          <cell r="AM121">
            <v>52</v>
          </cell>
          <cell r="AN121">
            <v>70</v>
          </cell>
          <cell r="AO121">
            <v>91</v>
          </cell>
          <cell r="AP121">
            <v>97</v>
          </cell>
          <cell r="AQ121">
            <v>112</v>
          </cell>
          <cell r="AR121">
            <v>117</v>
          </cell>
        </row>
        <row r="122">
          <cell r="X122">
            <v>0</v>
          </cell>
          <cell r="AC122">
            <v>0</v>
          </cell>
          <cell r="AH122">
            <v>0</v>
          </cell>
          <cell r="AI122">
            <v>0</v>
          </cell>
          <cell r="AJ122">
            <v>0</v>
          </cell>
          <cell r="AK122">
            <v>0</v>
          </cell>
          <cell r="AL122">
            <v>0</v>
          </cell>
          <cell r="AM122">
            <v>0</v>
          </cell>
          <cell r="AN122">
            <v>0</v>
          </cell>
          <cell r="AO122">
            <v>0</v>
          </cell>
          <cell r="AP122">
            <v>0</v>
          </cell>
          <cell r="AQ122">
            <v>0</v>
          </cell>
          <cell r="AR122">
            <v>0</v>
          </cell>
        </row>
        <row r="123">
          <cell r="X123">
            <v>0</v>
          </cell>
          <cell r="AC123">
            <v>-184</v>
          </cell>
          <cell r="AH123">
            <v>-184</v>
          </cell>
          <cell r="AI123">
            <v>-388</v>
          </cell>
          <cell r="AJ123">
            <v>-388</v>
          </cell>
          <cell r="AK123">
            <v>-488</v>
          </cell>
          <cell r="AL123">
            <v>-474</v>
          </cell>
          <cell r="AM123">
            <v>-422</v>
          </cell>
          <cell r="AN123">
            <v>-470</v>
          </cell>
          <cell r="AO123">
            <v>-550</v>
          </cell>
          <cell r="AP123">
            <v>-586</v>
          </cell>
          <cell r="AQ123">
            <v>-686</v>
          </cell>
          <cell r="AR123">
            <v>-724</v>
          </cell>
        </row>
        <row r="124">
          <cell r="X124">
            <v>-32.877468749999991</v>
          </cell>
          <cell r="AC124">
            <v>-83.266249999999999</v>
          </cell>
          <cell r="AH124">
            <v>-77.692301281562507</v>
          </cell>
          <cell r="AI124">
            <v>-119.83449999999999</v>
          </cell>
          <cell r="AJ124">
            <v>-119.83449999999999</v>
          </cell>
          <cell r="AK124">
            <v>-180.86500000000001</v>
          </cell>
          <cell r="AL124">
            <v>-211.36500000000001</v>
          </cell>
          <cell r="AM124">
            <v>-198.738</v>
          </cell>
          <cell r="AN124">
            <v>-229</v>
          </cell>
          <cell r="AO124">
            <v>-175</v>
          </cell>
          <cell r="AP124">
            <v>-135</v>
          </cell>
          <cell r="AQ124">
            <v>-97</v>
          </cell>
          <cell r="AR124">
            <v>-58</v>
          </cell>
        </row>
        <row r="125">
          <cell r="X125">
            <v>0</v>
          </cell>
          <cell r="AC125">
            <v>0</v>
          </cell>
          <cell r="AH125">
            <v>0</v>
          </cell>
          <cell r="AI125">
            <v>0</v>
          </cell>
          <cell r="AJ125">
            <v>0</v>
          </cell>
          <cell r="AK125">
            <v>0</v>
          </cell>
          <cell r="AL125">
            <v>0</v>
          </cell>
          <cell r="AM125">
            <v>0</v>
          </cell>
          <cell r="AN125">
            <v>0</v>
          </cell>
          <cell r="AO125">
            <v>0</v>
          </cell>
          <cell r="AP125">
            <v>0</v>
          </cell>
          <cell r="AQ125">
            <v>0</v>
          </cell>
          <cell r="AR125">
            <v>0</v>
          </cell>
        </row>
        <row r="126">
          <cell r="T126">
            <v>-2.0044062500000002</v>
          </cell>
          <cell r="U126">
            <v>-6.2318812499999998</v>
          </cell>
          <cell r="V126">
            <v>-10.191234374999999</v>
          </cell>
          <cell r="W126">
            <v>-14.449946874999998</v>
          </cell>
          <cell r="X126">
            <v>-32.877468749999991</v>
          </cell>
          <cell r="Y126">
            <v>-16.527734375000001</v>
          </cell>
          <cell r="Z126">
            <v>-19.386953125000002</v>
          </cell>
          <cell r="AA126">
            <v>-22.246171875000002</v>
          </cell>
          <cell r="AB126">
            <v>-25.105390624999998</v>
          </cell>
          <cell r="AC126">
            <v>-83.266249999999999</v>
          </cell>
          <cell r="AD126">
            <v>-15.2808182625</v>
          </cell>
          <cell r="AE126">
            <v>-18.325545519062498</v>
          </cell>
          <cell r="AF126">
            <v>-20.711953125000001</v>
          </cell>
          <cell r="AG126">
            <v>-23.373984375000003</v>
          </cell>
          <cell r="AH126">
            <v>-77.692301281562507</v>
          </cell>
          <cell r="AI126">
            <v>-119.83449999999999</v>
          </cell>
          <cell r="AJ126">
            <v>-119.83449999999999</v>
          </cell>
          <cell r="AK126">
            <v>-180.86500000000001</v>
          </cell>
          <cell r="AL126">
            <v>-211.36500000000001</v>
          </cell>
          <cell r="AM126">
            <v>-198.738</v>
          </cell>
          <cell r="AN126">
            <v>-229</v>
          </cell>
          <cell r="AO126">
            <v>-175</v>
          </cell>
          <cell r="AP126">
            <v>-135</v>
          </cell>
          <cell r="AQ126">
            <v>-97</v>
          </cell>
          <cell r="AR126">
            <v>-58</v>
          </cell>
        </row>
        <row r="127">
          <cell r="X127">
            <v>0</v>
          </cell>
          <cell r="AC127">
            <v>0</v>
          </cell>
          <cell r="AH127">
            <v>0</v>
          </cell>
          <cell r="AI127">
            <v>0</v>
          </cell>
          <cell r="AJ127">
            <v>0</v>
          </cell>
          <cell r="AK127">
            <v>0</v>
          </cell>
          <cell r="AL127">
            <v>-32</v>
          </cell>
          <cell r="AM127">
            <v>-294</v>
          </cell>
          <cell r="AN127">
            <v>-383</v>
          </cell>
          <cell r="AO127">
            <v>-420</v>
          </cell>
          <cell r="AP127">
            <v>-1161</v>
          </cell>
          <cell r="AQ127">
            <v>-1752</v>
          </cell>
          <cell r="AR127">
            <v>-1996</v>
          </cell>
        </row>
        <row r="128">
          <cell r="X128">
            <v>0</v>
          </cell>
          <cell r="AC128">
            <v>0</v>
          </cell>
          <cell r="AH128">
            <v>0</v>
          </cell>
          <cell r="AI128">
            <v>0</v>
          </cell>
          <cell r="AJ128">
            <v>0</v>
          </cell>
          <cell r="AK128">
            <v>0</v>
          </cell>
          <cell r="AL128">
            <v>0</v>
          </cell>
          <cell r="AM128">
            <v>0</v>
          </cell>
          <cell r="AN128">
            <v>0</v>
          </cell>
          <cell r="AO128">
            <v>0</v>
          </cell>
          <cell r="AP128">
            <v>0</v>
          </cell>
          <cell r="AQ128">
            <v>0</v>
          </cell>
          <cell r="AR128">
            <v>0</v>
          </cell>
        </row>
        <row r="129">
          <cell r="X129">
            <v>0</v>
          </cell>
          <cell r="AC129">
            <v>0</v>
          </cell>
          <cell r="AH129">
            <v>0</v>
          </cell>
          <cell r="AI129">
            <v>0</v>
          </cell>
          <cell r="AJ129">
            <v>0</v>
          </cell>
          <cell r="AK129">
            <v>0</v>
          </cell>
          <cell r="AL129">
            <v>-32</v>
          </cell>
          <cell r="AM129">
            <v>-294</v>
          </cell>
          <cell r="AN129">
            <v>-383</v>
          </cell>
          <cell r="AO129">
            <v>-420</v>
          </cell>
          <cell r="AP129">
            <v>-1161</v>
          </cell>
          <cell r="AQ129">
            <v>-1752</v>
          </cell>
          <cell r="AR129">
            <v>-1996</v>
          </cell>
        </row>
        <row r="131">
          <cell r="X131">
            <v>1183</v>
          </cell>
          <cell r="AC131">
            <v>1700</v>
          </cell>
          <cell r="AH131">
            <v>1700</v>
          </cell>
          <cell r="AI131">
            <v>1501</v>
          </cell>
          <cell r="AJ131">
            <v>1501</v>
          </cell>
          <cell r="AK131">
            <v>1500</v>
          </cell>
          <cell r="AL131">
            <v>705</v>
          </cell>
          <cell r="AM131">
            <v>80</v>
          </cell>
          <cell r="AN131">
            <v>-509</v>
          </cell>
          <cell r="AO131">
            <v>-241</v>
          </cell>
          <cell r="AP131">
            <v>-420</v>
          </cell>
          <cell r="AQ131">
            <v>-826</v>
          </cell>
          <cell r="AR131">
            <v>-826</v>
          </cell>
        </row>
        <row r="133">
          <cell r="X133">
            <v>350</v>
          </cell>
          <cell r="AC133">
            <v>1069</v>
          </cell>
          <cell r="AH133">
            <v>1069</v>
          </cell>
          <cell r="AI133">
            <v>500</v>
          </cell>
          <cell r="AJ133">
            <v>500</v>
          </cell>
          <cell r="AK133">
            <v>500</v>
          </cell>
          <cell r="AL133">
            <v>705</v>
          </cell>
          <cell r="AM133">
            <v>494</v>
          </cell>
          <cell r="AN133">
            <v>224</v>
          </cell>
          <cell r="AO133">
            <v>584</v>
          </cell>
          <cell r="AP133">
            <v>404</v>
          </cell>
          <cell r="AQ133">
            <v>0</v>
          </cell>
          <cell r="AR133">
            <v>0</v>
          </cell>
        </row>
        <row r="134">
          <cell r="X134">
            <v>0</v>
          </cell>
          <cell r="AC134">
            <v>0</v>
          </cell>
          <cell r="AH134">
            <v>0</v>
          </cell>
          <cell r="AI134">
            <v>0</v>
          </cell>
          <cell r="AJ134">
            <v>0</v>
          </cell>
          <cell r="AK134">
            <v>0</v>
          </cell>
          <cell r="AL134">
            <v>0</v>
          </cell>
          <cell r="AM134">
            <v>0</v>
          </cell>
          <cell r="AN134">
            <v>0</v>
          </cell>
          <cell r="AO134">
            <v>0</v>
          </cell>
          <cell r="AP134">
            <v>0</v>
          </cell>
          <cell r="AQ134">
            <v>0</v>
          </cell>
          <cell r="AR134">
            <v>0</v>
          </cell>
        </row>
        <row r="135">
          <cell r="X135">
            <v>350</v>
          </cell>
          <cell r="AC135">
            <v>1069</v>
          </cell>
          <cell r="AH135">
            <v>1069</v>
          </cell>
          <cell r="AI135">
            <v>500</v>
          </cell>
          <cell r="AJ135">
            <v>500</v>
          </cell>
          <cell r="AK135">
            <v>500</v>
          </cell>
          <cell r="AL135">
            <v>705</v>
          </cell>
          <cell r="AM135">
            <v>494</v>
          </cell>
          <cell r="AN135">
            <v>224</v>
          </cell>
          <cell r="AO135">
            <v>584</v>
          </cell>
          <cell r="AP135">
            <v>404</v>
          </cell>
          <cell r="AQ135">
            <v>0</v>
          </cell>
          <cell r="AR135">
            <v>0</v>
          </cell>
        </row>
        <row r="136">
          <cell r="X136">
            <v>833</v>
          </cell>
          <cell r="AC136">
            <v>631</v>
          </cell>
          <cell r="AH136">
            <v>631</v>
          </cell>
          <cell r="AI136">
            <v>1001</v>
          </cell>
          <cell r="AJ136">
            <v>1001</v>
          </cell>
          <cell r="AK136">
            <v>1000</v>
          </cell>
          <cell r="AL136">
            <v>0</v>
          </cell>
          <cell r="AM136">
            <v>-414</v>
          </cell>
          <cell r="AN136">
            <v>-733</v>
          </cell>
          <cell r="AO136">
            <v>-825</v>
          </cell>
          <cell r="AP136">
            <v>-824</v>
          </cell>
          <cell r="AQ136">
            <v>-826</v>
          </cell>
          <cell r="AR136">
            <v>-826</v>
          </cell>
        </row>
        <row r="137">
          <cell r="X137">
            <v>833</v>
          </cell>
          <cell r="AC137">
            <v>631</v>
          </cell>
          <cell r="AH137">
            <v>631</v>
          </cell>
          <cell r="AI137">
            <v>1000</v>
          </cell>
          <cell r="AJ137">
            <v>1000</v>
          </cell>
          <cell r="AK137">
            <v>1158</v>
          </cell>
          <cell r="AL137">
            <v>158</v>
          </cell>
          <cell r="AM137">
            <v>241</v>
          </cell>
          <cell r="AN137">
            <v>24</v>
          </cell>
          <cell r="AO137">
            <v>0</v>
          </cell>
          <cell r="AP137">
            <v>0</v>
          </cell>
          <cell r="AQ137">
            <v>0</v>
          </cell>
          <cell r="AR137">
            <v>0</v>
          </cell>
        </row>
        <row r="138">
          <cell r="X138">
            <v>0</v>
          </cell>
          <cell r="AC138">
            <v>0</v>
          </cell>
          <cell r="AH138">
            <v>0</v>
          </cell>
          <cell r="AI138">
            <v>1</v>
          </cell>
          <cell r="AJ138">
            <v>1</v>
          </cell>
          <cell r="AK138">
            <v>-158</v>
          </cell>
          <cell r="AL138">
            <v>-158</v>
          </cell>
          <cell r="AM138">
            <v>-655</v>
          </cell>
          <cell r="AN138">
            <v>-757</v>
          </cell>
          <cell r="AO138">
            <v>-825</v>
          </cell>
          <cell r="AP138">
            <v>-824</v>
          </cell>
          <cell r="AQ138">
            <v>-826</v>
          </cell>
          <cell r="AR138">
            <v>-826</v>
          </cell>
        </row>
        <row r="140">
          <cell r="AC140">
            <v>0</v>
          </cell>
          <cell r="AH140">
            <v>0</v>
          </cell>
          <cell r="AI140">
            <v>0</v>
          </cell>
          <cell r="AJ140">
            <v>0</v>
          </cell>
          <cell r="AK140">
            <v>0</v>
          </cell>
          <cell r="AL140">
            <v>0</v>
          </cell>
          <cell r="AM140">
            <v>0</v>
          </cell>
          <cell r="AN140">
            <v>0</v>
          </cell>
          <cell r="AO140">
            <v>0</v>
          </cell>
          <cell r="AP140">
            <v>0</v>
          </cell>
          <cell r="AQ140">
            <v>0</v>
          </cell>
          <cell r="AR140">
            <v>0</v>
          </cell>
        </row>
        <row r="141">
          <cell r="X141">
            <v>0</v>
          </cell>
          <cell r="AC141">
            <v>0</v>
          </cell>
          <cell r="AH141">
            <v>0</v>
          </cell>
          <cell r="AI141">
            <v>0</v>
          </cell>
          <cell r="AJ141">
            <v>0</v>
          </cell>
          <cell r="AK141">
            <v>0</v>
          </cell>
          <cell r="AL141">
            <v>0</v>
          </cell>
          <cell r="AM141">
            <v>0</v>
          </cell>
          <cell r="AN141">
            <v>0</v>
          </cell>
          <cell r="AO141">
            <v>0</v>
          </cell>
          <cell r="AP141">
            <v>0</v>
          </cell>
          <cell r="AQ141">
            <v>0</v>
          </cell>
          <cell r="AR141">
            <v>0</v>
          </cell>
        </row>
        <row r="142">
          <cell r="X142">
            <v>0</v>
          </cell>
        </row>
        <row r="143">
          <cell r="X143">
            <v>0</v>
          </cell>
        </row>
        <row r="144">
          <cell r="X144">
            <v>0</v>
          </cell>
        </row>
        <row r="145">
          <cell r="X145">
            <v>0</v>
          </cell>
        </row>
        <row r="146">
          <cell r="X146">
            <v>0</v>
          </cell>
        </row>
        <row r="147">
          <cell r="X147">
            <v>0</v>
          </cell>
        </row>
        <row r="149">
          <cell r="X149">
            <v>251.88253125000006</v>
          </cell>
          <cell r="AC149">
            <v>557.73374999999999</v>
          </cell>
          <cell r="AH149">
            <v>563.30769871843745</v>
          </cell>
          <cell r="AI149">
            <v>-349.74249999999984</v>
          </cell>
          <cell r="AJ149">
            <v>-349.74249999999984</v>
          </cell>
          <cell r="AK149">
            <v>-640.9699233333331</v>
          </cell>
          <cell r="AL149">
            <v>-332.72380000000021</v>
          </cell>
          <cell r="AM149">
            <v>15.592449999999701</v>
          </cell>
          <cell r="AN149">
            <v>-273.75</v>
          </cell>
          <cell r="AO149">
            <v>-179.67500000000018</v>
          </cell>
          <cell r="AP149">
            <v>3366</v>
          </cell>
          <cell r="AQ149">
            <v>3657</v>
          </cell>
          <cell r="AR149">
            <v>3844</v>
          </cell>
        </row>
        <row r="154">
          <cell r="X154">
            <v>-127.79543106421059</v>
          </cell>
          <cell r="AC154">
            <v>8.038333949307102</v>
          </cell>
          <cell r="AH154">
            <v>11.714942894181647</v>
          </cell>
          <cell r="AI154">
            <v>-698.69460867713474</v>
          </cell>
          <cell r="AJ154">
            <v>-698.69460867713474</v>
          </cell>
          <cell r="AK154">
            <v>-306.22560867713469</v>
          </cell>
          <cell r="AL154">
            <v>1941.5728913228654</v>
          </cell>
          <cell r="AM154">
            <v>2377.8493913228654</v>
          </cell>
          <cell r="AN154">
            <v>2247</v>
          </cell>
          <cell r="AO154">
            <v>2837</v>
          </cell>
          <cell r="AP154">
            <v>4099</v>
          </cell>
          <cell r="AQ154">
            <v>4284</v>
          </cell>
          <cell r="AR154">
            <v>4640</v>
          </cell>
        </row>
        <row r="156">
          <cell r="X156">
            <v>618.69712468473301</v>
          </cell>
          <cell r="AC156">
            <v>920</v>
          </cell>
          <cell r="AH156">
            <v>920</v>
          </cell>
          <cell r="AI156">
            <v>1098</v>
          </cell>
          <cell r="AJ156">
            <v>1098</v>
          </cell>
          <cell r="AK156">
            <v>1415</v>
          </cell>
          <cell r="AL156">
            <v>3107</v>
          </cell>
          <cell r="AM156">
            <v>3698</v>
          </cell>
          <cell r="AN156">
            <v>3939</v>
          </cell>
          <cell r="AO156">
            <v>4575</v>
          </cell>
          <cell r="AP156">
            <v>5914</v>
          </cell>
          <cell r="AQ156">
            <v>6307</v>
          </cell>
          <cell r="AR156">
            <v>6602</v>
          </cell>
        </row>
        <row r="157">
          <cell r="X157">
            <v>-521.69210603944339</v>
          </cell>
          <cell r="AC157">
            <v>-581</v>
          </cell>
          <cell r="AH157">
            <v>-581</v>
          </cell>
          <cell r="AI157">
            <v>-1381</v>
          </cell>
          <cell r="AJ157">
            <v>-1381</v>
          </cell>
          <cell r="AK157">
            <v>-1191</v>
          </cell>
          <cell r="AL157">
            <v>-428</v>
          </cell>
          <cell r="AM157">
            <v>-509</v>
          </cell>
          <cell r="AN157">
            <v>-771</v>
          </cell>
          <cell r="AO157">
            <v>-618</v>
          </cell>
          <cell r="AP157">
            <v>-265</v>
          </cell>
          <cell r="AQ157">
            <v>-179</v>
          </cell>
          <cell r="AR157">
            <v>-131</v>
          </cell>
        </row>
        <row r="159">
          <cell r="X159">
            <v>-207.43057073448938</v>
          </cell>
          <cell r="AC159">
            <v>-276</v>
          </cell>
          <cell r="AH159">
            <v>-276</v>
          </cell>
          <cell r="AI159">
            <v>-309</v>
          </cell>
          <cell r="AJ159">
            <v>-309</v>
          </cell>
          <cell r="AK159">
            <v>-346</v>
          </cell>
          <cell r="AL159">
            <v>-435</v>
          </cell>
          <cell r="AM159">
            <v>-498</v>
          </cell>
          <cell r="AN159">
            <v>-535</v>
          </cell>
          <cell r="AO159">
            <v>-610</v>
          </cell>
          <cell r="AP159">
            <v>-664</v>
          </cell>
          <cell r="AQ159">
            <v>-702</v>
          </cell>
          <cell r="AR159">
            <v>-732</v>
          </cell>
        </row>
        <row r="160">
          <cell r="X160">
            <v>9.4217836246406037</v>
          </cell>
          <cell r="AC160">
            <v>14</v>
          </cell>
          <cell r="AH160">
            <v>14</v>
          </cell>
          <cell r="AI160">
            <v>17</v>
          </cell>
          <cell r="AJ160">
            <v>17</v>
          </cell>
          <cell r="AK160">
            <v>22</v>
          </cell>
          <cell r="AL160">
            <v>47</v>
          </cell>
          <cell r="AM160">
            <v>66</v>
          </cell>
          <cell r="AN160">
            <v>60</v>
          </cell>
          <cell r="AO160">
            <v>69</v>
          </cell>
          <cell r="AP160">
            <v>89</v>
          </cell>
          <cell r="AQ160">
            <v>95</v>
          </cell>
          <cell r="AR160">
            <v>100</v>
          </cell>
        </row>
        <row r="162">
          <cell r="X162">
            <v>-216.85235435912998</v>
          </cell>
          <cell r="AC162">
            <v>-290</v>
          </cell>
          <cell r="AH162">
            <v>-290</v>
          </cell>
          <cell r="AI162">
            <v>-326</v>
          </cell>
          <cell r="AJ162">
            <v>-326</v>
          </cell>
          <cell r="AK162">
            <v>-368</v>
          </cell>
          <cell r="AL162">
            <v>-482</v>
          </cell>
          <cell r="AM162">
            <v>-564</v>
          </cell>
          <cell r="AN162">
            <v>-595</v>
          </cell>
          <cell r="AO162">
            <v>-679</v>
          </cell>
          <cell r="AP162">
            <v>-753</v>
          </cell>
          <cell r="AQ162">
            <v>-797</v>
          </cell>
          <cell r="AR162">
            <v>-832</v>
          </cell>
        </row>
        <row r="163">
          <cell r="X163">
            <v>-17.369878975010828</v>
          </cell>
          <cell r="AC163">
            <v>-54.961666050692898</v>
          </cell>
          <cell r="AH163">
            <v>-51.285057105818353</v>
          </cell>
          <cell r="AI163">
            <v>-106.69460867713471</v>
          </cell>
          <cell r="AJ163">
            <v>-106.69460867713471</v>
          </cell>
          <cell r="AK163">
            <v>-184.22560867713472</v>
          </cell>
          <cell r="AL163">
            <v>-215.4271086771347</v>
          </cell>
          <cell r="AM163">
            <v>-210.1506086771347</v>
          </cell>
          <cell r="AN163">
            <v>-252</v>
          </cell>
          <cell r="AO163">
            <v>-278</v>
          </cell>
          <cell r="AP163">
            <v>-284</v>
          </cell>
          <cell r="AQ163">
            <v>-243</v>
          </cell>
          <cell r="AR163">
            <v>-197</v>
          </cell>
        </row>
        <row r="164">
          <cell r="X164">
            <v>0</v>
          </cell>
          <cell r="AC164">
            <v>0</v>
          </cell>
          <cell r="AH164">
            <v>0</v>
          </cell>
          <cell r="AI164">
            <v>0</v>
          </cell>
          <cell r="AJ164">
            <v>0</v>
          </cell>
          <cell r="AK164">
            <v>0</v>
          </cell>
          <cell r="AL164">
            <v>0</v>
          </cell>
          <cell r="AM164">
            <v>0</v>
          </cell>
          <cell r="AN164">
            <v>0</v>
          </cell>
          <cell r="AO164">
            <v>0</v>
          </cell>
          <cell r="AP164">
            <v>0</v>
          </cell>
          <cell r="AQ164">
            <v>0</v>
          </cell>
          <cell r="AR164">
            <v>0</v>
          </cell>
        </row>
        <row r="165">
          <cell r="T165">
            <v>-1.0589712439238588</v>
          </cell>
          <cell r="U165">
            <v>-3.2924378674723611</v>
          </cell>
          <cell r="V165">
            <v>-5.3842498960544249</v>
          </cell>
          <cell r="W165">
            <v>-7.6342199675601821</v>
          </cell>
          <cell r="X165">
            <v>-17.369878975010828</v>
          </cell>
          <cell r="Y165">
            <v>-9.4176040126732232</v>
          </cell>
          <cell r="Z165">
            <v>-12.299479012673222</v>
          </cell>
          <cell r="AA165">
            <v>-15.181354012673223</v>
          </cell>
          <cell r="AB165">
            <v>-18.063229012673222</v>
          </cell>
          <cell r="AC165">
            <v>-54.961666050692898</v>
          </cell>
          <cell r="AD165">
            <v>-8.7071035945209694</v>
          </cell>
          <cell r="AE165">
            <v>-11.626100349767935</v>
          </cell>
          <cell r="AF165">
            <v>-14.134364080764726</v>
          </cell>
          <cell r="AG165">
            <v>-16.817489080764727</v>
          </cell>
          <cell r="AH165">
            <v>-51.285057105818353</v>
          </cell>
          <cell r="AI165">
            <v>-106.69460867713471</v>
          </cell>
          <cell r="AJ165">
            <v>-106.69460867713471</v>
          </cell>
          <cell r="AK165">
            <v>-184.22560867713472</v>
          </cell>
          <cell r="AL165">
            <v>-215.4271086771347</v>
          </cell>
          <cell r="AM165">
            <v>-210.1506086771347</v>
          </cell>
          <cell r="AN165">
            <v>-252</v>
          </cell>
          <cell r="AO165">
            <v>-278</v>
          </cell>
          <cell r="AP165">
            <v>-284</v>
          </cell>
          <cell r="AQ165">
            <v>-243</v>
          </cell>
          <cell r="AR165">
            <v>-197</v>
          </cell>
        </row>
        <row r="166">
          <cell r="X166">
            <v>0</v>
          </cell>
          <cell r="AC166">
            <v>0</v>
          </cell>
          <cell r="AH166">
            <v>0</v>
          </cell>
          <cell r="AI166">
            <v>0</v>
          </cell>
          <cell r="AJ166">
            <v>0</v>
          </cell>
          <cell r="AK166">
            <v>0</v>
          </cell>
          <cell r="AL166">
            <v>-87</v>
          </cell>
          <cell r="AM166">
            <v>-103</v>
          </cell>
          <cell r="AN166">
            <v>-134</v>
          </cell>
          <cell r="AO166">
            <v>-232</v>
          </cell>
          <cell r="AP166">
            <v>-602</v>
          </cell>
          <cell r="AQ166">
            <v>-899</v>
          </cell>
          <cell r="AR166">
            <v>-902</v>
          </cell>
        </row>
        <row r="167">
          <cell r="X167">
            <v>0</v>
          </cell>
          <cell r="AC167">
            <v>0</v>
          </cell>
          <cell r="AH167">
            <v>0</v>
          </cell>
          <cell r="AI167">
            <v>0</v>
          </cell>
          <cell r="AJ167">
            <v>0</v>
          </cell>
          <cell r="AK167">
            <v>0</v>
          </cell>
          <cell r="AL167">
            <v>0</v>
          </cell>
          <cell r="AM167">
            <v>0</v>
          </cell>
          <cell r="AN167">
            <v>0</v>
          </cell>
          <cell r="AO167">
            <v>0</v>
          </cell>
          <cell r="AP167">
            <v>0</v>
          </cell>
          <cell r="AQ167">
            <v>0</v>
          </cell>
          <cell r="AR167">
            <v>0</v>
          </cell>
        </row>
        <row r="168">
          <cell r="X168">
            <v>0</v>
          </cell>
          <cell r="AC168">
            <v>0</v>
          </cell>
          <cell r="AH168">
            <v>0</v>
          </cell>
          <cell r="AI168">
            <v>0</v>
          </cell>
          <cell r="AJ168">
            <v>0</v>
          </cell>
          <cell r="AK168">
            <v>0</v>
          </cell>
          <cell r="AL168">
            <v>-87</v>
          </cell>
          <cell r="AM168">
            <v>-103</v>
          </cell>
          <cell r="AN168">
            <v>-134</v>
          </cell>
          <cell r="AO168">
            <v>-232</v>
          </cell>
          <cell r="AP168">
            <v>-602</v>
          </cell>
          <cell r="AQ168">
            <v>-899</v>
          </cell>
          <cell r="AR168">
            <v>-902</v>
          </cell>
        </row>
        <row r="170">
          <cell r="X170">
            <v>764.42665975315003</v>
          </cell>
          <cell r="AC170">
            <v>846</v>
          </cell>
          <cell r="AH170">
            <v>846</v>
          </cell>
          <cell r="AI170">
            <v>2066</v>
          </cell>
          <cell r="AJ170">
            <v>2066</v>
          </cell>
          <cell r="AK170">
            <v>1780</v>
          </cell>
          <cell r="AL170">
            <v>13</v>
          </cell>
          <cell r="AM170">
            <v>0</v>
          </cell>
          <cell r="AN170">
            <v>324</v>
          </cell>
          <cell r="AO170">
            <v>80</v>
          </cell>
          <cell r="AP170">
            <v>-521</v>
          </cell>
          <cell r="AQ170">
            <v>-575</v>
          </cell>
          <cell r="AR170">
            <v>-761</v>
          </cell>
        </row>
        <row r="172">
          <cell r="X172">
            <v>324.33471422635148</v>
          </cell>
          <cell r="AC172">
            <v>210</v>
          </cell>
          <cell r="AH172">
            <v>210</v>
          </cell>
          <cell r="AI172">
            <v>720</v>
          </cell>
          <cell r="AJ172">
            <v>720</v>
          </cell>
          <cell r="AK172">
            <v>584</v>
          </cell>
          <cell r="AL172">
            <v>186</v>
          </cell>
          <cell r="AM172">
            <v>0</v>
          </cell>
          <cell r="AN172">
            <v>63</v>
          </cell>
          <cell r="AO172">
            <v>0</v>
          </cell>
          <cell r="AP172">
            <v>0</v>
          </cell>
          <cell r="AQ172">
            <v>0</v>
          </cell>
          <cell r="AR172">
            <v>0</v>
          </cell>
        </row>
        <row r="173">
          <cell r="X173">
            <v>0</v>
          </cell>
          <cell r="AC173">
            <v>0</v>
          </cell>
          <cell r="AH173">
            <v>0</v>
          </cell>
          <cell r="AI173">
            <v>0</v>
          </cell>
          <cell r="AJ173">
            <v>0</v>
          </cell>
          <cell r="AK173">
            <v>0</v>
          </cell>
          <cell r="AL173">
            <v>0</v>
          </cell>
          <cell r="AM173">
            <v>0</v>
          </cell>
          <cell r="AN173">
            <v>0</v>
          </cell>
          <cell r="AO173">
            <v>0</v>
          </cell>
          <cell r="AP173">
            <v>0</v>
          </cell>
          <cell r="AQ173">
            <v>0</v>
          </cell>
          <cell r="AR173">
            <v>0</v>
          </cell>
        </row>
        <row r="174">
          <cell r="X174">
            <v>324.33471422635148</v>
          </cell>
          <cell r="AC174">
            <v>210</v>
          </cell>
          <cell r="AH174">
            <v>210</v>
          </cell>
          <cell r="AI174">
            <v>720</v>
          </cell>
          <cell r="AJ174">
            <v>720</v>
          </cell>
          <cell r="AK174">
            <v>584</v>
          </cell>
          <cell r="AL174">
            <v>186</v>
          </cell>
          <cell r="AM174">
            <v>0</v>
          </cell>
          <cell r="AN174">
            <v>63</v>
          </cell>
          <cell r="AO174">
            <v>0</v>
          </cell>
          <cell r="AP174">
            <v>0</v>
          </cell>
          <cell r="AQ174">
            <v>0</v>
          </cell>
          <cell r="AR174">
            <v>0</v>
          </cell>
        </row>
        <row r="175">
          <cell r="X175">
            <v>440.0919455267985</v>
          </cell>
          <cell r="AC175">
            <v>636</v>
          </cell>
          <cell r="AH175">
            <v>636</v>
          </cell>
          <cell r="AI175">
            <v>1346</v>
          </cell>
          <cell r="AJ175">
            <v>1346</v>
          </cell>
          <cell r="AK175">
            <v>1196</v>
          </cell>
          <cell r="AL175">
            <v>-173</v>
          </cell>
          <cell r="AM175">
            <v>0</v>
          </cell>
          <cell r="AN175">
            <v>261</v>
          </cell>
          <cell r="AO175">
            <v>80</v>
          </cell>
          <cell r="AP175">
            <v>-521</v>
          </cell>
          <cell r="AQ175">
            <v>-575</v>
          </cell>
          <cell r="AR175">
            <v>-761</v>
          </cell>
        </row>
        <row r="176">
          <cell r="X176">
            <v>488.49810000000002</v>
          </cell>
          <cell r="AC176">
            <v>636</v>
          </cell>
          <cell r="AH176">
            <v>636</v>
          </cell>
          <cell r="AI176">
            <v>1365</v>
          </cell>
          <cell r="AJ176">
            <v>1365</v>
          </cell>
          <cell r="AK176">
            <v>1216</v>
          </cell>
          <cell r="AL176">
            <v>206</v>
          </cell>
          <cell r="AM176">
            <v>439</v>
          </cell>
          <cell r="AN176">
            <v>748</v>
          </cell>
          <cell r="AO176">
            <v>584</v>
          </cell>
          <cell r="AP176">
            <v>184</v>
          </cell>
          <cell r="AQ176">
            <v>130</v>
          </cell>
          <cell r="AR176">
            <v>0</v>
          </cell>
        </row>
        <row r="177">
          <cell r="X177">
            <v>-48.406154473201546</v>
          </cell>
          <cell r="AC177">
            <v>0</v>
          </cell>
          <cell r="AH177">
            <v>0</v>
          </cell>
          <cell r="AI177">
            <v>-19</v>
          </cell>
          <cell r="AJ177">
            <v>-19</v>
          </cell>
          <cell r="AK177">
            <v>-20</v>
          </cell>
          <cell r="AL177">
            <v>-379</v>
          </cell>
          <cell r="AM177">
            <v>-439</v>
          </cell>
          <cell r="AN177">
            <v>-487</v>
          </cell>
          <cell r="AO177">
            <v>-504</v>
          </cell>
          <cell r="AP177">
            <v>-705</v>
          </cell>
          <cell r="AQ177">
            <v>-705</v>
          </cell>
          <cell r="AR177">
            <v>-761</v>
          </cell>
        </row>
        <row r="188">
          <cell r="X188">
            <v>636.63122868893947</v>
          </cell>
          <cell r="AC188">
            <v>854.03833394930712</v>
          </cell>
          <cell r="AH188">
            <v>857.7149428941816</v>
          </cell>
          <cell r="AI188">
            <v>1367.3053913228653</v>
          </cell>
          <cell r="AJ188">
            <v>1367.3053913228653</v>
          </cell>
          <cell r="AK188">
            <v>1473.7743913228653</v>
          </cell>
          <cell r="AL188">
            <v>1954.5728913228654</v>
          </cell>
          <cell r="AM188">
            <v>2377.8493913228654</v>
          </cell>
          <cell r="AN188">
            <v>2571</v>
          </cell>
          <cell r="AO188">
            <v>2917</v>
          </cell>
          <cell r="AP188">
            <v>3578</v>
          </cell>
          <cell r="AQ188">
            <v>3709</v>
          </cell>
          <cell r="AR188">
            <v>3879</v>
          </cell>
        </row>
        <row r="191">
          <cell r="Y191">
            <v>34.75</v>
          </cell>
          <cell r="Z191">
            <v>72.650000000000006</v>
          </cell>
          <cell r="AA191">
            <v>97.92</v>
          </cell>
          <cell r="AB191">
            <v>110.66</v>
          </cell>
          <cell r="AC191">
            <v>315.98</v>
          </cell>
          <cell r="AD191">
            <v>34.75</v>
          </cell>
          <cell r="AE191">
            <v>72.650000000000006</v>
          </cell>
          <cell r="AF191">
            <v>97.92</v>
          </cell>
          <cell r="AG191">
            <v>110.66</v>
          </cell>
          <cell r="AH191">
            <v>315.98</v>
          </cell>
        </row>
        <row r="196">
          <cell r="AC196">
            <v>12912</v>
          </cell>
          <cell r="AH196">
            <v>12912</v>
          </cell>
          <cell r="AI196">
            <v>13372</v>
          </cell>
          <cell r="AJ196">
            <v>13372</v>
          </cell>
          <cell r="AK196">
            <v>14627</v>
          </cell>
          <cell r="AL196">
            <v>17638</v>
          </cell>
          <cell r="AM196">
            <v>21248</v>
          </cell>
          <cell r="AN196">
            <v>24672</v>
          </cell>
          <cell r="AO196">
            <v>27126</v>
          </cell>
          <cell r="AP196">
            <v>28250</v>
          </cell>
          <cell r="AQ196">
            <v>29370</v>
          </cell>
          <cell r="AR196">
            <v>30148</v>
          </cell>
        </row>
        <row r="198">
          <cell r="AC198">
            <v>19036</v>
          </cell>
          <cell r="AH198">
            <v>19036</v>
          </cell>
          <cell r="AI198">
            <v>20452</v>
          </cell>
          <cell r="AJ198">
            <v>20452</v>
          </cell>
          <cell r="AK198">
            <v>22476</v>
          </cell>
          <cell r="AL198">
            <v>25370</v>
          </cell>
          <cell r="AM198">
            <v>28414</v>
          </cell>
          <cell r="AN198">
            <v>31628</v>
          </cell>
          <cell r="AO198">
            <v>34336</v>
          </cell>
          <cell r="AP198">
            <v>35959</v>
          </cell>
          <cell r="AQ198">
            <v>37622</v>
          </cell>
          <cell r="AR198">
            <v>38543</v>
          </cell>
        </row>
        <row r="199">
          <cell r="AC199">
            <v>-3546</v>
          </cell>
          <cell r="AH199">
            <v>-3546</v>
          </cell>
          <cell r="AI199">
            <v>-3906</v>
          </cell>
          <cell r="AJ199">
            <v>-3906</v>
          </cell>
          <cell r="AK199">
            <v>-4178</v>
          </cell>
          <cell r="AL199">
            <v>-3643</v>
          </cell>
          <cell r="AM199">
            <v>-2767</v>
          </cell>
          <cell r="AN199">
            <v>-2461</v>
          </cell>
          <cell r="AO199">
            <v>-2643</v>
          </cell>
          <cell r="AP199">
            <v>-2339</v>
          </cell>
          <cell r="AQ199">
            <v>-2233</v>
          </cell>
          <cell r="AR199">
            <v>-2160</v>
          </cell>
        </row>
        <row r="200">
          <cell r="AC200">
            <v>-516</v>
          </cell>
          <cell r="AH200">
            <v>-516</v>
          </cell>
          <cell r="AI200">
            <v>-468</v>
          </cell>
          <cell r="AJ200">
            <v>-468</v>
          </cell>
          <cell r="AK200">
            <v>-524</v>
          </cell>
          <cell r="AL200">
            <v>-384</v>
          </cell>
          <cell r="AM200">
            <v>-163</v>
          </cell>
          <cell r="AN200">
            <v>-109</v>
          </cell>
          <cell r="AO200">
            <v>-104</v>
          </cell>
          <cell r="AP200">
            <v>-116</v>
          </cell>
          <cell r="AQ200">
            <v>-131</v>
          </cell>
          <cell r="AR200">
            <v>-129</v>
          </cell>
        </row>
        <row r="201">
          <cell r="AC201">
            <v>-717</v>
          </cell>
          <cell r="AH201">
            <v>-717</v>
          </cell>
          <cell r="AI201">
            <v>-1085</v>
          </cell>
          <cell r="AJ201">
            <v>-1085</v>
          </cell>
          <cell r="AK201">
            <v>-1307</v>
          </cell>
          <cell r="AL201">
            <v>-1697</v>
          </cell>
          <cell r="AM201">
            <v>-1926</v>
          </cell>
          <cell r="AN201">
            <v>-1986</v>
          </cell>
          <cell r="AO201">
            <v>-2012</v>
          </cell>
          <cell r="AP201">
            <v>-2016</v>
          </cell>
          <cell r="AQ201">
            <v>-1953</v>
          </cell>
          <cell r="AR201">
            <v>-1873</v>
          </cell>
        </row>
        <row r="202">
          <cell r="AC202">
            <v>-1049</v>
          </cell>
          <cell r="AH202">
            <v>-1049</v>
          </cell>
          <cell r="AI202">
            <v>-1287</v>
          </cell>
          <cell r="AJ202">
            <v>-1287</v>
          </cell>
          <cell r="AK202">
            <v>-1456</v>
          </cell>
          <cell r="AL202">
            <v>-1573</v>
          </cell>
          <cell r="AM202">
            <v>-1604</v>
          </cell>
          <cell r="AN202">
            <v>-1709</v>
          </cell>
          <cell r="AO202">
            <v>-1830</v>
          </cell>
          <cell r="AP202">
            <v>-1925</v>
          </cell>
          <cell r="AQ202">
            <v>-2075</v>
          </cell>
          <cell r="AR202">
            <v>-2171</v>
          </cell>
        </row>
        <row r="203">
          <cell r="AC203">
            <v>290</v>
          </cell>
          <cell r="AH203">
            <v>290</v>
          </cell>
          <cell r="AI203">
            <v>311</v>
          </cell>
          <cell r="AJ203">
            <v>311</v>
          </cell>
          <cell r="AK203">
            <v>342</v>
          </cell>
          <cell r="AL203">
            <v>386</v>
          </cell>
          <cell r="AM203">
            <v>433</v>
          </cell>
          <cell r="AN203">
            <v>482</v>
          </cell>
          <cell r="AO203">
            <v>523</v>
          </cell>
          <cell r="AP203">
            <v>548</v>
          </cell>
          <cell r="AQ203">
            <v>573</v>
          </cell>
          <cell r="AR203">
            <v>587</v>
          </cell>
        </row>
        <row r="204">
          <cell r="AC204">
            <v>0</v>
          </cell>
          <cell r="AH204">
            <v>0</v>
          </cell>
          <cell r="AI204">
            <v>0</v>
          </cell>
          <cell r="AJ204">
            <v>0</v>
          </cell>
          <cell r="AK204">
            <v>0</v>
          </cell>
          <cell r="AL204">
            <v>0</v>
          </cell>
          <cell r="AM204">
            <v>0</v>
          </cell>
          <cell r="AN204">
            <v>0</v>
          </cell>
          <cell r="AO204">
            <v>0</v>
          </cell>
          <cell r="AP204">
            <v>0</v>
          </cell>
          <cell r="AQ204">
            <v>0</v>
          </cell>
          <cell r="AR204">
            <v>0</v>
          </cell>
        </row>
        <row r="205">
          <cell r="AC205">
            <v>-1339</v>
          </cell>
          <cell r="AH205">
            <v>-1339</v>
          </cell>
          <cell r="AI205">
            <v>-1598</v>
          </cell>
          <cell r="AJ205">
            <v>-1598</v>
          </cell>
          <cell r="AK205">
            <v>-1798</v>
          </cell>
          <cell r="AL205">
            <v>-1959</v>
          </cell>
          <cell r="AM205">
            <v>-2037</v>
          </cell>
          <cell r="AN205">
            <v>-2191</v>
          </cell>
          <cell r="AO205">
            <v>-2353</v>
          </cell>
          <cell r="AP205">
            <v>-2473</v>
          </cell>
          <cell r="AQ205">
            <v>-2648</v>
          </cell>
          <cell r="AR205">
            <v>-2758</v>
          </cell>
        </row>
        <row r="206">
          <cell r="AC206">
            <v>-296</v>
          </cell>
          <cell r="AH206">
            <v>-296</v>
          </cell>
          <cell r="AI206">
            <v>-334</v>
          </cell>
          <cell r="AJ206">
            <v>-334</v>
          </cell>
          <cell r="AK206">
            <v>-384</v>
          </cell>
          <cell r="AL206">
            <v>-403</v>
          </cell>
          <cell r="AM206">
            <v>-412</v>
          </cell>
          <cell r="AN206">
            <v>-308</v>
          </cell>
          <cell r="AO206">
            <v>-201</v>
          </cell>
          <cell r="AP206">
            <v>-152</v>
          </cell>
          <cell r="AQ206">
            <v>-108</v>
          </cell>
          <cell r="AR206">
            <v>-66</v>
          </cell>
        </row>
        <row r="207">
          <cell r="AC207">
            <v>0</v>
          </cell>
          <cell r="AH207">
            <v>0</v>
          </cell>
          <cell r="AI207">
            <v>0</v>
          </cell>
          <cell r="AJ207">
            <v>0</v>
          </cell>
          <cell r="AK207">
            <v>0</v>
          </cell>
          <cell r="AL207">
            <v>0</v>
          </cell>
          <cell r="AM207">
            <v>0</v>
          </cell>
          <cell r="AN207">
            <v>0</v>
          </cell>
          <cell r="AO207">
            <v>0</v>
          </cell>
          <cell r="AP207">
            <v>0</v>
          </cell>
          <cell r="AQ207">
            <v>0</v>
          </cell>
          <cell r="AR207">
            <v>0</v>
          </cell>
        </row>
        <row r="208">
          <cell r="AC208">
            <v>-296</v>
          </cell>
          <cell r="AH208">
            <v>-296</v>
          </cell>
          <cell r="AI208">
            <v>-334</v>
          </cell>
          <cell r="AJ208">
            <v>-334</v>
          </cell>
          <cell r="AK208">
            <v>-384</v>
          </cell>
          <cell r="AL208">
            <v>-403</v>
          </cell>
          <cell r="AM208">
            <v>-412</v>
          </cell>
          <cell r="AN208">
            <v>-308</v>
          </cell>
          <cell r="AO208">
            <v>-201</v>
          </cell>
          <cell r="AP208">
            <v>-152</v>
          </cell>
          <cell r="AQ208">
            <v>-108</v>
          </cell>
          <cell r="AR208">
            <v>-66</v>
          </cell>
        </row>
        <row r="209">
          <cell r="AC209">
            <v>0</v>
          </cell>
          <cell r="AH209">
            <v>0</v>
          </cell>
          <cell r="AI209">
            <v>0</v>
          </cell>
          <cell r="AJ209">
            <v>0</v>
          </cell>
          <cell r="AK209">
            <v>0</v>
          </cell>
          <cell r="AL209">
            <v>-32</v>
          </cell>
          <cell r="AM209">
            <v>-294</v>
          </cell>
          <cell r="AN209">
            <v>-383</v>
          </cell>
          <cell r="AO209">
            <v>-420</v>
          </cell>
          <cell r="AP209">
            <v>-1161</v>
          </cell>
          <cell r="AQ209">
            <v>-1752</v>
          </cell>
          <cell r="AR209">
            <v>-1996</v>
          </cell>
        </row>
        <row r="210">
          <cell r="AC210">
            <v>0</v>
          </cell>
          <cell r="AH210">
            <v>0</v>
          </cell>
          <cell r="AI210">
            <v>0</v>
          </cell>
          <cell r="AJ210">
            <v>0</v>
          </cell>
          <cell r="AK210">
            <v>0</v>
          </cell>
          <cell r="AL210">
            <v>0</v>
          </cell>
          <cell r="AM210">
            <v>0</v>
          </cell>
          <cell r="AN210">
            <v>0</v>
          </cell>
          <cell r="AO210">
            <v>0</v>
          </cell>
          <cell r="AP210">
            <v>0</v>
          </cell>
          <cell r="AQ210">
            <v>0</v>
          </cell>
          <cell r="AR210">
            <v>0</v>
          </cell>
        </row>
        <row r="211">
          <cell r="AC211">
            <v>0</v>
          </cell>
          <cell r="AH211">
            <v>0</v>
          </cell>
          <cell r="AI211">
            <v>0</v>
          </cell>
          <cell r="AJ211">
            <v>0</v>
          </cell>
          <cell r="AK211">
            <v>0</v>
          </cell>
          <cell r="AL211">
            <v>-32</v>
          </cell>
          <cell r="AM211">
            <v>-294</v>
          </cell>
          <cell r="AN211">
            <v>-383</v>
          </cell>
          <cell r="AO211">
            <v>-420</v>
          </cell>
          <cell r="AP211">
            <v>-1161</v>
          </cell>
          <cell r="AQ211">
            <v>-1752</v>
          </cell>
          <cell r="AR211">
            <v>-1996</v>
          </cell>
        </row>
        <row r="213">
          <cell r="AC213">
            <v>1972</v>
          </cell>
          <cell r="AH213">
            <v>1972</v>
          </cell>
          <cell r="AI213">
            <v>2442</v>
          </cell>
          <cell r="AJ213">
            <v>2442</v>
          </cell>
          <cell r="AK213">
            <v>2471</v>
          </cell>
          <cell r="AL213">
            <v>1233</v>
          </cell>
          <cell r="AM213">
            <v>-829</v>
          </cell>
          <cell r="AN213">
            <v>-1729</v>
          </cell>
          <cell r="AO213">
            <v>-988</v>
          </cell>
          <cell r="AP213">
            <v>-1193</v>
          </cell>
          <cell r="AQ213">
            <v>-1500</v>
          </cell>
          <cell r="AR213">
            <v>-1378</v>
          </cell>
        </row>
        <row r="215">
          <cell r="AC215">
            <v>1069</v>
          </cell>
          <cell r="AH215">
            <v>1069</v>
          </cell>
          <cell r="AI215">
            <v>1346</v>
          </cell>
          <cell r="AJ215">
            <v>1346</v>
          </cell>
          <cell r="AK215">
            <v>1412</v>
          </cell>
          <cell r="AL215">
            <v>705</v>
          </cell>
          <cell r="AM215">
            <v>494</v>
          </cell>
          <cell r="AN215">
            <v>224</v>
          </cell>
          <cell r="AO215">
            <v>584</v>
          </cell>
          <cell r="AP215">
            <v>404</v>
          </cell>
          <cell r="AQ215">
            <v>0</v>
          </cell>
          <cell r="AR215">
            <v>0</v>
          </cell>
        </row>
        <row r="216">
          <cell r="AC216">
            <v>0</v>
          </cell>
          <cell r="AH216">
            <v>0</v>
          </cell>
          <cell r="AI216">
            <v>0</v>
          </cell>
          <cell r="AJ216">
            <v>0</v>
          </cell>
          <cell r="AK216">
            <v>0</v>
          </cell>
          <cell r="AL216">
            <v>0</v>
          </cell>
          <cell r="AM216">
            <v>0</v>
          </cell>
          <cell r="AN216">
            <v>0</v>
          </cell>
          <cell r="AO216">
            <v>0</v>
          </cell>
          <cell r="AP216">
            <v>0</v>
          </cell>
          <cell r="AQ216">
            <v>0</v>
          </cell>
          <cell r="AR216">
            <v>0</v>
          </cell>
        </row>
        <row r="217">
          <cell r="AC217">
            <v>1069</v>
          </cell>
          <cell r="AH217">
            <v>1069</v>
          </cell>
          <cell r="AI217">
            <v>1346</v>
          </cell>
          <cell r="AJ217">
            <v>1346</v>
          </cell>
          <cell r="AK217">
            <v>1412</v>
          </cell>
          <cell r="AL217">
            <v>705</v>
          </cell>
          <cell r="AM217">
            <v>494</v>
          </cell>
          <cell r="AN217">
            <v>224</v>
          </cell>
          <cell r="AO217">
            <v>584</v>
          </cell>
          <cell r="AP217">
            <v>404</v>
          </cell>
          <cell r="AQ217">
            <v>0</v>
          </cell>
          <cell r="AR217">
            <v>0</v>
          </cell>
        </row>
        <row r="218">
          <cell r="AC218">
            <v>762</v>
          </cell>
          <cell r="AH218">
            <v>762</v>
          </cell>
          <cell r="AI218">
            <v>1103</v>
          </cell>
          <cell r="AJ218">
            <v>1103</v>
          </cell>
          <cell r="AK218">
            <v>1019</v>
          </cell>
          <cell r="AL218">
            <v>762</v>
          </cell>
          <cell r="AM218">
            <v>-813</v>
          </cell>
          <cell r="AN218">
            <v>-1297</v>
          </cell>
          <cell r="AO218">
            <v>-943</v>
          </cell>
          <cell r="AP218">
            <v>-896</v>
          </cell>
          <cell r="AQ218">
            <v>-864</v>
          </cell>
          <cell r="AR218">
            <v>-860</v>
          </cell>
        </row>
        <row r="219">
          <cell r="AC219">
            <v>1430</v>
          </cell>
          <cell r="AH219">
            <v>1430</v>
          </cell>
          <cell r="AI219">
            <v>1566</v>
          </cell>
          <cell r="AJ219">
            <v>1566</v>
          </cell>
          <cell r="AK219">
            <v>1798</v>
          </cell>
          <cell r="AL219">
            <v>1208</v>
          </cell>
          <cell r="AM219">
            <v>241</v>
          </cell>
          <cell r="AN219">
            <v>24</v>
          </cell>
          <cell r="AO219">
            <v>0</v>
          </cell>
          <cell r="AP219">
            <v>0</v>
          </cell>
          <cell r="AQ219">
            <v>0</v>
          </cell>
          <cell r="AR219">
            <v>0</v>
          </cell>
        </row>
        <row r="220">
          <cell r="AC220">
            <v>-668</v>
          </cell>
          <cell r="AH220">
            <v>-668</v>
          </cell>
          <cell r="AI220">
            <v>-463</v>
          </cell>
          <cell r="AJ220">
            <v>-463</v>
          </cell>
          <cell r="AK220">
            <v>-779</v>
          </cell>
          <cell r="AL220">
            <v>-446</v>
          </cell>
          <cell r="AM220">
            <v>-1054</v>
          </cell>
          <cell r="AN220">
            <v>-1321</v>
          </cell>
          <cell r="AO220">
            <v>-943</v>
          </cell>
          <cell r="AP220">
            <v>-896</v>
          </cell>
          <cell r="AQ220">
            <v>-864</v>
          </cell>
          <cell r="AR220">
            <v>-860</v>
          </cell>
        </row>
        <row r="221">
          <cell r="AC221">
            <v>516</v>
          </cell>
          <cell r="AH221">
            <v>516</v>
          </cell>
          <cell r="AI221">
            <v>468</v>
          </cell>
          <cell r="AJ221">
            <v>468</v>
          </cell>
          <cell r="AK221">
            <v>524</v>
          </cell>
          <cell r="AL221">
            <v>384</v>
          </cell>
          <cell r="AM221">
            <v>163</v>
          </cell>
          <cell r="AN221">
            <v>109</v>
          </cell>
          <cell r="AO221">
            <v>104</v>
          </cell>
          <cell r="AP221">
            <v>116</v>
          </cell>
          <cell r="AQ221">
            <v>131</v>
          </cell>
          <cell r="AR221">
            <v>129</v>
          </cell>
        </row>
        <row r="222">
          <cell r="AC222">
            <v>-238</v>
          </cell>
          <cell r="AH222">
            <v>-238</v>
          </cell>
          <cell r="AI222">
            <v>-277</v>
          </cell>
          <cell r="AJ222">
            <v>-277</v>
          </cell>
          <cell r="AK222">
            <v>-341</v>
          </cell>
          <cell r="AL222">
            <v>-450</v>
          </cell>
          <cell r="AM222">
            <v>-495</v>
          </cell>
          <cell r="AN222">
            <v>-567</v>
          </cell>
          <cell r="AO222">
            <v>-621</v>
          </cell>
          <cell r="AP222">
            <v>-688</v>
          </cell>
          <cell r="AQ222">
            <v>-699</v>
          </cell>
          <cell r="AR222">
            <v>-562</v>
          </cell>
        </row>
        <row r="223">
          <cell r="AC223">
            <v>0</v>
          </cell>
          <cell r="AH223">
            <v>0</v>
          </cell>
          <cell r="AI223">
            <v>0</v>
          </cell>
          <cell r="AJ223">
            <v>0</v>
          </cell>
          <cell r="AK223">
            <v>0</v>
          </cell>
          <cell r="AL223">
            <v>0</v>
          </cell>
          <cell r="AM223">
            <v>0</v>
          </cell>
          <cell r="AN223">
            <v>0</v>
          </cell>
          <cell r="AO223">
            <v>0</v>
          </cell>
          <cell r="AP223">
            <v>0</v>
          </cell>
          <cell r="AQ223">
            <v>0</v>
          </cell>
          <cell r="AR223">
            <v>0</v>
          </cell>
        </row>
        <row r="224">
          <cell r="AC224">
            <v>-137</v>
          </cell>
          <cell r="AH224">
            <v>-137</v>
          </cell>
          <cell r="AI224">
            <v>-198</v>
          </cell>
          <cell r="AJ224">
            <v>-198</v>
          </cell>
          <cell r="AK224">
            <v>-143</v>
          </cell>
          <cell r="AL224">
            <v>-168</v>
          </cell>
          <cell r="AM224">
            <v>-178</v>
          </cell>
          <cell r="AN224">
            <v>-198</v>
          </cell>
          <cell r="AO224">
            <v>-112</v>
          </cell>
          <cell r="AP224">
            <v>-129</v>
          </cell>
          <cell r="AQ224">
            <v>-68</v>
          </cell>
          <cell r="AR224">
            <v>-85</v>
          </cell>
        </row>
        <row r="232">
          <cell r="AC232">
            <v>14884</v>
          </cell>
          <cell r="AH232">
            <v>14884</v>
          </cell>
          <cell r="AI232">
            <v>15814</v>
          </cell>
          <cell r="AJ232">
            <v>15814</v>
          </cell>
          <cell r="AK232">
            <v>17098</v>
          </cell>
          <cell r="AL232">
            <v>18871</v>
          </cell>
          <cell r="AM232">
            <v>20419</v>
          </cell>
          <cell r="AN232">
            <v>22943</v>
          </cell>
          <cell r="AO232">
            <v>26138</v>
          </cell>
          <cell r="AP232">
            <v>27057</v>
          </cell>
          <cell r="AQ232">
            <v>27870</v>
          </cell>
          <cell r="AR232">
            <v>28770</v>
          </cell>
        </row>
        <row r="237">
          <cell r="AC237">
            <v>13976</v>
          </cell>
          <cell r="AH237">
            <v>13976</v>
          </cell>
          <cell r="AI237">
            <v>14742</v>
          </cell>
          <cell r="AJ237">
            <v>14742</v>
          </cell>
          <cell r="AK237">
            <v>15907</v>
          </cell>
          <cell r="AL237">
            <v>17814</v>
          </cell>
          <cell r="AM237">
            <v>19707</v>
          </cell>
          <cell r="AN237">
            <v>21953</v>
          </cell>
          <cell r="AO237">
            <v>23190</v>
          </cell>
          <cell r="AP237">
            <v>24464</v>
          </cell>
          <cell r="AQ237">
            <v>24887</v>
          </cell>
          <cell r="AR237">
            <v>25478</v>
          </cell>
        </row>
        <row r="239">
          <cell r="AC239">
            <v>18956</v>
          </cell>
          <cell r="AH239">
            <v>18956</v>
          </cell>
          <cell r="AI239">
            <v>19715</v>
          </cell>
          <cell r="AJ239">
            <v>19715</v>
          </cell>
          <cell r="AK239">
            <v>21212</v>
          </cell>
          <cell r="AL239">
            <v>23294</v>
          </cell>
          <cell r="AM239">
            <v>25046</v>
          </cell>
          <cell r="AN239">
            <v>27082</v>
          </cell>
          <cell r="AO239">
            <v>28379</v>
          </cell>
          <cell r="AP239">
            <v>29623</v>
          </cell>
          <cell r="AQ239">
            <v>30297</v>
          </cell>
          <cell r="AR239">
            <v>30867</v>
          </cell>
        </row>
        <row r="240">
          <cell r="AC240">
            <v>-2670</v>
          </cell>
          <cell r="AH240">
            <v>-2670</v>
          </cell>
          <cell r="AI240">
            <v>-2289</v>
          </cell>
          <cell r="AJ240">
            <v>-2289</v>
          </cell>
          <cell r="AK240">
            <v>-2303</v>
          </cell>
          <cell r="AL240">
            <v>-2135</v>
          </cell>
          <cell r="AM240">
            <v>-1903</v>
          </cell>
          <cell r="AN240">
            <v>-1646</v>
          </cell>
          <cell r="AO240">
            <v>-1676</v>
          </cell>
          <cell r="AP240">
            <v>-1574</v>
          </cell>
          <cell r="AQ240">
            <v>-1814</v>
          </cell>
          <cell r="AR240">
            <v>-1815</v>
          </cell>
        </row>
        <row r="241">
          <cell r="AC241">
            <v>-516</v>
          </cell>
          <cell r="AH241">
            <v>-516</v>
          </cell>
          <cell r="AI241">
            <v>-468</v>
          </cell>
          <cell r="AJ241">
            <v>-468</v>
          </cell>
          <cell r="AK241">
            <v>-524</v>
          </cell>
          <cell r="AL241">
            <v>-384</v>
          </cell>
          <cell r="AM241">
            <v>-163</v>
          </cell>
          <cell r="AN241">
            <v>-109</v>
          </cell>
          <cell r="AO241">
            <v>-104</v>
          </cell>
          <cell r="AP241">
            <v>-116</v>
          </cell>
          <cell r="AQ241">
            <v>-131</v>
          </cell>
          <cell r="AR241">
            <v>-129</v>
          </cell>
        </row>
        <row r="242">
          <cell r="AC242">
            <v>-717</v>
          </cell>
          <cell r="AH242">
            <v>-717</v>
          </cell>
          <cell r="AI242">
            <v>-1085</v>
          </cell>
          <cell r="AJ242">
            <v>-1085</v>
          </cell>
          <cell r="AK242">
            <v>-1307</v>
          </cell>
          <cell r="AL242">
            <v>-1697</v>
          </cell>
          <cell r="AM242">
            <v>-1928</v>
          </cell>
          <cell r="AN242">
            <v>-1986</v>
          </cell>
          <cell r="AO242">
            <v>-2012</v>
          </cell>
          <cell r="AP242">
            <v>-2016</v>
          </cell>
          <cell r="AQ242">
            <v>-1953</v>
          </cell>
          <cell r="AR242">
            <v>-1873</v>
          </cell>
        </row>
        <row r="243">
          <cell r="AC243">
            <v>-866</v>
          </cell>
          <cell r="AH243">
            <v>-866</v>
          </cell>
          <cell r="AI243">
            <v>-910</v>
          </cell>
          <cell r="AJ243">
            <v>-910</v>
          </cell>
          <cell r="AK243">
            <v>-987</v>
          </cell>
          <cell r="AL243">
            <v>-1130</v>
          </cell>
          <cell r="AM243">
            <v>-1234</v>
          </cell>
          <cell r="AN243">
            <v>-1309</v>
          </cell>
          <cell r="AO243">
            <v>-1371</v>
          </cell>
          <cell r="AP243">
            <v>-1436</v>
          </cell>
          <cell r="AQ243">
            <v>-1501</v>
          </cell>
          <cell r="AR243">
            <v>-1564</v>
          </cell>
        </row>
        <row r="244">
          <cell r="AC244">
            <v>289</v>
          </cell>
          <cell r="AH244">
            <v>289</v>
          </cell>
          <cell r="AI244">
            <v>300</v>
          </cell>
          <cell r="AJ244">
            <v>300</v>
          </cell>
          <cell r="AK244">
            <v>323</v>
          </cell>
          <cell r="AL244">
            <v>355</v>
          </cell>
          <cell r="AM244">
            <v>381</v>
          </cell>
          <cell r="AN244">
            <v>412</v>
          </cell>
          <cell r="AO244">
            <v>432</v>
          </cell>
          <cell r="AP244">
            <v>451</v>
          </cell>
          <cell r="AQ244">
            <v>461</v>
          </cell>
          <cell r="AR244">
            <v>470</v>
          </cell>
        </row>
        <row r="245">
          <cell r="AC245">
            <v>0</v>
          </cell>
          <cell r="AH245">
            <v>0</v>
          </cell>
          <cell r="AI245">
            <v>0</v>
          </cell>
          <cell r="AJ245">
            <v>0</v>
          </cell>
          <cell r="AK245">
            <v>0</v>
          </cell>
          <cell r="AL245">
            <v>0</v>
          </cell>
          <cell r="AM245">
            <v>0</v>
          </cell>
          <cell r="AN245">
            <v>0</v>
          </cell>
          <cell r="AO245">
            <v>0</v>
          </cell>
          <cell r="AP245">
            <v>0</v>
          </cell>
          <cell r="AQ245">
            <v>0</v>
          </cell>
          <cell r="AR245">
            <v>0</v>
          </cell>
        </row>
        <row r="246">
          <cell r="AC246">
            <v>-1155</v>
          </cell>
          <cell r="AH246">
            <v>-1155</v>
          </cell>
          <cell r="AI246">
            <v>-1210</v>
          </cell>
          <cell r="AJ246">
            <v>-1210</v>
          </cell>
          <cell r="AK246">
            <v>-1310</v>
          </cell>
          <cell r="AL246">
            <v>-1485</v>
          </cell>
          <cell r="AM246">
            <v>-1615</v>
          </cell>
          <cell r="AN246">
            <v>-1721</v>
          </cell>
          <cell r="AO246">
            <v>-1803</v>
          </cell>
          <cell r="AP246">
            <v>-1887</v>
          </cell>
          <cell r="AQ246">
            <v>-1962</v>
          </cell>
          <cell r="AR246">
            <v>-2034</v>
          </cell>
        </row>
        <row r="247">
          <cell r="AC247">
            <v>-211</v>
          </cell>
          <cell r="AH247">
            <v>-211</v>
          </cell>
          <cell r="AI247">
            <v>-221</v>
          </cell>
          <cell r="AJ247">
            <v>-221</v>
          </cell>
          <cell r="AK247">
            <v>-184</v>
          </cell>
          <cell r="AL247">
            <v>-134</v>
          </cell>
          <cell r="AM247">
            <v>-111</v>
          </cell>
          <cell r="AN247">
            <v>-79</v>
          </cell>
          <cell r="AO247">
            <v>-26</v>
          </cell>
          <cell r="AP247">
            <v>-17</v>
          </cell>
          <cell r="AQ247">
            <v>-11</v>
          </cell>
          <cell r="AR247">
            <v>-8</v>
          </cell>
        </row>
        <row r="248">
          <cell r="AC248">
            <v>0</v>
          </cell>
          <cell r="AH248">
            <v>0</v>
          </cell>
          <cell r="AI248">
            <v>0</v>
          </cell>
          <cell r="AJ248">
            <v>0</v>
          </cell>
          <cell r="AK248">
            <v>0</v>
          </cell>
          <cell r="AL248">
            <v>0</v>
          </cell>
          <cell r="AM248">
            <v>0</v>
          </cell>
          <cell r="AN248">
            <v>0</v>
          </cell>
          <cell r="AO248">
            <v>0</v>
          </cell>
          <cell r="AP248">
            <v>0</v>
          </cell>
          <cell r="AQ248">
            <v>0</v>
          </cell>
          <cell r="AR248">
            <v>0</v>
          </cell>
        </row>
        <row r="249">
          <cell r="AC249">
            <v>-211</v>
          </cell>
          <cell r="AH249">
            <v>-211</v>
          </cell>
          <cell r="AI249">
            <v>-221</v>
          </cell>
          <cell r="AJ249">
            <v>-221</v>
          </cell>
          <cell r="AK249">
            <v>-184</v>
          </cell>
          <cell r="AL249">
            <v>-134</v>
          </cell>
          <cell r="AM249">
            <v>-111</v>
          </cell>
          <cell r="AN249">
            <v>-79</v>
          </cell>
          <cell r="AO249">
            <v>-26</v>
          </cell>
          <cell r="AP249">
            <v>-17</v>
          </cell>
          <cell r="AQ249">
            <v>-11</v>
          </cell>
          <cell r="AR249">
            <v>-8</v>
          </cell>
        </row>
        <row r="250">
          <cell r="AC250">
            <v>0</v>
          </cell>
          <cell r="AH250">
            <v>0</v>
          </cell>
          <cell r="AI250">
            <v>0</v>
          </cell>
          <cell r="AJ250">
            <v>0</v>
          </cell>
          <cell r="AK250">
            <v>0</v>
          </cell>
          <cell r="AL250">
            <v>0</v>
          </cell>
          <cell r="AM250">
            <v>0</v>
          </cell>
          <cell r="AN250">
            <v>0</v>
          </cell>
          <cell r="AO250">
            <v>0</v>
          </cell>
          <cell r="AP250">
            <v>0</v>
          </cell>
          <cell r="AQ250">
            <v>0</v>
          </cell>
          <cell r="AR250">
            <v>0</v>
          </cell>
        </row>
        <row r="251">
          <cell r="AC251">
            <v>0</v>
          </cell>
          <cell r="AH251">
            <v>0</v>
          </cell>
          <cell r="AI251">
            <v>0</v>
          </cell>
          <cell r="AJ251">
            <v>0</v>
          </cell>
          <cell r="AK251">
            <v>0</v>
          </cell>
          <cell r="AL251">
            <v>0</v>
          </cell>
          <cell r="AM251">
            <v>0</v>
          </cell>
          <cell r="AN251">
            <v>0</v>
          </cell>
          <cell r="AO251">
            <v>0</v>
          </cell>
          <cell r="AP251">
            <v>0</v>
          </cell>
          <cell r="AQ251">
            <v>0</v>
          </cell>
          <cell r="AR251">
            <v>0</v>
          </cell>
        </row>
        <row r="252">
          <cell r="AC252">
            <v>0</v>
          </cell>
          <cell r="AH252">
            <v>0</v>
          </cell>
          <cell r="AI252">
            <v>0</v>
          </cell>
          <cell r="AJ252">
            <v>0</v>
          </cell>
          <cell r="AK252">
            <v>0</v>
          </cell>
          <cell r="AL252">
            <v>0</v>
          </cell>
          <cell r="AM252">
            <v>0</v>
          </cell>
          <cell r="AN252">
            <v>0</v>
          </cell>
          <cell r="AO252">
            <v>0</v>
          </cell>
          <cell r="AP252">
            <v>0</v>
          </cell>
          <cell r="AQ252">
            <v>0</v>
          </cell>
          <cell r="AR252">
            <v>0</v>
          </cell>
        </row>
        <row r="254">
          <cell r="AC254">
            <v>272</v>
          </cell>
          <cell r="AH254">
            <v>272</v>
          </cell>
          <cell r="AI254">
            <v>-471</v>
          </cell>
          <cell r="AJ254">
            <v>-471</v>
          </cell>
          <cell r="AK254">
            <v>-581</v>
          </cell>
          <cell r="AL254">
            <v>-522</v>
          </cell>
          <cell r="AM254">
            <v>-909</v>
          </cell>
          <cell r="AN254">
            <v>-1322</v>
          </cell>
          <cell r="AO254">
            <v>-747</v>
          </cell>
          <cell r="AP254">
            <v>-773</v>
          </cell>
          <cell r="AQ254">
            <v>-674</v>
          </cell>
          <cell r="AR254">
            <v>-552</v>
          </cell>
        </row>
        <row r="256">
          <cell r="AC256">
            <v>0</v>
          </cell>
          <cell r="AH256">
            <v>0</v>
          </cell>
          <cell r="AI256">
            <v>0</v>
          </cell>
          <cell r="AJ256">
            <v>0</v>
          </cell>
          <cell r="AK256">
            <v>0</v>
          </cell>
          <cell r="AL256">
            <v>0</v>
          </cell>
          <cell r="AM256">
            <v>0</v>
          </cell>
          <cell r="AN256">
            <v>0</v>
          </cell>
          <cell r="AO256">
            <v>0</v>
          </cell>
          <cell r="AP256">
            <v>0</v>
          </cell>
          <cell r="AQ256">
            <v>0</v>
          </cell>
          <cell r="AR256">
            <v>0</v>
          </cell>
        </row>
        <row r="257">
          <cell r="AC257">
            <v>0</v>
          </cell>
          <cell r="AH257">
            <v>0</v>
          </cell>
          <cell r="AI257">
            <v>0</v>
          </cell>
          <cell r="AJ257">
            <v>0</v>
          </cell>
          <cell r="AK257">
            <v>0</v>
          </cell>
          <cell r="AL257">
            <v>0</v>
          </cell>
          <cell r="AM257">
            <v>0</v>
          </cell>
          <cell r="AN257">
            <v>0</v>
          </cell>
          <cell r="AO257">
            <v>0</v>
          </cell>
          <cell r="AP257">
            <v>0</v>
          </cell>
          <cell r="AQ257">
            <v>0</v>
          </cell>
          <cell r="AR257">
            <v>0</v>
          </cell>
        </row>
        <row r="258">
          <cell r="AC258">
            <v>0</v>
          </cell>
          <cell r="AH258">
            <v>0</v>
          </cell>
          <cell r="AI258">
            <v>0</v>
          </cell>
          <cell r="AJ258">
            <v>0</v>
          </cell>
          <cell r="AK258">
            <v>0</v>
          </cell>
          <cell r="AL258">
            <v>0</v>
          </cell>
          <cell r="AM258">
            <v>0</v>
          </cell>
          <cell r="AN258">
            <v>0</v>
          </cell>
          <cell r="AO258">
            <v>0</v>
          </cell>
          <cell r="AP258">
            <v>0</v>
          </cell>
          <cell r="AQ258">
            <v>0</v>
          </cell>
          <cell r="AR258">
            <v>0</v>
          </cell>
        </row>
        <row r="259">
          <cell r="AC259">
            <v>131</v>
          </cell>
          <cell r="AH259">
            <v>131</v>
          </cell>
          <cell r="AI259">
            <v>-464</v>
          </cell>
          <cell r="AJ259">
            <v>-464</v>
          </cell>
          <cell r="AK259">
            <v>-621</v>
          </cell>
          <cell r="AL259">
            <v>-288</v>
          </cell>
          <cell r="AM259">
            <v>-399</v>
          </cell>
          <cell r="AN259">
            <v>-666</v>
          </cell>
          <cell r="AO259">
            <v>-118</v>
          </cell>
          <cell r="AP259">
            <v>-72</v>
          </cell>
          <cell r="AQ259">
            <v>-38</v>
          </cell>
          <cell r="AR259">
            <v>-34</v>
          </cell>
        </row>
        <row r="260">
          <cell r="AC260">
            <v>799</v>
          </cell>
          <cell r="AH260">
            <v>799</v>
          </cell>
          <cell r="AI260">
            <v>0</v>
          </cell>
          <cell r="AJ260">
            <v>0</v>
          </cell>
          <cell r="AK260">
            <v>0</v>
          </cell>
          <cell r="AL260">
            <v>0</v>
          </cell>
          <cell r="AM260">
            <v>0</v>
          </cell>
          <cell r="AN260">
            <v>0</v>
          </cell>
          <cell r="AO260">
            <v>0</v>
          </cell>
          <cell r="AP260">
            <v>0</v>
          </cell>
          <cell r="AQ260">
            <v>0</v>
          </cell>
          <cell r="AR260">
            <v>0</v>
          </cell>
        </row>
        <row r="261">
          <cell r="AC261">
            <v>-668</v>
          </cell>
          <cell r="AH261">
            <v>-668</v>
          </cell>
          <cell r="AI261">
            <v>-464</v>
          </cell>
          <cell r="AJ261">
            <v>-464</v>
          </cell>
          <cell r="AK261">
            <v>-621</v>
          </cell>
          <cell r="AL261">
            <v>-288</v>
          </cell>
          <cell r="AM261">
            <v>-399</v>
          </cell>
          <cell r="AN261">
            <v>-666</v>
          </cell>
          <cell r="AO261">
            <v>-118</v>
          </cell>
          <cell r="AP261">
            <v>-72</v>
          </cell>
          <cell r="AQ261">
            <v>-38</v>
          </cell>
          <cell r="AR261">
            <v>-34</v>
          </cell>
        </row>
        <row r="262">
          <cell r="AC262">
            <v>516</v>
          </cell>
          <cell r="AH262">
            <v>516</v>
          </cell>
          <cell r="AI262">
            <v>468</v>
          </cell>
          <cell r="AJ262">
            <v>468</v>
          </cell>
          <cell r="AK262">
            <v>524</v>
          </cell>
          <cell r="AL262">
            <v>384</v>
          </cell>
          <cell r="AM262">
            <v>163</v>
          </cell>
          <cell r="AN262">
            <v>109</v>
          </cell>
          <cell r="AO262">
            <v>104</v>
          </cell>
          <cell r="AP262">
            <v>116</v>
          </cell>
          <cell r="AQ262">
            <v>131</v>
          </cell>
          <cell r="AR262">
            <v>129</v>
          </cell>
        </row>
        <row r="263">
          <cell r="AC263">
            <v>-238</v>
          </cell>
          <cell r="AH263">
            <v>-238</v>
          </cell>
          <cell r="AI263">
            <v>-277</v>
          </cell>
          <cell r="AJ263">
            <v>-277</v>
          </cell>
          <cell r="AK263">
            <v>-341</v>
          </cell>
          <cell r="AL263">
            <v>-450</v>
          </cell>
          <cell r="AM263">
            <v>-495</v>
          </cell>
          <cell r="AN263">
            <v>-567</v>
          </cell>
          <cell r="AO263">
            <v>-621</v>
          </cell>
          <cell r="AP263">
            <v>-688</v>
          </cell>
          <cell r="AQ263">
            <v>-699</v>
          </cell>
          <cell r="AR263">
            <v>-562</v>
          </cell>
        </row>
        <row r="264">
          <cell r="AC264">
            <v>0</v>
          </cell>
          <cell r="AH264">
            <v>0</v>
          </cell>
          <cell r="AI264">
            <v>0</v>
          </cell>
          <cell r="AJ264">
            <v>0</v>
          </cell>
          <cell r="AK264">
            <v>0</v>
          </cell>
          <cell r="AL264">
            <v>0</v>
          </cell>
          <cell r="AM264">
            <v>0</v>
          </cell>
          <cell r="AN264">
            <v>0</v>
          </cell>
          <cell r="AO264">
            <v>0</v>
          </cell>
          <cell r="AP264">
            <v>0</v>
          </cell>
          <cell r="AQ264">
            <v>0</v>
          </cell>
          <cell r="AR264">
            <v>0</v>
          </cell>
        </row>
        <row r="265">
          <cell r="AC265">
            <v>-137</v>
          </cell>
          <cell r="AH265">
            <v>-137</v>
          </cell>
          <cell r="AI265">
            <v>-198</v>
          </cell>
          <cell r="AJ265">
            <v>-198</v>
          </cell>
          <cell r="AK265">
            <v>-143</v>
          </cell>
          <cell r="AL265">
            <v>-168</v>
          </cell>
          <cell r="AM265">
            <v>-178</v>
          </cell>
          <cell r="AN265">
            <v>-198</v>
          </cell>
          <cell r="AO265">
            <v>-112</v>
          </cell>
          <cell r="AP265">
            <v>-129</v>
          </cell>
          <cell r="AQ265">
            <v>-68</v>
          </cell>
          <cell r="AR265">
            <v>-85</v>
          </cell>
        </row>
        <row r="273">
          <cell r="AC273">
            <v>14248</v>
          </cell>
          <cell r="AH273">
            <v>14248</v>
          </cell>
          <cell r="AI273">
            <v>14271</v>
          </cell>
          <cell r="AJ273">
            <v>14271</v>
          </cell>
          <cell r="AK273">
            <v>15326</v>
          </cell>
          <cell r="AL273">
            <v>17292</v>
          </cell>
          <cell r="AM273">
            <v>18798</v>
          </cell>
          <cell r="AN273">
            <v>20631</v>
          </cell>
          <cell r="AO273">
            <v>22443</v>
          </cell>
          <cell r="AP273">
            <v>23691</v>
          </cell>
          <cell r="AQ273">
            <v>24213</v>
          </cell>
          <cell r="AR273">
            <v>24926</v>
          </cell>
        </row>
        <row r="278">
          <cell r="AC278">
            <v>-1144</v>
          </cell>
          <cell r="AH278">
            <v>-1144</v>
          </cell>
          <cell r="AI278">
            <v>-1843.9079999999999</v>
          </cell>
          <cell r="AJ278">
            <v>-1843.9079999999999</v>
          </cell>
          <cell r="AK278">
            <v>-2160.1049233333333</v>
          </cell>
          <cell r="AL278">
            <v>-1095.3588000000002</v>
          </cell>
          <cell r="AM278">
            <v>-164.6695500000003</v>
          </cell>
          <cell r="AN278">
            <v>235.25</v>
          </cell>
          <cell r="AO278">
            <v>3936</v>
          </cell>
          <cell r="AP278">
            <v>3786</v>
          </cell>
          <cell r="AQ278">
            <v>4483</v>
          </cell>
          <cell r="AR278">
            <v>4670</v>
          </cell>
        </row>
        <row r="280">
          <cell r="AC280">
            <v>0</v>
          </cell>
          <cell r="AH280">
            <v>0</v>
          </cell>
          <cell r="AI280">
            <v>263.09199999999998</v>
          </cell>
          <cell r="AJ280">
            <v>263.09199999999998</v>
          </cell>
          <cell r="AK280">
            <v>383.89507666666663</v>
          </cell>
          <cell r="AL280">
            <v>1156.6411999999998</v>
          </cell>
          <cell r="AM280">
            <v>1662.3304499999997</v>
          </cell>
          <cell r="AN280">
            <v>2062.25</v>
          </cell>
          <cell r="AO280">
            <v>2082.3249999999998</v>
          </cell>
          <cell r="AP280">
            <v>6336</v>
          </cell>
          <cell r="AQ280">
            <v>7325</v>
          </cell>
          <cell r="AR280">
            <v>7676</v>
          </cell>
        </row>
        <row r="281">
          <cell r="AC281">
            <v>-876</v>
          </cell>
          <cell r="AH281">
            <v>-876</v>
          </cell>
          <cell r="AI281">
            <v>-1617</v>
          </cell>
          <cell r="AJ281">
            <v>-1617</v>
          </cell>
          <cell r="AK281">
            <v>-1875</v>
          </cell>
          <cell r="AL281">
            <v>-1508</v>
          </cell>
          <cell r="AM281">
            <v>-864</v>
          </cell>
          <cell r="AN281">
            <v>-815</v>
          </cell>
          <cell r="AO281">
            <v>-967</v>
          </cell>
          <cell r="AP281">
            <v>-765</v>
          </cell>
          <cell r="AQ281">
            <v>-419</v>
          </cell>
          <cell r="AR281">
            <v>-345</v>
          </cell>
        </row>
        <row r="282">
          <cell r="AC282">
            <v>0</v>
          </cell>
          <cell r="AH282">
            <v>0</v>
          </cell>
          <cell r="AI282">
            <v>0</v>
          </cell>
          <cell r="AJ282">
            <v>0</v>
          </cell>
          <cell r="AK282">
            <v>0</v>
          </cell>
          <cell r="AL282">
            <v>0</v>
          </cell>
          <cell r="AM282">
            <v>0</v>
          </cell>
          <cell r="AN282">
            <v>0</v>
          </cell>
          <cell r="AO282">
            <v>0</v>
          </cell>
          <cell r="AP282">
            <v>0</v>
          </cell>
          <cell r="AQ282">
            <v>0</v>
          </cell>
          <cell r="AR282">
            <v>0</v>
          </cell>
        </row>
        <row r="283">
          <cell r="AC283">
            <v>0</v>
          </cell>
          <cell r="AH283">
            <v>0</v>
          </cell>
          <cell r="AI283">
            <v>0</v>
          </cell>
          <cell r="AJ283">
            <v>0</v>
          </cell>
          <cell r="AK283">
            <v>0</v>
          </cell>
          <cell r="AL283">
            <v>0</v>
          </cell>
          <cell r="AM283">
            <v>2</v>
          </cell>
          <cell r="AN283">
            <v>0</v>
          </cell>
          <cell r="AO283">
            <v>0</v>
          </cell>
          <cell r="AP283">
            <v>0</v>
          </cell>
          <cell r="AQ283">
            <v>0</v>
          </cell>
          <cell r="AR283">
            <v>0</v>
          </cell>
        </row>
        <row r="284">
          <cell r="AC284">
            <v>-183</v>
          </cell>
          <cell r="AH284">
            <v>-183</v>
          </cell>
          <cell r="AI284">
            <v>-377</v>
          </cell>
          <cell r="AJ284">
            <v>-377</v>
          </cell>
          <cell r="AK284">
            <v>-469</v>
          </cell>
          <cell r="AL284">
            <v>-443</v>
          </cell>
          <cell r="AM284">
            <v>-370</v>
          </cell>
          <cell r="AN284">
            <v>-400</v>
          </cell>
          <cell r="AO284">
            <v>-459</v>
          </cell>
          <cell r="AP284">
            <v>-489</v>
          </cell>
          <cell r="AQ284">
            <v>-574</v>
          </cell>
          <cell r="AR284">
            <v>-607</v>
          </cell>
        </row>
        <row r="285">
          <cell r="AC285">
            <v>1</v>
          </cell>
          <cell r="AH285">
            <v>1</v>
          </cell>
          <cell r="AI285">
            <v>11</v>
          </cell>
          <cell r="AJ285">
            <v>11</v>
          </cell>
          <cell r="AK285">
            <v>19</v>
          </cell>
          <cell r="AL285">
            <v>31</v>
          </cell>
          <cell r="AM285">
            <v>52</v>
          </cell>
          <cell r="AN285">
            <v>70</v>
          </cell>
          <cell r="AO285">
            <v>91</v>
          </cell>
          <cell r="AP285">
            <v>97</v>
          </cell>
          <cell r="AQ285">
            <v>112</v>
          </cell>
          <cell r="AR285">
            <v>117</v>
          </cell>
        </row>
        <row r="286">
          <cell r="AC286">
            <v>0</v>
          </cell>
          <cell r="AH286">
            <v>0</v>
          </cell>
          <cell r="AI286">
            <v>0</v>
          </cell>
          <cell r="AJ286">
            <v>0</v>
          </cell>
          <cell r="AK286">
            <v>0</v>
          </cell>
          <cell r="AL286">
            <v>0</v>
          </cell>
          <cell r="AM286">
            <v>0</v>
          </cell>
          <cell r="AN286">
            <v>0</v>
          </cell>
          <cell r="AO286">
            <v>0</v>
          </cell>
          <cell r="AP286">
            <v>0</v>
          </cell>
          <cell r="AQ286">
            <v>0</v>
          </cell>
          <cell r="AR286">
            <v>0</v>
          </cell>
        </row>
        <row r="287">
          <cell r="AC287">
            <v>-184</v>
          </cell>
          <cell r="AH287">
            <v>-184</v>
          </cell>
          <cell r="AI287">
            <v>-388</v>
          </cell>
          <cell r="AJ287">
            <v>-388</v>
          </cell>
          <cell r="AK287">
            <v>-488</v>
          </cell>
          <cell r="AL287">
            <v>-474</v>
          </cell>
          <cell r="AM287">
            <v>-422</v>
          </cell>
          <cell r="AN287">
            <v>-470</v>
          </cell>
          <cell r="AO287">
            <v>-550</v>
          </cell>
          <cell r="AP287">
            <v>-586</v>
          </cell>
          <cell r="AQ287">
            <v>-686</v>
          </cell>
          <cell r="AR287">
            <v>-724</v>
          </cell>
        </row>
        <row r="288">
          <cell r="AC288">
            <v>-85</v>
          </cell>
          <cell r="AH288">
            <v>-85</v>
          </cell>
          <cell r="AI288">
            <v>-113</v>
          </cell>
          <cell r="AJ288">
            <v>-113</v>
          </cell>
          <cell r="AK288">
            <v>-200</v>
          </cell>
          <cell r="AL288">
            <v>-269</v>
          </cell>
          <cell r="AM288">
            <v>-301</v>
          </cell>
          <cell r="AN288">
            <v>-229</v>
          </cell>
          <cell r="AO288">
            <v>-175</v>
          </cell>
          <cell r="AP288">
            <v>-135</v>
          </cell>
          <cell r="AQ288">
            <v>-97</v>
          </cell>
          <cell r="AR288">
            <v>-58</v>
          </cell>
        </row>
        <row r="289">
          <cell r="AC289">
            <v>0</v>
          </cell>
          <cell r="AH289">
            <v>0</v>
          </cell>
          <cell r="AI289">
            <v>0</v>
          </cell>
          <cell r="AJ289">
            <v>0</v>
          </cell>
          <cell r="AK289">
            <v>0</v>
          </cell>
          <cell r="AL289">
            <v>0</v>
          </cell>
          <cell r="AM289">
            <v>0</v>
          </cell>
          <cell r="AN289">
            <v>0</v>
          </cell>
          <cell r="AO289">
            <v>0</v>
          </cell>
          <cell r="AP289">
            <v>0</v>
          </cell>
          <cell r="AQ289">
            <v>0</v>
          </cell>
          <cell r="AR289">
            <v>0</v>
          </cell>
        </row>
        <row r="290">
          <cell r="AC290">
            <v>-85</v>
          </cell>
          <cell r="AH290">
            <v>-85</v>
          </cell>
          <cell r="AI290">
            <v>-113</v>
          </cell>
          <cell r="AJ290">
            <v>-113</v>
          </cell>
          <cell r="AK290">
            <v>-200</v>
          </cell>
          <cell r="AL290">
            <v>-269</v>
          </cell>
          <cell r="AM290">
            <v>-301</v>
          </cell>
          <cell r="AN290">
            <v>-229</v>
          </cell>
          <cell r="AO290">
            <v>-175</v>
          </cell>
          <cell r="AP290">
            <v>-135</v>
          </cell>
          <cell r="AQ290">
            <v>-97</v>
          </cell>
          <cell r="AR290">
            <v>-58</v>
          </cell>
        </row>
        <row r="291">
          <cell r="AC291">
            <v>0</v>
          </cell>
          <cell r="AH291">
            <v>0</v>
          </cell>
          <cell r="AI291">
            <v>0</v>
          </cell>
          <cell r="AJ291">
            <v>0</v>
          </cell>
          <cell r="AK291">
            <v>0</v>
          </cell>
          <cell r="AL291">
            <v>-32</v>
          </cell>
          <cell r="AM291">
            <v>-294</v>
          </cell>
          <cell r="AN291">
            <v>-383</v>
          </cell>
          <cell r="AO291">
            <v>-420</v>
          </cell>
          <cell r="AP291">
            <v>-1161</v>
          </cell>
          <cell r="AQ291">
            <v>-1752</v>
          </cell>
          <cell r="AR291">
            <v>-1996</v>
          </cell>
        </row>
        <row r="292">
          <cell r="AC292">
            <v>0</v>
          </cell>
          <cell r="AH292">
            <v>0</v>
          </cell>
          <cell r="AI292">
            <v>0</v>
          </cell>
          <cell r="AJ292">
            <v>0</v>
          </cell>
          <cell r="AK292">
            <v>0</v>
          </cell>
          <cell r="AL292">
            <v>0</v>
          </cell>
          <cell r="AM292">
            <v>0</v>
          </cell>
          <cell r="AN292">
            <v>0</v>
          </cell>
          <cell r="AO292">
            <v>0</v>
          </cell>
          <cell r="AP292">
            <v>0</v>
          </cell>
          <cell r="AQ292">
            <v>0</v>
          </cell>
          <cell r="AR292">
            <v>0</v>
          </cell>
        </row>
        <row r="293">
          <cell r="AC293">
            <v>0</v>
          </cell>
          <cell r="AH293">
            <v>0</v>
          </cell>
          <cell r="AI293">
            <v>0</v>
          </cell>
          <cell r="AJ293">
            <v>0</v>
          </cell>
          <cell r="AK293">
            <v>0</v>
          </cell>
          <cell r="AL293">
            <v>-32</v>
          </cell>
          <cell r="AM293">
            <v>-294</v>
          </cell>
          <cell r="AN293">
            <v>-383</v>
          </cell>
          <cell r="AO293">
            <v>-420</v>
          </cell>
          <cell r="AP293">
            <v>-1161</v>
          </cell>
          <cell r="AQ293">
            <v>-1752</v>
          </cell>
          <cell r="AR293">
            <v>-1996</v>
          </cell>
        </row>
        <row r="295">
          <cell r="AC295">
            <v>1700</v>
          </cell>
          <cell r="AH295">
            <v>1700</v>
          </cell>
          <cell r="AI295">
            <v>1500</v>
          </cell>
          <cell r="AJ295">
            <v>1500</v>
          </cell>
          <cell r="AK295">
            <v>1500</v>
          </cell>
          <cell r="AL295">
            <v>500</v>
          </cell>
          <cell r="AM295">
            <v>80</v>
          </cell>
          <cell r="AN295">
            <v>-407</v>
          </cell>
          <cell r="AO295">
            <v>-241</v>
          </cell>
          <cell r="AP295">
            <v>-420</v>
          </cell>
          <cell r="AQ295">
            <v>-826</v>
          </cell>
          <cell r="AR295">
            <v>-826</v>
          </cell>
        </row>
        <row r="297">
          <cell r="AC297">
            <v>1069</v>
          </cell>
          <cell r="AH297">
            <v>1069</v>
          </cell>
          <cell r="AI297">
            <v>500</v>
          </cell>
          <cell r="AJ297">
            <v>500</v>
          </cell>
          <cell r="AK297">
            <v>500</v>
          </cell>
          <cell r="AL297">
            <v>500</v>
          </cell>
          <cell r="AM297">
            <v>494</v>
          </cell>
          <cell r="AN297">
            <v>224</v>
          </cell>
          <cell r="AO297">
            <v>584</v>
          </cell>
          <cell r="AP297">
            <v>404</v>
          </cell>
          <cell r="AQ297">
            <v>0</v>
          </cell>
          <cell r="AR297">
            <v>0</v>
          </cell>
        </row>
        <row r="298">
          <cell r="AC298">
            <v>0</v>
          </cell>
          <cell r="AH298">
            <v>0</v>
          </cell>
          <cell r="AI298">
            <v>0</v>
          </cell>
          <cell r="AJ298">
            <v>0</v>
          </cell>
          <cell r="AK298">
            <v>0</v>
          </cell>
          <cell r="AL298">
            <v>0</v>
          </cell>
          <cell r="AM298">
            <v>0</v>
          </cell>
          <cell r="AN298">
            <v>0</v>
          </cell>
          <cell r="AO298">
            <v>0</v>
          </cell>
          <cell r="AP298">
            <v>0</v>
          </cell>
          <cell r="AQ298">
            <v>0</v>
          </cell>
          <cell r="AR298">
            <v>0</v>
          </cell>
        </row>
        <row r="299">
          <cell r="AC299">
            <v>1069</v>
          </cell>
          <cell r="AH299">
            <v>1069</v>
          </cell>
          <cell r="AI299">
            <v>500</v>
          </cell>
          <cell r="AJ299">
            <v>500</v>
          </cell>
          <cell r="AK299">
            <v>500</v>
          </cell>
          <cell r="AL299">
            <v>705</v>
          </cell>
          <cell r="AM299">
            <v>494</v>
          </cell>
          <cell r="AN299">
            <v>224</v>
          </cell>
          <cell r="AO299">
            <v>584</v>
          </cell>
          <cell r="AP299">
            <v>404</v>
          </cell>
          <cell r="AQ299">
            <v>0</v>
          </cell>
          <cell r="AR299">
            <v>0</v>
          </cell>
        </row>
        <row r="300">
          <cell r="AC300">
            <v>631</v>
          </cell>
          <cell r="AH300">
            <v>631</v>
          </cell>
          <cell r="AI300">
            <v>1000</v>
          </cell>
          <cell r="AJ300">
            <v>1000</v>
          </cell>
          <cell r="AK300">
            <v>1000</v>
          </cell>
          <cell r="AL300">
            <v>0</v>
          </cell>
          <cell r="AM300">
            <v>-414</v>
          </cell>
          <cell r="AN300">
            <v>-631</v>
          </cell>
          <cell r="AO300">
            <v>-825</v>
          </cell>
          <cell r="AP300">
            <v>-824</v>
          </cell>
          <cell r="AQ300">
            <v>-826</v>
          </cell>
          <cell r="AR300">
            <v>-826</v>
          </cell>
        </row>
        <row r="301">
          <cell r="AC301">
            <v>631</v>
          </cell>
          <cell r="AH301">
            <v>631</v>
          </cell>
          <cell r="AI301">
            <v>1000</v>
          </cell>
          <cell r="AJ301">
            <v>1000</v>
          </cell>
          <cell r="AK301">
            <v>1158</v>
          </cell>
          <cell r="AL301">
            <v>158</v>
          </cell>
          <cell r="AM301">
            <v>241</v>
          </cell>
          <cell r="AN301">
            <v>24</v>
          </cell>
          <cell r="AO301">
            <v>0</v>
          </cell>
          <cell r="AP301">
            <v>0</v>
          </cell>
          <cell r="AQ301">
            <v>0</v>
          </cell>
          <cell r="AR301">
            <v>0</v>
          </cell>
        </row>
        <row r="302">
          <cell r="AC302">
            <v>0</v>
          </cell>
          <cell r="AH302">
            <v>0</v>
          </cell>
          <cell r="AI302">
            <v>1</v>
          </cell>
          <cell r="AJ302">
            <v>1</v>
          </cell>
          <cell r="AK302">
            <v>-158</v>
          </cell>
          <cell r="AL302">
            <v>-158</v>
          </cell>
          <cell r="AM302">
            <v>-655</v>
          </cell>
          <cell r="AN302">
            <v>-655</v>
          </cell>
          <cell r="AO302">
            <v>-825</v>
          </cell>
          <cell r="AP302">
            <v>-824</v>
          </cell>
          <cell r="AQ302">
            <v>-826</v>
          </cell>
          <cell r="AR302">
            <v>-826</v>
          </cell>
        </row>
        <row r="303">
          <cell r="AC303">
            <v>0</v>
          </cell>
          <cell r="AH303">
            <v>0</v>
          </cell>
          <cell r="AI303">
            <v>0</v>
          </cell>
          <cell r="AJ303">
            <v>0</v>
          </cell>
          <cell r="AK303">
            <v>0</v>
          </cell>
          <cell r="AL303">
            <v>0</v>
          </cell>
          <cell r="AM303">
            <v>0</v>
          </cell>
          <cell r="AN303">
            <v>0</v>
          </cell>
          <cell r="AO303">
            <v>0</v>
          </cell>
          <cell r="AP303">
            <v>0</v>
          </cell>
          <cell r="AQ303">
            <v>0</v>
          </cell>
          <cell r="AR303">
            <v>0</v>
          </cell>
        </row>
        <row r="304">
          <cell r="AC304">
            <v>0</v>
          </cell>
          <cell r="AH304">
            <v>0</v>
          </cell>
          <cell r="AI304">
            <v>0</v>
          </cell>
          <cell r="AJ304">
            <v>0</v>
          </cell>
          <cell r="AK304">
            <v>0</v>
          </cell>
          <cell r="AL304">
            <v>0</v>
          </cell>
          <cell r="AM304">
            <v>0</v>
          </cell>
          <cell r="AN304">
            <v>0</v>
          </cell>
          <cell r="AO304">
            <v>0</v>
          </cell>
          <cell r="AP304">
            <v>0</v>
          </cell>
          <cell r="AQ304">
            <v>0</v>
          </cell>
          <cell r="AR304">
            <v>0</v>
          </cell>
        </row>
        <row r="305">
          <cell r="AC305">
            <v>0</v>
          </cell>
          <cell r="AH305">
            <v>0</v>
          </cell>
          <cell r="AI305">
            <v>0</v>
          </cell>
          <cell r="AJ305">
            <v>0</v>
          </cell>
          <cell r="AK305">
            <v>0</v>
          </cell>
          <cell r="AL305">
            <v>0</v>
          </cell>
          <cell r="AM305">
            <v>0</v>
          </cell>
          <cell r="AN305">
            <v>0</v>
          </cell>
          <cell r="AO305">
            <v>0</v>
          </cell>
          <cell r="AP305">
            <v>0</v>
          </cell>
          <cell r="AQ305">
            <v>0</v>
          </cell>
          <cell r="AR305">
            <v>0</v>
          </cell>
        </row>
        <row r="306">
          <cell r="AC306">
            <v>0</v>
          </cell>
          <cell r="AH306">
            <v>0</v>
          </cell>
          <cell r="AI306">
            <v>0</v>
          </cell>
          <cell r="AJ306">
            <v>0</v>
          </cell>
          <cell r="AK306">
            <v>0</v>
          </cell>
          <cell r="AL306">
            <v>0</v>
          </cell>
          <cell r="AM306">
            <v>0</v>
          </cell>
          <cell r="AN306">
            <v>0</v>
          </cell>
          <cell r="AO306">
            <v>0</v>
          </cell>
          <cell r="AP306">
            <v>0</v>
          </cell>
          <cell r="AQ306">
            <v>0</v>
          </cell>
          <cell r="AR306">
            <v>0</v>
          </cell>
        </row>
        <row r="314">
          <cell r="AC314">
            <v>556</v>
          </cell>
          <cell r="AH314">
            <v>556</v>
          </cell>
          <cell r="AI314">
            <v>-343.9079999999999</v>
          </cell>
          <cell r="AJ314">
            <v>-343.9079999999999</v>
          </cell>
          <cell r="AK314">
            <v>-660.10492333333332</v>
          </cell>
          <cell r="AL314">
            <v>-595.3588000000002</v>
          </cell>
          <cell r="AM314">
            <v>-84.669550000000299</v>
          </cell>
          <cell r="AN314">
            <v>-171.75</v>
          </cell>
          <cell r="AO314">
            <v>3695</v>
          </cell>
          <cell r="AP314">
            <v>3366</v>
          </cell>
          <cell r="AQ314">
            <v>3657</v>
          </cell>
          <cell r="AR314">
            <v>3844</v>
          </cell>
        </row>
      </sheetData>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TOCK"/>
      <sheetName val="DEBT SERVICE"/>
      <sheetName val="DISBURSEMENT"/>
      <sheetName val="PRIVATE DEBT-PROJECTION"/>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non-oil exc"/>
      <sheetName val="NMMF"/>
    </sheetNames>
    <sheetDataSet>
      <sheetData sheetId="0" refreshError="1">
        <row r="1">
          <cell r="A1">
            <v>714222</v>
          </cell>
          <cell r="B1" t="str">
            <v>Excises on tobacco proceedings from tariff no.2</v>
          </cell>
        </row>
        <row r="2">
          <cell r="A2">
            <v>714223</v>
          </cell>
          <cell r="B2" t="str">
            <v>Excise on import of tobacco proceedings</v>
          </cell>
        </row>
        <row r="3">
          <cell r="A3">
            <v>714224</v>
          </cell>
          <cell r="B3" t="str">
            <v>Excise on alcoholic beverages (plum brandy, brandy and other strong beverages) from tariff no.3</v>
          </cell>
        </row>
        <row r="4">
          <cell r="A4">
            <v>714225</v>
          </cell>
          <cell r="B4" t="str">
            <v>Excise on import of alcoholic beverages (brandy) from tariff no.3</v>
          </cell>
        </row>
        <row r="5">
          <cell r="A5">
            <v>714226</v>
          </cell>
          <cell r="B5" t="str">
            <v>Excise on import of alcoholic beverages (liqueur) from tariff no.3</v>
          </cell>
        </row>
        <row r="6">
          <cell r="A6">
            <v>714227</v>
          </cell>
          <cell r="B6" t="str">
            <v>Excise on alcoholic beverages (plum brandy, brandy and other strong beverages) from tariff no.3</v>
          </cell>
        </row>
        <row r="7">
          <cell r="A7">
            <v>714228</v>
          </cell>
          <cell r="B7" t="str">
            <v xml:space="preserve">Excise on import of alcoholic beverages (brandy) </v>
          </cell>
        </row>
        <row r="8">
          <cell r="A8">
            <v>714229</v>
          </cell>
          <cell r="B8" t="str">
            <v xml:space="preserve">Excise on import of alcoholic beverages (liqueur) </v>
          </cell>
        </row>
        <row r="9">
          <cell r="A9">
            <v>714230</v>
          </cell>
          <cell r="B9" t="str">
            <v>Excise on beer from tariff no.3</v>
          </cell>
        </row>
        <row r="11">
          <cell r="A11">
            <v>714231</v>
          </cell>
          <cell r="B11" t="str">
            <v>Excise on import of beer</v>
          </cell>
        </row>
        <row r="12">
          <cell r="A12">
            <v>714232</v>
          </cell>
          <cell r="B12" t="str">
            <v>Excise on passenger automobiles from tariff no. 4 subparagraph 1</v>
          </cell>
        </row>
        <row r="13">
          <cell r="A13">
            <v>714233</v>
          </cell>
          <cell r="B13" t="str">
            <v>Excise on passenger automobiles from tariff no. 4, subparagraph 2</v>
          </cell>
        </row>
        <row r="14">
          <cell r="A14">
            <v>714234</v>
          </cell>
          <cell r="B14" t="str">
            <v>Excise on luxury products from tariff no.5</v>
          </cell>
        </row>
        <row r="15">
          <cell r="A15">
            <v>714235</v>
          </cell>
          <cell r="B15" t="str">
            <v>Excise on luxury products from tariff no.5 - made from precious stones and natural pearl and other products in any form made from precious stones and natural pearl</v>
          </cell>
        </row>
        <row r="16">
          <cell r="A16">
            <v>714236</v>
          </cell>
          <cell r="B16" t="str">
            <v>Excise on luxury products from tariff no.5 - handmade carpets</v>
          </cell>
        </row>
        <row r="17">
          <cell r="A17">
            <v>714237</v>
          </cell>
          <cell r="B17" t="str">
            <v>Excise on luxury products from tariff no.5 - leather from reptiles (snake, crocodile,  e.t.c.) and all products made from this leather, as well as natural furs and products made from it, which participate  more then 50% in the value of the product, except</v>
          </cell>
        </row>
        <row r="18">
          <cell r="A18">
            <v>714238</v>
          </cell>
          <cell r="B18" t="str">
            <v>Excise on import of luxury products</v>
          </cell>
        </row>
        <row r="19">
          <cell r="A19">
            <v>714239</v>
          </cell>
          <cell r="B19" t="str">
            <v>Excise on import of luxury products from tariff no.5 - made from precious stones and natural pearl and other products in any form made from precious stones and natural pearl</v>
          </cell>
        </row>
        <row r="20">
          <cell r="A20">
            <v>714240</v>
          </cell>
          <cell r="B20" t="str">
            <v>Excise on import of luxury products from tariff no.5 - handmade carpets</v>
          </cell>
        </row>
        <row r="21">
          <cell r="A21">
            <v>714241</v>
          </cell>
          <cell r="B21" t="str">
            <v>Excise on import of luxury products from tariff no.5 - leather from reptiles (snake, crocodile,  e.t.c.) and all products made from this leather, as well as natural furs and products made from it, which participate  more then 50% in the value of the produ</v>
          </cell>
        </row>
        <row r="22">
          <cell r="A22">
            <v>714242</v>
          </cell>
          <cell r="B22" t="str">
            <v>Excises on coffee from tariff no.6 (coffee  with a price of 70 den. per kg)</v>
          </cell>
        </row>
        <row r="23">
          <cell r="A23">
            <v>714243</v>
          </cell>
          <cell r="B23" t="str">
            <v>Excises on coffee from tariff no.6 (coffee  with a price of 85 den. per kg)</v>
          </cell>
        </row>
        <row r="24">
          <cell r="A24">
            <v>714244</v>
          </cell>
          <cell r="B24" t="str">
            <v>Excises on coffee from tariff no.6 (coffee  with a price of 90 den. per kg)</v>
          </cell>
        </row>
        <row r="25">
          <cell r="A25">
            <v>714245</v>
          </cell>
          <cell r="B25" t="str">
            <v>Excises on import of coffee from tariff no.6 (coffee  with a price of 70 den. per kg)</v>
          </cell>
        </row>
        <row r="26">
          <cell r="A26">
            <v>714246</v>
          </cell>
          <cell r="B26" t="str">
            <v>Excises on import of coffee from tariff no.6 (coffee  with a price of 85 den. per kg)</v>
          </cell>
        </row>
        <row r="27">
          <cell r="A27">
            <v>714247</v>
          </cell>
          <cell r="B27" t="str">
            <v>Excises on import of coffee from tariff no.6 (coffee  with a price of 90 den. per kg)</v>
          </cell>
        </row>
        <row r="28">
          <cell r="A28">
            <v>714248</v>
          </cell>
          <cell r="B28" t="str">
            <v>Penalties for non payment of excises</v>
          </cell>
        </row>
      </sheetData>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ptions"/>
      <sheetName val="real"/>
      <sheetName val="external"/>
      <sheetName val="fiscal"/>
      <sheetName val="monetary"/>
      <sheetName val="sei"/>
      <sheetName val="Module1"/>
    </sheetNames>
    <sheetDataSet>
      <sheetData sheetId="0" refreshError="1">
        <row r="114">
          <cell r="A114" t="str">
            <v>Macros:</v>
          </cell>
        </row>
      </sheetData>
      <sheetData sheetId="1" refreshError="1">
        <row r="4">
          <cell r="A4">
            <v>35090.606377314813</v>
          </cell>
          <cell r="B4">
            <v>1994</v>
          </cell>
          <cell r="C4">
            <v>1995</v>
          </cell>
          <cell r="D4">
            <v>1996</v>
          </cell>
          <cell r="E4">
            <v>1997</v>
          </cell>
          <cell r="F4">
            <v>1998</v>
          </cell>
          <cell r="G4">
            <v>1999</v>
          </cell>
          <cell r="H4">
            <v>2000</v>
          </cell>
          <cell r="I4">
            <v>2001</v>
          </cell>
          <cell r="J4">
            <v>2002</v>
          </cell>
          <cell r="K4">
            <v>2003</v>
          </cell>
          <cell r="L4">
            <v>2004</v>
          </cell>
          <cell r="M4">
            <v>2005</v>
          </cell>
        </row>
        <row r="5">
          <cell r="A5">
            <v>35090.606377314813</v>
          </cell>
        </row>
        <row r="7">
          <cell r="A7" t="str">
            <v>Basic assumptions:</v>
          </cell>
        </row>
        <row r="8">
          <cell r="A8" t="str">
            <v>-----------------</v>
          </cell>
        </row>
        <row r="9">
          <cell r="A9" t="str">
            <v>Nominal GDP (mill. pesos)</v>
          </cell>
          <cell r="B9">
            <v>1420159.4834999999</v>
          </cell>
          <cell r="C9">
            <v>1840430.825</v>
          </cell>
          <cell r="D9">
            <v>2508147.0345000001</v>
          </cell>
          <cell r="E9">
            <v>3179533.8916726043</v>
          </cell>
          <cell r="F9">
            <v>3791191.18</v>
          </cell>
          <cell r="G9">
            <v>4560632</v>
          </cell>
          <cell r="H9">
            <v>5298216.0129172718</v>
          </cell>
          <cell r="I9">
            <v>6069009.4274571668</v>
          </cell>
          <cell r="J9">
            <v>6838413.8263520375</v>
          </cell>
          <cell r="K9">
            <v>7618693.0465959264</v>
          </cell>
          <cell r="L9">
            <v>8409563.7742662001</v>
          </cell>
          <cell r="M9">
            <v>9260372.3486374617</v>
          </cell>
        </row>
        <row r="10">
          <cell r="A10" t="str">
            <v>Real GDP (% change)</v>
          </cell>
          <cell r="B10">
            <v>4.4153269913708826</v>
          </cell>
          <cell r="C10">
            <v>-6.1794276647163748</v>
          </cell>
          <cell r="D10">
            <v>5.1398275733348653</v>
          </cell>
          <cell r="E10">
            <v>6.7621327334587589</v>
          </cell>
          <cell r="F10">
            <v>4.8209265157837855</v>
          </cell>
          <cell r="G10">
            <v>3.02191066916222</v>
          </cell>
          <cell r="H10">
            <v>5.0199999999999996</v>
          </cell>
          <cell r="I10">
            <v>5.33</v>
          </cell>
          <cell r="J10">
            <v>5.5</v>
          </cell>
          <cell r="K10">
            <v>6</v>
          </cell>
          <cell r="L10">
            <v>6</v>
          </cell>
          <cell r="M10">
            <v>6</v>
          </cell>
        </row>
        <row r="11">
          <cell r="A11" t="str">
            <v>Inflation (average)</v>
          </cell>
          <cell r="B11">
            <v>6.97</v>
          </cell>
          <cell r="C11">
            <v>35</v>
          </cell>
          <cell r="D11">
            <v>34.38153509877997</v>
          </cell>
          <cell r="E11">
            <v>20.62</v>
          </cell>
          <cell r="F11">
            <v>15.931387068849446</v>
          </cell>
          <cell r="G11">
            <v>17.064493012564451</v>
          </cell>
          <cell r="H11">
            <v>11.156597940176095</v>
          </cell>
          <cell r="I11">
            <v>8.7477985299653227</v>
          </cell>
          <cell r="J11">
            <v>7.0007725848605782</v>
          </cell>
          <cell r="K11">
            <v>5.2505794386454339</v>
          </cell>
          <cell r="L11">
            <v>4.2502483308480432</v>
          </cell>
          <cell r="M11">
            <v>4</v>
          </cell>
        </row>
        <row r="12">
          <cell r="A12" t="str">
            <v>Inflation (eop)</v>
          </cell>
          <cell r="B12">
            <v>7.0519931574309247</v>
          </cell>
          <cell r="C12">
            <v>51.96</v>
          </cell>
          <cell r="D12">
            <v>27.71</v>
          </cell>
          <cell r="E12">
            <v>15.7</v>
          </cell>
          <cell r="F12">
            <v>18.605333217750662</v>
          </cell>
          <cell r="G12">
            <v>13</v>
          </cell>
          <cell r="H12">
            <v>9.9999931934325872</v>
          </cell>
          <cell r="I12">
            <v>8.0008829541263751</v>
          </cell>
          <cell r="J12">
            <v>6.0006622155947813</v>
          </cell>
          <cell r="K12">
            <v>4.5004966616960864</v>
          </cell>
          <cell r="L12">
            <v>4</v>
          </cell>
          <cell r="M12">
            <v>4</v>
          </cell>
        </row>
        <row r="13">
          <cell r="A13" t="str">
            <v>REER (average)</v>
          </cell>
          <cell r="B13">
            <v>122.64395904541016</v>
          </cell>
          <cell r="C13">
            <v>81.943653106689453</v>
          </cell>
          <cell r="D13">
            <v>92.615233739217118</v>
          </cell>
          <cell r="E13">
            <v>109.19180043538411</v>
          </cell>
          <cell r="F13">
            <v>110.88992779422269</v>
          </cell>
          <cell r="G13">
            <v>106.37023887580715</v>
          </cell>
          <cell r="H13">
            <v>106.37023887580715</v>
          </cell>
          <cell r="I13">
            <v>106.37023887580715</v>
          </cell>
          <cell r="J13">
            <v>106.37023887580715</v>
          </cell>
          <cell r="K13">
            <v>106.37023887580715</v>
          </cell>
          <cell r="L13">
            <v>106.37023887580715</v>
          </cell>
          <cell r="M13">
            <v>106.37023887580715</v>
          </cell>
        </row>
        <row r="14">
          <cell r="A14" t="str">
            <v xml:space="preserve">  (percent change)</v>
          </cell>
          <cell r="B14">
            <v>-3.8211794989551171</v>
          </cell>
          <cell r="C14">
            <v>-33.185740460034403</v>
          </cell>
          <cell r="D14">
            <v>13.023071620487093</v>
          </cell>
          <cell r="E14">
            <v>17.899999999999999</v>
          </cell>
          <cell r="F14">
            <v>1.5551784585175588</v>
          </cell>
          <cell r="G14">
            <v>-4.0758335840949229</v>
          </cell>
          <cell r="H14">
            <v>0</v>
          </cell>
          <cell r="I14">
            <v>0</v>
          </cell>
          <cell r="J14">
            <v>0</v>
          </cell>
          <cell r="K14">
            <v>0</v>
          </cell>
          <cell r="L14">
            <v>0</v>
          </cell>
          <cell r="M14">
            <v>0</v>
          </cell>
        </row>
        <row r="15">
          <cell r="A15" t="str">
            <v xml:space="preserve">Average exchange rate  </v>
          </cell>
          <cell r="B15">
            <v>3.3751000000000002</v>
          </cell>
          <cell r="C15">
            <v>6.4922250000000004</v>
          </cell>
          <cell r="D15">
            <v>7.6016074694930671</v>
          </cell>
          <cell r="E15">
            <v>7.9184583333333336</v>
          </cell>
          <cell r="F15">
            <v>9.1356583333333337</v>
          </cell>
          <cell r="G15">
            <v>10.467000000000001</v>
          </cell>
          <cell r="H15">
            <v>11.365104658106446</v>
          </cell>
          <cell r="I15">
            <v>12.081428266194823</v>
          </cell>
          <cell r="J15">
            <v>12.624239828236512</v>
          </cell>
          <cell r="K15">
            <v>12.975669500921081</v>
          </cell>
          <cell r="L15">
            <v>13.21012468486361</v>
          </cell>
          <cell r="M15">
            <v>13.416532883064605</v>
          </cell>
        </row>
        <row r="16">
          <cell r="A16" t="str">
            <v xml:space="preserve">  (percent change)</v>
          </cell>
          <cell r="B16">
            <v>-7.6886610767088399</v>
          </cell>
          <cell r="C16">
            <v>-48.013200405099951</v>
          </cell>
          <cell r="D16">
            <v>-14.594050981259739</v>
          </cell>
          <cell r="E16">
            <v>-4.0014211163612421</v>
          </cell>
          <cell r="F16">
            <v>-13.323615612449021</v>
          </cell>
          <cell r="G16">
            <v>-12.719419763701795</v>
          </cell>
          <cell r="H16">
            <v>-7.9022999358466102</v>
          </cell>
          <cell r="I16">
            <v>-5.9291301682660311</v>
          </cell>
          <cell r="J16">
            <v>-4.2997564164424933</v>
          </cell>
          <cell r="K16">
            <v>-2.7083741047783518</v>
          </cell>
          <cell r="L16">
            <v>-1.774814315047095</v>
          </cell>
          <cell r="M16">
            <v>-1.5384615384615457</v>
          </cell>
        </row>
        <row r="17">
          <cell r="A17" t="str">
            <v>End period exchange rate</v>
          </cell>
          <cell r="B17">
            <v>5.3250000000000002</v>
          </cell>
          <cell r="C17">
            <v>7.6425000000000001</v>
          </cell>
          <cell r="D17">
            <v>7.851</v>
          </cell>
          <cell r="E17">
            <v>8.0680999999999994</v>
          </cell>
          <cell r="F17">
            <v>9.8650000000000002</v>
          </cell>
          <cell r="G17">
            <v>10.946</v>
          </cell>
          <cell r="H17">
            <v>11.65991841660686</v>
          </cell>
          <cell r="I17">
            <v>12.352834047215667</v>
          </cell>
          <cell r="J17">
            <v>12.799954664578795</v>
          </cell>
          <cell r="K17">
            <v>13.092897092892345</v>
          </cell>
          <cell r="L17">
            <v>13.313328783964106</v>
          </cell>
          <cell r="M17">
            <v>13.519736982165103</v>
          </cell>
        </row>
        <row r="18">
          <cell r="A18" t="str">
            <v xml:space="preserve">  (percent change)</v>
          </cell>
          <cell r="B18">
            <v>-41.673239436619717</v>
          </cell>
          <cell r="C18">
            <v>-30.323846908734055</v>
          </cell>
          <cell r="D18">
            <v>-2.6557126480703084</v>
          </cell>
          <cell r="E18">
            <v>-2.6908441888424712</v>
          </cell>
          <cell r="F18">
            <v>-18.214901165737462</v>
          </cell>
          <cell r="G18">
            <v>-9.8757536999817255</v>
          </cell>
          <cell r="H18">
            <v>-6.1228422969928227</v>
          </cell>
          <cell r="I18">
            <v>-5.6093656561749938</v>
          </cell>
          <cell r="J18">
            <v>-3.4931421952644941</v>
          </cell>
          <cell r="K18">
            <v>-2.2374148840792292</v>
          </cell>
          <cell r="L18">
            <v>-1.6557218307210364</v>
          </cell>
          <cell r="M18">
            <v>-1.5267175572519285</v>
          </cell>
        </row>
        <row r="19">
          <cell r="A19" t="str">
            <v>Interest rates:   28-day CETES</v>
          </cell>
          <cell r="B19">
            <v>14.5</v>
          </cell>
          <cell r="C19">
            <v>48.4</v>
          </cell>
          <cell r="D19">
            <v>31.39</v>
          </cell>
          <cell r="E19">
            <v>19.8</v>
          </cell>
          <cell r="F19">
            <v>24.761666666666667</v>
          </cell>
          <cell r="G19">
            <v>19.29</v>
          </cell>
          <cell r="H19">
            <v>16.302833362624959</v>
          </cell>
          <cell r="I19">
            <v>14.492941977402909</v>
          </cell>
          <cell r="J19">
            <v>12.733768983052194</v>
          </cell>
          <cell r="K19">
            <v>11.956883135593785</v>
          </cell>
          <cell r="L19">
            <v>11.7125</v>
          </cell>
          <cell r="M19">
            <v>11.7125</v>
          </cell>
        </row>
        <row r="20">
          <cell r="A20" t="str">
            <v>Effective interest rate</v>
          </cell>
          <cell r="B20">
            <v>16.829053793811791</v>
          </cell>
          <cell r="C20">
            <v>100.75652276969571</v>
          </cell>
          <cell r="D20">
            <v>25.587862319822044</v>
          </cell>
          <cell r="E20">
            <v>12.668208699434416</v>
          </cell>
          <cell r="F20">
            <v>23.171679041059139</v>
          </cell>
          <cell r="G20">
            <v>17.700012374392472</v>
          </cell>
          <cell r="H20">
            <v>14.959064398969426</v>
          </cell>
          <cell r="I20">
            <v>13.298354190844147</v>
          </cell>
          <cell r="J20">
            <v>11.684181885571741</v>
          </cell>
          <cell r="K20">
            <v>10.971331231683497</v>
          </cell>
          <cell r="L20">
            <v>10.74709149481969</v>
          </cell>
          <cell r="M20">
            <v>10.74709149481969</v>
          </cell>
        </row>
        <row r="21">
          <cell r="A21" t="str">
            <v xml:space="preserve">Real interest rate </v>
          </cell>
          <cell r="B21">
            <v>5.5</v>
          </cell>
          <cell r="C21">
            <v>4.5999999999999996</v>
          </cell>
          <cell r="D21">
            <v>7.2</v>
          </cell>
          <cell r="E21">
            <v>6.3</v>
          </cell>
          <cell r="F21">
            <v>7.5</v>
          </cell>
          <cell r="G21">
            <v>7.2</v>
          </cell>
          <cell r="H21">
            <v>6.490344493230598</v>
          </cell>
          <cell r="I21">
            <v>6.490344493230598</v>
          </cell>
          <cell r="J21">
            <v>6.4403444932305982</v>
          </cell>
          <cell r="K21">
            <v>6.6403444932305984</v>
          </cell>
          <cell r="L21">
            <v>6.6403444932305984</v>
          </cell>
          <cell r="M21">
            <v>6.6403444932305984</v>
          </cell>
        </row>
        <row r="22">
          <cell r="A22" t="str">
            <v>GDP deflator</v>
          </cell>
          <cell r="B22">
            <v>8.2718280898193886</v>
          </cell>
          <cell r="C22">
            <v>38.128820185944875</v>
          </cell>
          <cell r="D22">
            <v>29.618273806469109</v>
          </cell>
          <cell r="E22">
            <v>18.738955775973775</v>
          </cell>
          <cell r="F22">
            <v>13.753359749449402</v>
          </cell>
          <cell r="G22">
            <v>16.766898457626954</v>
          </cell>
          <cell r="H22">
            <v>10.619735767276033</v>
          </cell>
          <cell r="I22">
            <v>8.7517031287820259</v>
          </cell>
          <cell r="J22">
            <v>6.8034070077222335</v>
          </cell>
          <cell r="K22">
            <v>5.1039971093365404</v>
          </cell>
          <cell r="L22">
            <v>4.1326994265055177</v>
          </cell>
          <cell r="M22">
            <v>3.88410818212227</v>
          </cell>
        </row>
        <row r="23">
          <cell r="A23" t="str">
            <v>Non-oil export unit value</v>
          </cell>
          <cell r="B23">
            <v>107.86160302896374</v>
          </cell>
          <cell r="C23">
            <v>110.66600470771681</v>
          </cell>
          <cell r="D23">
            <v>106.90972438223312</v>
          </cell>
          <cell r="E23">
            <v>102.74024513132602</v>
          </cell>
          <cell r="F23">
            <v>103.97312807290193</v>
          </cell>
          <cell r="G23">
            <v>106.05259063435997</v>
          </cell>
          <cell r="H23">
            <v>108.49180021895025</v>
          </cell>
          <cell r="I23">
            <v>110.01068542201556</v>
          </cell>
          <cell r="J23">
            <v>111.33081364707974</v>
          </cell>
          <cell r="K23">
            <v>112.6667834108447</v>
          </cell>
          <cell r="L23">
            <v>114.01878481177484</v>
          </cell>
          <cell r="M23">
            <v>115.38701022951614</v>
          </cell>
        </row>
        <row r="24">
          <cell r="A24" t="str">
            <v>Export unit value (1980=100)</v>
          </cell>
          <cell r="B24">
            <v>68.059216532588053</v>
          </cell>
          <cell r="C24">
            <v>68.00056488899925</v>
          </cell>
          <cell r="D24">
            <v>68.791908813222463</v>
          </cell>
          <cell r="E24">
            <v>65.137718996170122</v>
          </cell>
          <cell r="F24">
            <v>63.482468205529123</v>
          </cell>
          <cell r="G24">
            <v>64.197139154404951</v>
          </cell>
          <cell r="H24">
            <v>65.973536208449403</v>
          </cell>
          <cell r="I24">
            <v>67.045220860340223</v>
          </cell>
          <cell r="J24">
            <v>67.839966168169539</v>
          </cell>
          <cell r="K24">
            <v>68.645078495057064</v>
          </cell>
          <cell r="L24">
            <v>69.460570767291458</v>
          </cell>
          <cell r="M24">
            <v>70.297899898830565</v>
          </cell>
        </row>
        <row r="25">
          <cell r="A25" t="str">
            <v xml:space="preserve">     Percent change, US$</v>
          </cell>
          <cell r="B25">
            <v>4.0986491072851043</v>
          </cell>
          <cell r="C25">
            <v>-8.6177371084957169E-2</v>
          </cell>
          <cell r="D25">
            <v>1.1637313976949508</v>
          </cell>
          <cell r="E25">
            <v>-5.3119471171731334</v>
          </cell>
          <cell r="F25">
            <v>-2.5411555948686533</v>
          </cell>
          <cell r="G25">
            <v>1.1257768783690456</v>
          </cell>
          <cell r="H25">
            <v>2.7670969103029921</v>
          </cell>
          <cell r="I25">
            <v>1.6244159605220108</v>
          </cell>
          <cell r="J25">
            <v>1.1853869636507355</v>
          </cell>
          <cell r="K25">
            <v>1.1867817340765163</v>
          </cell>
          <cell r="L25">
            <v>1.1879835963668033</v>
          </cell>
          <cell r="M25">
            <v>1.2054740153868706</v>
          </cell>
        </row>
        <row r="26">
          <cell r="A26" t="str">
            <v xml:space="preserve">     Percent change, pesos</v>
          </cell>
          <cell r="B26">
            <v>12.769081590062248</v>
          </cell>
          <cell r="C26">
            <v>92.190754975262365</v>
          </cell>
          <cell r="D26">
            <v>18.450450536527651</v>
          </cell>
          <cell r="E26">
            <v>-1.3651514595860781</v>
          </cell>
          <cell r="F26">
            <v>12.439905164213361</v>
          </cell>
          <cell r="G26">
            <v>16.258179615797495</v>
          </cell>
          <cell r="H26">
            <v>11.205439606642953</v>
          </cell>
          <cell r="I26">
            <v>8.0296335542545449</v>
          </cell>
          <cell r="J26">
            <v>5.7315876895381646</v>
          </cell>
          <cell r="K26">
            <v>4.0035879789384499</v>
          </cell>
          <cell r="L26">
            <v>3.0163322072169541</v>
          </cell>
          <cell r="M26">
            <v>2.7868095468772891</v>
          </cell>
        </row>
        <row r="27">
          <cell r="A27" t="str">
            <v>Import unit value (1980=100)</v>
          </cell>
          <cell r="B27">
            <v>139.0234350322273</v>
          </cell>
          <cell r="C27">
            <v>138.75237353927142</v>
          </cell>
          <cell r="D27">
            <v>134.17354521247546</v>
          </cell>
          <cell r="E27">
            <v>128.94077694918892</v>
          </cell>
          <cell r="F27">
            <v>127.00666529495108</v>
          </cell>
          <cell r="G27">
            <v>127.76870528672079</v>
          </cell>
          <cell r="H27">
            <v>129.17416104487469</v>
          </cell>
          <cell r="I27">
            <v>129.69085768905418</v>
          </cell>
          <cell r="J27">
            <v>130.85807540825564</v>
          </cell>
          <cell r="K27">
            <v>132.03579808692993</v>
          </cell>
          <cell r="L27">
            <v>133.22412026971227</v>
          </cell>
          <cell r="M27">
            <v>134.82280971294881</v>
          </cell>
        </row>
        <row r="28">
          <cell r="A28" t="str">
            <v xml:space="preserve">     Percent change, US$</v>
          </cell>
          <cell r="B28">
            <v>0</v>
          </cell>
          <cell r="C28">
            <v>-0.194975395977696</v>
          </cell>
          <cell r="D28">
            <v>-3.3000000000000003</v>
          </cell>
          <cell r="E28">
            <v>-3.9000000000000012</v>
          </cell>
          <cell r="F28">
            <v>-1.500000000000004</v>
          </cell>
          <cell r="G28">
            <v>0.60000000000000386</v>
          </cell>
          <cell r="H28">
            <v>1.0999999999999821</v>
          </cell>
          <cell r="I28">
            <v>0.39999999999999308</v>
          </cell>
          <cell r="J28">
            <v>0.89999999999997882</v>
          </cell>
          <cell r="K28">
            <v>0.89999999999998848</v>
          </cell>
          <cell r="L28">
            <v>0.89999999999998037</v>
          </cell>
          <cell r="M28">
            <v>1.1999999999999926</v>
          </cell>
        </row>
        <row r="29">
          <cell r="A29" t="str">
            <v xml:space="preserve">     Percent change, pesos</v>
          </cell>
          <cell r="B29">
            <v>8.3290537938117915</v>
          </cell>
          <cell r="C29">
            <v>91.981474877736602</v>
          </cell>
          <cell r="D29">
            <v>13.223962863267925</v>
          </cell>
          <cell r="E29">
            <v>0.10564856015646829</v>
          </cell>
          <cell r="F29">
            <v>13.641103855443259</v>
          </cell>
          <cell r="G29">
            <v>15.653725789580818</v>
          </cell>
          <cell r="H29">
            <v>9.4014551568444737</v>
          </cell>
          <cell r="I29">
            <v>6.7280446960754636</v>
          </cell>
          <cell r="J29">
            <v>5.4333784551995334</v>
          </cell>
          <cell r="K29">
            <v>3.7088229038996445</v>
          </cell>
          <cell r="L29">
            <v>2.7231450838141269</v>
          </cell>
          <cell r="M29">
            <v>2.7812500000000018</v>
          </cell>
        </row>
        <row r="30">
          <cell r="A30" t="str">
            <v>Terms of trade</v>
          </cell>
          <cell r="B30">
            <v>48.955211412242193</v>
          </cell>
          <cell r="C30">
            <v>49.008577766601512</v>
          </cell>
          <cell r="D30">
            <v>51.270843819684799</v>
          </cell>
          <cell r="E30">
            <v>50.517548084760364</v>
          </cell>
          <cell r="F30">
            <v>49.983572167729967</v>
          </cell>
          <cell r="G30">
            <v>50.244806825225815</v>
          </cell>
          <cell r="H30">
            <v>51.073322771982554</v>
          </cell>
          <cell r="I30">
            <v>51.69618125364498</v>
          </cell>
          <cell r="J30">
            <v>51.842399451864182</v>
          </cell>
          <cell r="K30">
            <v>51.989747848430021</v>
          </cell>
          <cell r="L30">
            <v>52.138134315819471</v>
          </cell>
          <cell r="M30">
            <v>52.140954522830221</v>
          </cell>
        </row>
        <row r="31">
          <cell r="A31" t="str">
            <v>US$ Libor (3-months, in percent)</v>
          </cell>
          <cell r="B31">
            <v>5.0750000000000002</v>
          </cell>
          <cell r="C31">
            <v>6.1</v>
          </cell>
          <cell r="D31">
            <v>5.59</v>
          </cell>
          <cell r="E31">
            <v>5.86</v>
          </cell>
          <cell r="F31">
            <v>5.54</v>
          </cell>
          <cell r="G31">
            <v>5.39</v>
          </cell>
          <cell r="H31">
            <v>5</v>
          </cell>
          <cell r="I31">
            <v>5.25</v>
          </cell>
          <cell r="J31">
            <v>5.45</v>
          </cell>
          <cell r="K31">
            <v>5.65</v>
          </cell>
          <cell r="L31">
            <v>5.65</v>
          </cell>
          <cell r="M31">
            <v>5.65</v>
          </cell>
        </row>
        <row r="32">
          <cell r="A32" t="str">
            <v>Oil export price (US$/bbl)</v>
          </cell>
          <cell r="B32">
            <v>13.885401054385765</v>
          </cell>
          <cell r="C32">
            <v>15.564832490717238</v>
          </cell>
          <cell r="D32">
            <v>18.95</v>
          </cell>
          <cell r="E32">
            <v>16.46</v>
          </cell>
          <cell r="F32">
            <v>10.199999999999999</v>
          </cell>
          <cell r="G32">
            <v>9.25</v>
          </cell>
          <cell r="H32">
            <v>9.9994999999999994</v>
          </cell>
          <cell r="I32">
            <v>10.419478999999999</v>
          </cell>
          <cell r="J32">
            <v>10.523673789999998</v>
          </cell>
          <cell r="K32">
            <v>10.628910527899999</v>
          </cell>
          <cell r="L32">
            <v>10.735199633178999</v>
          </cell>
          <cell r="M32">
            <v>10.874757228410324</v>
          </cell>
        </row>
        <row r="33">
          <cell r="A33" t="str">
            <v xml:space="preserve">  (Percent change)</v>
          </cell>
          <cell r="B33">
            <v>4.4846829220780204</v>
          </cell>
          <cell r="C33">
            <v>12.09494367324031</v>
          </cell>
          <cell r="D33">
            <v>21.748820691142367</v>
          </cell>
          <cell r="E33">
            <v>-13.139841688654341</v>
          </cell>
          <cell r="F33">
            <v>-38.031591737545568</v>
          </cell>
          <cell r="G33">
            <v>-9.3137254901960667</v>
          </cell>
          <cell r="H33">
            <v>8.1027027027027021</v>
          </cell>
          <cell r="I33">
            <v>4.2000000000000037</v>
          </cell>
          <cell r="J33">
            <v>1.0000000000000009</v>
          </cell>
          <cell r="K33">
            <v>1.0000000000000009</v>
          </cell>
          <cell r="L33">
            <v>1.0000000000000009</v>
          </cell>
          <cell r="M33">
            <v>1.2999999999999901</v>
          </cell>
        </row>
        <row r="34">
          <cell r="A34" t="str">
            <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row>
      </sheetData>
      <sheetData sheetId="2" refreshError="1"/>
      <sheetData sheetId="3" refreshError="1"/>
      <sheetData sheetId="4" refreshError="1">
        <row r="6">
          <cell r="B6">
            <v>1420.1594834999999</v>
          </cell>
          <cell r="C6">
            <v>1840.4308249999999</v>
          </cell>
          <cell r="D6">
            <v>2508.1470345000002</v>
          </cell>
          <cell r="E6">
            <v>3179.5338916726041</v>
          </cell>
          <cell r="F6">
            <v>3791.1911800000003</v>
          </cell>
          <cell r="G6">
            <v>4560.6319999999996</v>
          </cell>
          <cell r="H6">
            <v>5298.2160129172717</v>
          </cell>
          <cell r="I6">
            <v>6069.0094274571666</v>
          </cell>
          <cell r="J6">
            <v>6838.4138263520372</v>
          </cell>
          <cell r="K6">
            <v>7618.6930465959267</v>
          </cell>
        </row>
        <row r="7">
          <cell r="B7">
            <v>8.2718280898193886</v>
          </cell>
          <cell r="C7">
            <v>38.128820185944875</v>
          </cell>
          <cell r="D7">
            <v>29.618273806469109</v>
          </cell>
          <cell r="E7">
            <v>18.738955775973775</v>
          </cell>
          <cell r="F7">
            <v>13.753359749449402</v>
          </cell>
          <cell r="G7">
            <v>16.766898457626954</v>
          </cell>
          <cell r="H7">
            <v>10.619735767276033</v>
          </cell>
          <cell r="I7">
            <v>8.7517031287820259</v>
          </cell>
          <cell r="J7">
            <v>6.8034070077222335</v>
          </cell>
          <cell r="K7">
            <v>5.1039971093365404</v>
          </cell>
        </row>
        <row r="8">
          <cell r="B8">
            <v>3.3751000000000002</v>
          </cell>
          <cell r="C8">
            <v>6.4922250000000004</v>
          </cell>
          <cell r="D8">
            <v>7.6016074694930671</v>
          </cell>
          <cell r="E8">
            <v>7.9184583333333336</v>
          </cell>
          <cell r="F8">
            <v>9.1356583333333337</v>
          </cell>
          <cell r="G8">
            <v>10.467000000000001</v>
          </cell>
          <cell r="H8">
            <v>11.365104658106446</v>
          </cell>
          <cell r="I8">
            <v>12.081428266194823</v>
          </cell>
          <cell r="J8">
            <v>12.624239828236512</v>
          </cell>
          <cell r="K8">
            <v>12.975669500921081</v>
          </cell>
        </row>
        <row r="9">
          <cell r="B9">
            <v>5.3250000000000002</v>
          </cell>
          <cell r="C9">
            <v>7.6425000000000001</v>
          </cell>
          <cell r="D9">
            <v>7.851</v>
          </cell>
          <cell r="E9">
            <v>8.0680999999999994</v>
          </cell>
          <cell r="F9">
            <v>9.8650000000000002</v>
          </cell>
          <cell r="G9">
            <v>10.946</v>
          </cell>
          <cell r="H9">
            <v>11.65991841660686</v>
          </cell>
          <cell r="I9">
            <v>12.352834047215667</v>
          </cell>
          <cell r="J9">
            <v>12.799954664578795</v>
          </cell>
          <cell r="K9">
            <v>13.092897092892345</v>
          </cell>
        </row>
        <row r="10">
          <cell r="B10">
            <v>6.97</v>
          </cell>
          <cell r="C10">
            <v>35</v>
          </cell>
          <cell r="D10">
            <v>34.38153509877997</v>
          </cell>
          <cell r="E10">
            <v>20.62</v>
          </cell>
          <cell r="F10">
            <v>15.931387068849446</v>
          </cell>
          <cell r="G10">
            <v>17.064493012564451</v>
          </cell>
          <cell r="H10">
            <v>11.156597940176095</v>
          </cell>
          <cell r="I10">
            <v>8.7477985299653227</v>
          </cell>
          <cell r="J10">
            <v>7.0007725848605782</v>
          </cell>
          <cell r="K10">
            <v>5.2505794386454339</v>
          </cell>
        </row>
        <row r="11">
          <cell r="B11">
            <v>7.0519931574309247</v>
          </cell>
          <cell r="C11">
            <v>51.96</v>
          </cell>
          <cell r="D11">
            <v>27.71</v>
          </cell>
          <cell r="E11">
            <v>15.7</v>
          </cell>
          <cell r="F11">
            <v>18.605333217750662</v>
          </cell>
          <cell r="G11">
            <v>13.113343389060027</v>
          </cell>
          <cell r="H11">
            <v>9.9999931934325872</v>
          </cell>
          <cell r="I11">
            <v>8.0008829541263751</v>
          </cell>
          <cell r="J11">
            <v>6.0006622155947813</v>
          </cell>
          <cell r="K11">
            <v>4.5004966616960864</v>
          </cell>
        </row>
        <row r="12">
          <cell r="B12">
            <v>14.5</v>
          </cell>
          <cell r="C12">
            <v>48.4</v>
          </cell>
          <cell r="D12">
            <v>31.39</v>
          </cell>
          <cell r="E12">
            <v>19.8</v>
          </cell>
          <cell r="F12">
            <v>24.761666666666667</v>
          </cell>
          <cell r="G12">
            <v>19.29</v>
          </cell>
          <cell r="H12">
            <v>16.302833362624959</v>
          </cell>
          <cell r="I12">
            <v>14.492941977402909</v>
          </cell>
          <cell r="J12">
            <v>12.733768983052194</v>
          </cell>
          <cell r="K12">
            <v>11.956883135593785</v>
          </cell>
        </row>
        <row r="13">
          <cell r="B13">
            <v>13.885401054385765</v>
          </cell>
          <cell r="C13">
            <v>15.564832490717238</v>
          </cell>
          <cell r="D13">
            <v>18.95</v>
          </cell>
          <cell r="E13">
            <v>16.46</v>
          </cell>
          <cell r="F13">
            <v>10.199999999999999</v>
          </cell>
          <cell r="G13">
            <v>9.25</v>
          </cell>
          <cell r="H13">
            <v>9.9994999999999994</v>
          </cell>
          <cell r="I13">
            <v>10.419478999999999</v>
          </cell>
          <cell r="J13">
            <v>10.523673789999998</v>
          </cell>
          <cell r="K13">
            <v>10.628910527899999</v>
          </cell>
        </row>
        <row r="16">
          <cell r="B16">
            <v>323.71728300000001</v>
          </cell>
          <cell r="C16">
            <v>418.88258400000001</v>
          </cell>
          <cell r="D16">
            <v>580.6857</v>
          </cell>
          <cell r="E16">
            <v>726.31100000000004</v>
          </cell>
          <cell r="F16">
            <v>779.79</v>
          </cell>
          <cell r="G16">
            <v>949.82</v>
          </cell>
          <cell r="H16">
            <v>1086.6840000000002</v>
          </cell>
          <cell r="I16">
            <v>1247.5316627415764</v>
          </cell>
          <cell r="J16">
            <v>1427.7652619634612</v>
          </cell>
          <cell r="K16">
            <v>1570.1715411927025</v>
          </cell>
        </row>
        <row r="17">
          <cell r="B17">
            <v>328.19051100000007</v>
          </cell>
          <cell r="C17">
            <v>422.056984</v>
          </cell>
          <cell r="D17">
            <v>575.56579999999997</v>
          </cell>
          <cell r="E17">
            <v>754.19869999999992</v>
          </cell>
          <cell r="F17">
            <v>823.846</v>
          </cell>
          <cell r="G17">
            <v>1012.765</v>
          </cell>
          <cell r="H17">
            <v>1147.5580000000002</v>
          </cell>
          <cell r="I17">
            <v>1302.1512309487398</v>
          </cell>
          <cell r="J17">
            <v>1468.7957449215735</v>
          </cell>
          <cell r="K17">
            <v>1600.646313379086</v>
          </cell>
        </row>
        <row r="18">
          <cell r="B18">
            <v>278.65991100000008</v>
          </cell>
          <cell r="C18">
            <v>368.83058399999999</v>
          </cell>
          <cell r="D18">
            <v>494.18349999999998</v>
          </cell>
          <cell r="E18">
            <v>649.49869999999987</v>
          </cell>
          <cell r="F18">
            <v>712.18200000000002</v>
          </cell>
          <cell r="G18">
            <v>893.89099999999996</v>
          </cell>
          <cell r="H18">
            <v>993.56404240951792</v>
          </cell>
          <cell r="I18">
            <v>1119.684962876202</v>
          </cell>
          <cell r="J18">
            <v>1256.3587296521348</v>
          </cell>
          <cell r="K18">
            <v>1363.9697313278573</v>
          </cell>
        </row>
        <row r="19">
          <cell r="B19">
            <v>243.91581100000008</v>
          </cell>
          <cell r="C19">
            <v>300.209384</v>
          </cell>
          <cell r="D19">
            <v>403.72039999999998</v>
          </cell>
          <cell r="E19">
            <v>565.46899999999982</v>
          </cell>
          <cell r="F19">
            <v>610.98900000000003</v>
          </cell>
          <cell r="G19">
            <v>733.07600000000002</v>
          </cell>
          <cell r="H19">
            <v>840.35704240951793</v>
          </cell>
          <cell r="I19">
            <v>953.45536787620199</v>
          </cell>
          <cell r="J19">
            <v>1069.0552208366637</v>
          </cell>
          <cell r="K19">
            <v>1155.2944483672927</v>
          </cell>
        </row>
        <row r="20">
          <cell r="B20">
            <v>34.744100000000003</v>
          </cell>
          <cell r="C20">
            <v>68.621200000000002</v>
          </cell>
          <cell r="D20">
            <v>90.463099999999997</v>
          </cell>
          <cell r="E20">
            <v>84.029699999999991</v>
          </cell>
          <cell r="F20">
            <v>101.193</v>
          </cell>
          <cell r="G20">
            <v>160.815</v>
          </cell>
          <cell r="H20">
            <v>153.20699999999999</v>
          </cell>
          <cell r="I20">
            <v>166.22959500000002</v>
          </cell>
          <cell r="J20">
            <v>187.30350881547096</v>
          </cell>
          <cell r="K20">
            <v>208.6752829605644</v>
          </cell>
        </row>
        <row r="21">
          <cell r="B21">
            <v>49.5306</v>
          </cell>
          <cell r="C21">
            <v>53.226399999999998</v>
          </cell>
          <cell r="D21">
            <v>81.382300000000001</v>
          </cell>
          <cell r="E21">
            <v>104.7</v>
          </cell>
          <cell r="F21">
            <v>111.664</v>
          </cell>
          <cell r="G21">
            <v>118.87400000000001</v>
          </cell>
          <cell r="H21">
            <v>153.99395759048235</v>
          </cell>
          <cell r="I21">
            <v>182.4662680725379</v>
          </cell>
          <cell r="J21">
            <v>212.43701526943852</v>
          </cell>
          <cell r="K21">
            <v>236.67658205122859</v>
          </cell>
        </row>
        <row r="22">
          <cell r="B22">
            <v>1.9978610000000001</v>
          </cell>
          <cell r="C22">
            <v>-0.9140839999999999</v>
          </cell>
          <cell r="D22">
            <v>0</v>
          </cell>
          <cell r="E22">
            <v>0</v>
          </cell>
          <cell r="F22">
            <v>0</v>
          </cell>
          <cell r="G22">
            <v>0</v>
          </cell>
          <cell r="H22">
            <v>0</v>
          </cell>
          <cell r="I22">
            <v>0</v>
          </cell>
          <cell r="J22">
            <v>0</v>
          </cell>
          <cell r="K22">
            <v>0</v>
          </cell>
        </row>
        <row r="23">
          <cell r="B23">
            <v>0.74086699999999994</v>
          </cell>
          <cell r="C23">
            <v>3.8877839999999999</v>
          </cell>
          <cell r="D23">
            <v>1.964</v>
          </cell>
          <cell r="E23">
            <v>-3.4765000000000001</v>
          </cell>
          <cell r="F23">
            <v>-3.3530000000000002</v>
          </cell>
          <cell r="G23">
            <v>4.6500000000000004</v>
          </cell>
          <cell r="H23">
            <v>7.9459999999999997</v>
          </cell>
          <cell r="I23">
            <v>9.1019975012346936</v>
          </cell>
          <cell r="J23">
            <v>0</v>
          </cell>
          <cell r="K23">
            <v>0</v>
          </cell>
        </row>
        <row r="24">
          <cell r="B24">
            <v>1.0129669999999946</v>
          </cell>
          <cell r="C24">
            <v>4.2083839999999988</v>
          </cell>
          <cell r="D24">
            <v>2.2919999999999998</v>
          </cell>
          <cell r="E24">
            <v>-3.0716000000000023</v>
          </cell>
          <cell r="F24">
            <v>2.4878999999999998</v>
          </cell>
          <cell r="G24">
            <v>4.6500000000000004</v>
          </cell>
          <cell r="H24">
            <v>8.9689999999999959</v>
          </cell>
          <cell r="I24">
            <v>9.1019975012346936</v>
          </cell>
          <cell r="J24">
            <v>0</v>
          </cell>
          <cell r="K24">
            <v>0</v>
          </cell>
        </row>
        <row r="25">
          <cell r="B25">
            <v>45.05737199999993</v>
          </cell>
          <cell r="C25">
            <v>50.052000000000021</v>
          </cell>
          <cell r="D25">
            <v>86.502200000000016</v>
          </cell>
          <cell r="E25">
            <v>76.812300000000164</v>
          </cell>
          <cell r="F25">
            <v>67.607999999999947</v>
          </cell>
          <cell r="G25">
            <v>55.928999999999974</v>
          </cell>
          <cell r="H25">
            <v>93.119957590482272</v>
          </cell>
          <cell r="I25">
            <v>127.84669986537438</v>
          </cell>
          <cell r="J25">
            <v>171.40653231132634</v>
          </cell>
          <cell r="K25">
            <v>206.20180986484513</v>
          </cell>
        </row>
        <row r="26">
          <cell r="B26">
            <v>31.283838999999936</v>
          </cell>
          <cell r="C26">
            <v>69.655183999999991</v>
          </cell>
          <cell r="D26">
            <v>97.875</v>
          </cell>
          <cell r="E26">
            <v>53.070400000000163</v>
          </cell>
          <cell r="F26">
            <v>59.62489999999994</v>
          </cell>
          <cell r="G26">
            <v>102.52</v>
          </cell>
          <cell r="H26">
            <v>101.30199999999996</v>
          </cell>
          <cell r="I26">
            <v>120.7120242940713</v>
          </cell>
          <cell r="J26">
            <v>146.27302585735862</v>
          </cell>
          <cell r="K26">
            <v>178.2005107741808</v>
          </cell>
        </row>
        <row r="27">
          <cell r="B27">
            <v>-1.7345000000000625</v>
          </cell>
          <cell r="C27">
            <v>-0.20069999999999144</v>
          </cell>
          <cell r="D27">
            <v>7.0839000000000301</v>
          </cell>
          <cell r="E27">
            <v>-31.364199999999883</v>
          </cell>
          <cell r="F27">
            <v>-47.409000000000042</v>
          </cell>
          <cell r="G27">
            <v>-58.295000000000051</v>
          </cell>
          <cell r="H27">
            <v>-52.928000000000026</v>
          </cell>
          <cell r="I27">
            <v>-45.517570705928719</v>
          </cell>
          <cell r="J27">
            <v>-41.030482958112316</v>
          </cell>
          <cell r="K27">
            <v>-30.474772186383596</v>
          </cell>
        </row>
        <row r="30">
          <cell r="B30">
            <v>22.794431664970116</v>
          </cell>
          <cell r="C30">
            <v>22.760028701431906</v>
          </cell>
          <cell r="D30">
            <v>23.151980008052433</v>
          </cell>
          <cell r="E30">
            <v>22.843316811380859</v>
          </cell>
          <cell r="F30">
            <v>20.568469459247897</v>
          </cell>
          <cell r="G30">
            <v>20.826499485159076</v>
          </cell>
          <cell r="H30">
            <v>20.510375517921865</v>
          </cell>
          <cell r="I30">
            <v>20.55577071766513</v>
          </cell>
          <cell r="J30">
            <v>20.878602819582575</v>
          </cell>
          <cell r="K30">
            <v>20.609460593694131</v>
          </cell>
        </row>
        <row r="31">
          <cell r="B31">
            <v>23.109412345095969</v>
          </cell>
          <cell r="C31">
            <v>22.932510055084521</v>
          </cell>
          <cell r="D31">
            <v>22.947849232241648</v>
          </cell>
          <cell r="E31">
            <v>23.720417070416925</v>
          </cell>
          <cell r="F31">
            <v>21.730531668941051</v>
          </cell>
          <cell r="G31">
            <v>22.206681003860869</v>
          </cell>
          <cell r="H31">
            <v>21.659328294697801</v>
          </cell>
          <cell r="I31">
            <v>21.455745727755833</v>
          </cell>
          <cell r="J31">
            <v>21.478602819582576</v>
          </cell>
          <cell r="K31">
            <v>21.009460593694129</v>
          </cell>
        </row>
        <row r="32">
          <cell r="B32">
            <v>19.621733631862206</v>
          </cell>
          <cell r="C32">
            <v>20.040448083670846</v>
          </cell>
          <cell r="D32">
            <v>19.7031311642587</v>
          </cell>
          <cell r="E32">
            <v>20.427481578387233</v>
          </cell>
          <cell r="F32">
            <v>18.785177697105741</v>
          </cell>
          <cell r="G32">
            <v>19.600156294127657</v>
          </cell>
          <cell r="H32">
            <v>18.752803584964585</v>
          </cell>
          <cell r="I32">
            <v>18.449221018022619</v>
          </cell>
          <cell r="J32">
            <v>18.372078109849362</v>
          </cell>
          <cell r="K32">
            <v>17.902935883960915</v>
          </cell>
        </row>
        <row r="33">
          <cell r="B33">
            <v>17.17524079752414</v>
          </cell>
          <cell r="C33">
            <v>16.311908055549985</v>
          </cell>
          <cell r="D33">
            <v>16.096360956784249</v>
          </cell>
          <cell r="E33">
            <v>17.784650809384299</v>
          </cell>
          <cell r="F33">
            <v>16.116016602465297</v>
          </cell>
          <cell r="G33">
            <v>16.074000270138001</v>
          </cell>
          <cell r="H33">
            <v>15.861132131281405</v>
          </cell>
          <cell r="I33">
            <v>15.710230463024457</v>
          </cell>
          <cell r="J33">
            <v>15.633087554851196</v>
          </cell>
          <cell r="K33">
            <v>15.163945328962749</v>
          </cell>
        </row>
        <row r="34">
          <cell r="B34">
            <v>2.4464928343380672</v>
          </cell>
          <cell r="C34">
            <v>3.7285400281208614</v>
          </cell>
          <cell r="D34">
            <v>3.6067702074744532</v>
          </cell>
          <cell r="E34">
            <v>2.6428307690029338</v>
          </cell>
          <cell r="F34">
            <v>2.6691610946404447</v>
          </cell>
          <cell r="G34">
            <v>3.5261560239896581</v>
          </cell>
          <cell r="H34">
            <v>2.8916714536831818</v>
          </cell>
          <cell r="I34">
            <v>2.7389905549981655</v>
          </cell>
          <cell r="J34">
            <v>2.7389905549981655</v>
          </cell>
          <cell r="K34">
            <v>2.7389905549981655</v>
          </cell>
        </row>
        <row r="35">
          <cell r="B35">
            <v>3.487678713233759</v>
          </cell>
          <cell r="C35">
            <v>2.892061971413677</v>
          </cell>
          <cell r="D35">
            <v>3.2447180679829475</v>
          </cell>
          <cell r="E35">
            <v>3.2929354920296894</v>
          </cell>
          <cell r="F35">
            <v>2.9453539718353112</v>
          </cell>
          <cell r="G35">
            <v>2.6065247097332129</v>
          </cell>
          <cell r="H35">
            <v>2.9065247097332132</v>
          </cell>
          <cell r="I35">
            <v>3.0065247097332128</v>
          </cell>
          <cell r="J35">
            <v>3.1065247097332129</v>
          </cell>
          <cell r="K35">
            <v>3.1065247097332129</v>
          </cell>
        </row>
        <row r="36">
          <cell r="B36">
            <v>0.14067863667510414</v>
          </cell>
          <cell r="C36">
            <v>-4.9666849065082348E-2</v>
          </cell>
          <cell r="D36">
            <v>0</v>
          </cell>
          <cell r="E36">
            <v>0</v>
          </cell>
          <cell r="F36">
            <v>0</v>
          </cell>
          <cell r="G36">
            <v>0</v>
          </cell>
          <cell r="H36">
            <v>0</v>
          </cell>
          <cell r="I36">
            <v>0</v>
          </cell>
          <cell r="J36">
            <v>0</v>
          </cell>
          <cell r="K36">
            <v>0</v>
          </cell>
        </row>
        <row r="37">
          <cell r="B37">
            <v>5.2167873299280756E-2</v>
          </cell>
          <cell r="C37">
            <v>0.21124314737556082</v>
          </cell>
          <cell r="D37">
            <v>7.8304819174667084E-2</v>
          </cell>
          <cell r="E37">
            <v>-0.10933992586476807</v>
          </cell>
          <cell r="F37">
            <v>-8.8441860112156087E-2</v>
          </cell>
          <cell r="G37">
            <v>0.10195955297423692</v>
          </cell>
          <cell r="H37">
            <v>0.14997501009070452</v>
          </cell>
          <cell r="I37">
            <v>0.14997501009070452</v>
          </cell>
          <cell r="J37">
            <v>0</v>
          </cell>
          <cell r="K37">
            <v>0</v>
          </cell>
        </row>
        <row r="38">
          <cell r="B38">
            <v>7.1327693246361706E-2</v>
          </cell>
          <cell r="C38">
            <v>0.22866298166897953</v>
          </cell>
          <cell r="D38">
            <v>9.1382202417686825E-2</v>
          </cell>
          <cell r="E38">
            <v>-9.6605354893203446E-2</v>
          </cell>
          <cell r="F38">
            <v>6.5623174402932624E-2</v>
          </cell>
          <cell r="G38">
            <v>0.10195955297423692</v>
          </cell>
          <cell r="H38">
            <v>0.16928339611169493</v>
          </cell>
          <cell r="I38">
            <v>0.14997501009070452</v>
          </cell>
          <cell r="J38">
            <v>0</v>
          </cell>
          <cell r="K38">
            <v>0</v>
          </cell>
        </row>
        <row r="39">
          <cell r="B39">
            <v>3.1726980331079089</v>
          </cell>
          <cell r="C39">
            <v>2.7195806177610629</v>
          </cell>
          <cell r="D39">
            <v>3.4488488437937308</v>
          </cell>
          <cell r="E39">
            <v>2.4158352329936261</v>
          </cell>
          <cell r="F39">
            <v>1.7832917621421547</v>
          </cell>
          <cell r="G39">
            <v>1.226343191031418</v>
          </cell>
          <cell r="H39">
            <v>1.757571932957281</v>
          </cell>
          <cell r="I39">
            <v>2.1065496996425068</v>
          </cell>
          <cell r="J39">
            <v>2.5065247097332133</v>
          </cell>
          <cell r="K39">
            <v>2.7065247097332161</v>
          </cell>
        </row>
        <row r="40">
          <cell r="B40">
            <v>2.2028398474585789</v>
          </cell>
          <cell r="C40">
            <v>3.7847216561372252</v>
          </cell>
          <cell r="D40">
            <v>3.9022831857029239</v>
          </cell>
          <cell r="E40">
            <v>1.6691251550736672</v>
          </cell>
          <cell r="F40">
            <v>1.5727220593502209</v>
          </cell>
          <cell r="G40">
            <v>2.2479340582620981</v>
          </cell>
          <cell r="H40">
            <v>1.9120020730189455</v>
          </cell>
          <cell r="I40">
            <v>1.9889905549981657</v>
          </cell>
          <cell r="J40">
            <v>2.138990554998164</v>
          </cell>
          <cell r="K40">
            <v>2.3389905549981669</v>
          </cell>
        </row>
        <row r="41">
          <cell r="B41">
            <v>-0.12213417015146544</v>
          </cell>
          <cell r="C41">
            <v>-1.0905055342136614E-2</v>
          </cell>
          <cell r="D41">
            <v>0.2824355949854514</v>
          </cell>
          <cell r="E41">
            <v>-0.98644018490083285</v>
          </cell>
          <cell r="F41">
            <v>-1.2505040698053123</v>
          </cell>
          <cell r="G41">
            <v>-1.2782219657275582</v>
          </cell>
          <cell r="H41">
            <v>-0.99897776668522675</v>
          </cell>
          <cell r="I41">
            <v>-0.75</v>
          </cell>
          <cell r="J41">
            <v>-0.60000000000000142</v>
          </cell>
          <cell r="K41">
            <v>-0.39999999999999858</v>
          </cell>
        </row>
        <row r="44">
          <cell r="B44">
            <v>2.8416506770542416</v>
          </cell>
          <cell r="C44">
            <v>-6.3210282879135438</v>
          </cell>
          <cell r="D44">
            <v>6.9504444814160404</v>
          </cell>
          <cell r="E44">
            <v>5.3387753721651388</v>
          </cell>
          <cell r="F44">
            <v>-5.617645478881828</v>
          </cell>
          <cell r="G44">
            <v>4.3143134088046375</v>
          </cell>
          <cell r="H44">
            <v>3.4259088248167036</v>
          </cell>
          <cell r="I44">
            <v>5.5631247609181811</v>
          </cell>
          <cell r="J44">
            <v>7.1568966068015882</v>
          </cell>
          <cell r="K44">
            <v>4.6335735110868193</v>
          </cell>
        </row>
        <row r="45">
          <cell r="B45">
            <v>7.4207133576330353</v>
          </cell>
          <cell r="C45">
            <v>-6.8976230843337145</v>
          </cell>
          <cell r="D45">
            <v>5.2101538672095327</v>
          </cell>
          <cell r="E45">
            <v>10.356412495807232</v>
          </cell>
          <cell r="F45">
            <v>-3.9724109210636849</v>
          </cell>
          <cell r="G45">
            <v>5.2792790113000088</v>
          </cell>
          <cell r="H45">
            <v>2.4314555206916388</v>
          </cell>
          <cell r="I45">
            <v>4.339971524313313</v>
          </cell>
          <cell r="J45">
            <v>5.6123905558128628</v>
          </cell>
          <cell r="K45">
            <v>3.684715511437453</v>
          </cell>
        </row>
      </sheetData>
      <sheetData sheetId="5" refreshError="1"/>
      <sheetData sheetId="6" refreshError="1">
        <row r="61">
          <cell r="A61" t="str">
            <v>Table 2:  Selected Economic and Financial Indicators</v>
          </cell>
        </row>
        <row r="63">
          <cell r="A63">
            <v>36420.714661342594</v>
          </cell>
          <cell r="E63" t="str">
            <v>Prel.</v>
          </cell>
          <cell r="F63" t="str">
            <v>Est.</v>
          </cell>
          <cell r="G63" t="str">
            <v xml:space="preserve">                                          Projections</v>
          </cell>
        </row>
        <row r="64">
          <cell r="A64">
            <v>36420.714661342594</v>
          </cell>
          <cell r="B64">
            <v>1994</v>
          </cell>
          <cell r="C64">
            <v>1995</v>
          </cell>
          <cell r="D64">
            <v>1996</v>
          </cell>
          <cell r="E64">
            <v>1997</v>
          </cell>
          <cell r="F64">
            <v>1998</v>
          </cell>
          <cell r="G64">
            <v>1999</v>
          </cell>
          <cell r="H64">
            <v>2000</v>
          </cell>
          <cell r="I64">
            <v>2001</v>
          </cell>
        </row>
        <row r="66">
          <cell r="A66" t="str">
            <v>(Annual percentage change, unless otherwise indicated)</v>
          </cell>
        </row>
        <row r="67">
          <cell r="A67" t="str">
            <v>National income and prices</v>
          </cell>
        </row>
        <row r="68">
          <cell r="A68" t="str">
            <v xml:space="preserve">Real GDP                               </v>
          </cell>
          <cell r="B68">
            <v>4.4153269913708826</v>
          </cell>
          <cell r="C68">
            <v>-6.1794276647163748</v>
          </cell>
          <cell r="D68">
            <v>5.1398275733348653</v>
          </cell>
          <cell r="E68">
            <v>6.7621327334587589</v>
          </cell>
          <cell r="F68">
            <v>4.8209265157837855</v>
          </cell>
          <cell r="G68">
            <v>3.02191066916222</v>
          </cell>
          <cell r="H68">
            <v>5.0199999999999996</v>
          </cell>
          <cell r="I68">
            <v>5.33</v>
          </cell>
        </row>
        <row r="69">
          <cell r="A69" t="str">
            <v>Real GDP per capita</v>
          </cell>
          <cell r="B69">
            <v>2.6153269913708828</v>
          </cell>
          <cell r="C69">
            <v>-7.9794276647163747</v>
          </cell>
          <cell r="D69">
            <v>3.3398275733348655</v>
          </cell>
          <cell r="E69">
            <v>4.962132733458759</v>
          </cell>
          <cell r="F69">
            <v>3.0209265157837857</v>
          </cell>
          <cell r="G69">
            <v>1.2219106691622199</v>
          </cell>
          <cell r="H69">
            <v>3.2199999999999998</v>
          </cell>
          <cell r="I69">
            <v>3.5300000000000002</v>
          </cell>
        </row>
        <row r="70">
          <cell r="A70" t="str">
            <v xml:space="preserve">GDP deflator                           </v>
          </cell>
          <cell r="B70">
            <v>8.2718280898193886</v>
          </cell>
          <cell r="C70">
            <v>38.128820185944875</v>
          </cell>
          <cell r="D70">
            <v>29.618273806469109</v>
          </cell>
          <cell r="E70">
            <v>18.738955775973775</v>
          </cell>
          <cell r="F70">
            <v>13.753359749449402</v>
          </cell>
          <cell r="G70">
            <v>16.766898457626954</v>
          </cell>
          <cell r="H70">
            <v>10.619735767276033</v>
          </cell>
          <cell r="I70">
            <v>8.7517031287820259</v>
          </cell>
        </row>
        <row r="71">
          <cell r="A71" t="str">
            <v xml:space="preserve">Consumer prices (end of year)               </v>
          </cell>
          <cell r="B71">
            <v>7.0519931574309247</v>
          </cell>
          <cell r="C71">
            <v>51.96</v>
          </cell>
          <cell r="D71">
            <v>27.71</v>
          </cell>
          <cell r="E71">
            <v>15.7</v>
          </cell>
          <cell r="F71">
            <v>18.605333217750662</v>
          </cell>
          <cell r="G71">
            <v>13</v>
          </cell>
          <cell r="H71">
            <v>9.9999931934325872</v>
          </cell>
          <cell r="I71">
            <v>8.0008829541263751</v>
          </cell>
        </row>
        <row r="72">
          <cell r="A72" t="str">
            <v xml:space="preserve">Consumer prices (average)              </v>
          </cell>
          <cell r="B72">
            <v>6.97</v>
          </cell>
          <cell r="C72">
            <v>35</v>
          </cell>
          <cell r="D72">
            <v>34.38153509877997</v>
          </cell>
          <cell r="E72">
            <v>20.62</v>
          </cell>
          <cell r="F72">
            <v>15.931387068849446</v>
          </cell>
          <cell r="G72">
            <v>17.064493012564451</v>
          </cell>
          <cell r="H72">
            <v>11.156597940176095</v>
          </cell>
          <cell r="I72">
            <v>8.7477985299653227</v>
          </cell>
        </row>
        <row r="73">
          <cell r="A73" t="str">
            <v xml:space="preserve"> </v>
          </cell>
        </row>
        <row r="74">
          <cell r="A74" t="str">
            <v>External sector</v>
          </cell>
        </row>
        <row r="75">
          <cell r="A75" t="str">
            <v xml:space="preserve">Exports, f.o.b.                   </v>
          </cell>
          <cell r="B75">
            <v>14</v>
          </cell>
          <cell r="C75">
            <v>32.034174668880325</v>
          </cell>
          <cell r="D75">
            <v>22.735313739159114</v>
          </cell>
          <cell r="E75">
            <v>13.137644094969092</v>
          </cell>
          <cell r="F75">
            <v>1.1394138961801303</v>
          </cell>
          <cell r="G75">
            <v>7.2996890647440082</v>
          </cell>
          <cell r="H75">
            <v>10.352648449844448</v>
          </cell>
          <cell r="I75">
            <v>10.382838026519202</v>
          </cell>
        </row>
        <row r="76">
          <cell r="A76" t="str">
            <v xml:space="preserve">  Export volume                        </v>
          </cell>
          <cell r="B76">
            <v>12.188974309463552</v>
          </cell>
          <cell r="C76">
            <v>26.945025245835641</v>
          </cell>
          <cell r="D76">
            <v>21.3234348352197</v>
          </cell>
          <cell r="E76">
            <v>19.484603020586921</v>
          </cell>
          <cell r="F76">
            <v>3.776537176809569</v>
          </cell>
          <cell r="G76">
            <v>6.105181465058851</v>
          </cell>
          <cell r="H76">
            <v>7.3813037125708192</v>
          </cell>
          <cell r="I76">
            <v>8.6184230268044892</v>
          </cell>
        </row>
        <row r="77">
          <cell r="A77" t="str">
            <v>Imports, f.o.b.</v>
          </cell>
          <cell r="B77">
            <v>20.399999999999999</v>
          </cell>
          <cell r="C77">
            <v>-21.409076472876031</v>
          </cell>
          <cell r="D77">
            <v>27.423547945827153</v>
          </cell>
          <cell r="E77">
            <v>24.610907314789831</v>
          </cell>
          <cell r="F77">
            <v>12.535164687100631</v>
          </cell>
          <cell r="G77">
            <v>1.8763531644194975</v>
          </cell>
          <cell r="H77">
            <v>12.037640867945543</v>
          </cell>
          <cell r="I77">
            <v>11.196978411795344</v>
          </cell>
        </row>
        <row r="78">
          <cell r="A78" t="str">
            <v xml:space="preserve">  Import volume                        </v>
          </cell>
          <cell r="B78">
            <v>19.158714144640477</v>
          </cell>
          <cell r="C78">
            <v>-23.325928266220508</v>
          </cell>
          <cell r="D78">
            <v>31.772024763006357</v>
          </cell>
          <cell r="E78">
            <v>29.667957663673093</v>
          </cell>
          <cell r="F78">
            <v>14.248898159493017</v>
          </cell>
          <cell r="G78">
            <v>1.2695868775091212</v>
          </cell>
          <cell r="H78">
            <v>10.823924801636556</v>
          </cell>
          <cell r="I78">
            <v>10.760746941634126</v>
          </cell>
        </row>
        <row r="79">
          <cell r="A79" t="str">
            <v xml:space="preserve">Terms of trade (deterioration -)            </v>
          </cell>
          <cell r="B79">
            <v>0.6</v>
          </cell>
          <cell r="C79">
            <v>1.4721362225848855</v>
          </cell>
          <cell r="D79">
            <v>4.6160614247103826</v>
          </cell>
          <cell r="E79">
            <v>-1.4692477806172</v>
          </cell>
          <cell r="F79">
            <v>-1.0570107562118292</v>
          </cell>
          <cell r="G79">
            <v>0.52264103217600777</v>
          </cell>
          <cell r="H79">
            <v>1.6489583682522291</v>
          </cell>
          <cell r="I79">
            <v>1.2195378092848763</v>
          </cell>
        </row>
        <row r="81">
          <cell r="A81" t="str">
            <v>Exchange rates</v>
          </cell>
        </row>
        <row r="82">
          <cell r="A82" t="str">
            <v xml:space="preserve">Nominal exchange rate </v>
          </cell>
        </row>
        <row r="83">
          <cell r="A83" t="str">
            <v xml:space="preserve">  (average, depreciation -)</v>
          </cell>
          <cell r="B83">
            <v>-8.1999999999999993</v>
          </cell>
          <cell r="C83">
            <v>-48.013200405099944</v>
          </cell>
          <cell r="D83">
            <v>-14.594050981259743</v>
          </cell>
          <cell r="E83">
            <v>-4.0014211163612483</v>
          </cell>
          <cell r="F83">
            <v>-13.323615612449025</v>
          </cell>
          <cell r="G83">
            <v>-12.71941976370179</v>
          </cell>
          <cell r="H83">
            <v>-7.9022999358466128</v>
          </cell>
          <cell r="I83">
            <v>-5.9291301682660276</v>
          </cell>
        </row>
        <row r="84">
          <cell r="A84" t="str">
            <v>Real effective exchange rate (CPI based)</v>
          </cell>
        </row>
        <row r="85">
          <cell r="A85" t="str">
            <v xml:space="preserve">  (average, depreciation -)            </v>
          </cell>
          <cell r="B85">
            <v>-3.8211794989551171</v>
          </cell>
          <cell r="C85">
            <v>-33.185740460034403</v>
          </cell>
          <cell r="D85">
            <v>13.023071620487093</v>
          </cell>
          <cell r="E85">
            <v>17.899999999999999</v>
          </cell>
          <cell r="F85">
            <v>1.5551784585175588</v>
          </cell>
          <cell r="G85">
            <v>-4.0758335840949229</v>
          </cell>
          <cell r="H85">
            <v>0</v>
          </cell>
          <cell r="I85">
            <v>0</v>
          </cell>
        </row>
        <row r="86">
          <cell r="A86" t="str">
            <v>Real effective exchange rate (ULC based)</v>
          </cell>
        </row>
        <row r="87">
          <cell r="A87" t="str">
            <v xml:space="preserve">  (average, depreciation -)            </v>
          </cell>
          <cell r="B87">
            <v>-3.2</v>
          </cell>
          <cell r="C87">
            <v>-40.799999999999997</v>
          </cell>
          <cell r="D87">
            <v>-6</v>
          </cell>
          <cell r="E87">
            <v>13.6</v>
          </cell>
          <cell r="F87">
            <v>2.5</v>
          </cell>
          <cell r="G87" t="str">
            <v>...</v>
          </cell>
          <cell r="H87" t="str">
            <v>...</v>
          </cell>
          <cell r="I87" t="str">
            <v>...</v>
          </cell>
        </row>
        <row r="88">
          <cell r="A88" t="str">
            <v xml:space="preserve"> </v>
          </cell>
        </row>
        <row r="89">
          <cell r="A89" t="str">
            <v>Nonfinancial public sector</v>
          </cell>
        </row>
        <row r="90">
          <cell r="A90" t="str">
            <v>Real budgetary revenue</v>
          </cell>
          <cell r="B90">
            <v>2.8</v>
          </cell>
          <cell r="C90">
            <v>-6.3210282879135438</v>
          </cell>
          <cell r="D90">
            <v>6.9504444814160404</v>
          </cell>
          <cell r="E90">
            <v>5.3387753721651388</v>
          </cell>
          <cell r="F90">
            <v>-5.617645478881828</v>
          </cell>
          <cell r="G90">
            <v>4.3143134088046375</v>
          </cell>
          <cell r="H90">
            <v>3.4259088248167036</v>
          </cell>
          <cell r="I90">
            <v>5.5631247609181811</v>
          </cell>
        </row>
        <row r="91">
          <cell r="A91" t="str">
            <v>Real budgetary expenditure</v>
          </cell>
          <cell r="B91">
            <v>7.4</v>
          </cell>
          <cell r="C91">
            <v>-6.8976230843337145</v>
          </cell>
          <cell r="D91">
            <v>5.2101538672095327</v>
          </cell>
          <cell r="E91">
            <v>10.356412495807232</v>
          </cell>
          <cell r="F91">
            <v>-3.9724109210636849</v>
          </cell>
          <cell r="G91">
            <v>5.2792790113000088</v>
          </cell>
          <cell r="H91">
            <v>2.4314555206916388</v>
          </cell>
          <cell r="I91">
            <v>4.339971524313313</v>
          </cell>
        </row>
        <row r="93">
          <cell r="A93" t="str">
            <v>Money and credit</v>
          </cell>
        </row>
        <row r="94">
          <cell r="A94" t="str">
            <v>Broad money (M2)</v>
          </cell>
          <cell r="B94">
            <v>22.8</v>
          </cell>
          <cell r="C94">
            <v>34.990599540421982</v>
          </cell>
          <cell r="D94">
            <v>25.487465181058489</v>
          </cell>
          <cell r="E94">
            <v>22.098902454063385</v>
          </cell>
          <cell r="F94">
            <v>22.735077264922744</v>
          </cell>
          <cell r="G94">
            <v>18.137580181375789</v>
          </cell>
          <cell r="H94">
            <v>17.832432708777791</v>
          </cell>
          <cell r="I94">
            <v>16.032476615892932</v>
          </cell>
        </row>
        <row r="95">
          <cell r="A95" t="str">
            <v xml:space="preserve">Monetary base                          </v>
          </cell>
          <cell r="B95">
            <v>20.6</v>
          </cell>
          <cell r="C95">
            <v>17.340522692145566</v>
          </cell>
          <cell r="D95">
            <v>25.731563112754287</v>
          </cell>
          <cell r="E95">
            <v>29.924231188142848</v>
          </cell>
          <cell r="F95">
            <v>20.133204891642453</v>
          </cell>
          <cell r="G95">
            <v>18.13758018137581</v>
          </cell>
          <cell r="H95">
            <v>17.832432708777791</v>
          </cell>
          <cell r="I95">
            <v>16.032476615892932</v>
          </cell>
        </row>
        <row r="96">
          <cell r="A96" t="str">
            <v>Monetary base end-period velocity</v>
          </cell>
          <cell r="B96">
            <v>-6.7</v>
          </cell>
          <cell r="C96">
            <v>20.399999999999999</v>
          </cell>
          <cell r="D96">
            <v>9.3000000000000007</v>
          </cell>
          <cell r="E96">
            <v>-4.3</v>
          </cell>
          <cell r="F96">
            <v>3.4877986382830128</v>
          </cell>
          <cell r="G96">
            <v>-1.4583176010355525</v>
          </cell>
          <cell r="H96">
            <v>-1.9607843137255054</v>
          </cell>
          <cell r="I96">
            <v>-1.9607843137254943</v>
          </cell>
        </row>
        <row r="97">
          <cell r="A97" t="str">
            <v>Treasury bill rate (28-day cetes, in percent, annual average)</v>
          </cell>
          <cell r="B97">
            <v>14.5</v>
          </cell>
          <cell r="C97">
            <v>48.4</v>
          </cell>
          <cell r="D97">
            <v>31.39</v>
          </cell>
          <cell r="E97">
            <v>19.8</v>
          </cell>
          <cell r="F97">
            <v>24.761666666666667</v>
          </cell>
          <cell r="G97">
            <v>19.29</v>
          </cell>
          <cell r="H97">
            <v>16.302833362624959</v>
          </cell>
          <cell r="I97">
            <v>14.492941977402909</v>
          </cell>
        </row>
        <row r="98">
          <cell r="A98" t="str">
            <v xml:space="preserve">Real interest rate (in percent, annual average) </v>
          </cell>
          <cell r="B98">
            <v>5.5</v>
          </cell>
          <cell r="C98">
            <v>4.5999999999999996</v>
          </cell>
          <cell r="D98">
            <v>7.2</v>
          </cell>
          <cell r="E98">
            <v>6.3</v>
          </cell>
          <cell r="F98">
            <v>7.5</v>
          </cell>
          <cell r="G98">
            <v>7.2</v>
          </cell>
          <cell r="H98">
            <v>6.490344493230598</v>
          </cell>
          <cell r="I98">
            <v>6.490344493230598</v>
          </cell>
        </row>
        <row r="100">
          <cell r="A100" t="str">
            <v>(In percent of GDP)</v>
          </cell>
        </row>
        <row r="102">
          <cell r="A102" t="str">
            <v>Nonfinancial public sector 1/</v>
          </cell>
        </row>
        <row r="103">
          <cell r="A103" t="str">
            <v>Budgetary revenue</v>
          </cell>
          <cell r="B103">
            <v>22.794431664970116</v>
          </cell>
          <cell r="C103">
            <v>22.760028701431906</v>
          </cell>
          <cell r="D103">
            <v>23.151980008052433</v>
          </cell>
          <cell r="E103">
            <v>22.843316811380859</v>
          </cell>
          <cell r="F103">
            <v>20.568469459247897</v>
          </cell>
          <cell r="G103">
            <v>20.826499485159076</v>
          </cell>
          <cell r="H103">
            <v>20.510375517921865</v>
          </cell>
          <cell r="I103">
            <v>20.55577071766513</v>
          </cell>
        </row>
        <row r="104">
          <cell r="A104" t="str">
            <v>Total expenditure 2/</v>
          </cell>
          <cell r="B104">
            <v>22.916565835121581</v>
          </cell>
          <cell r="C104">
            <v>22.770933756774042</v>
          </cell>
          <cell r="D104">
            <v>22.869544413066979</v>
          </cell>
          <cell r="E104">
            <v>23.829756996281692</v>
          </cell>
          <cell r="F104">
            <v>21.818973529053206</v>
          </cell>
          <cell r="G104">
            <v>22.104721450886633</v>
          </cell>
          <cell r="H104">
            <v>21.509353284607098</v>
          </cell>
          <cell r="I104">
            <v>21.30577071766513</v>
          </cell>
        </row>
        <row r="105">
          <cell r="A105" t="str">
            <v>Primary balance 3/</v>
          </cell>
          <cell r="B105">
            <v>2.2028398474585789</v>
          </cell>
          <cell r="C105">
            <v>3.7847216561372252</v>
          </cell>
          <cell r="D105">
            <v>3.9022831857029239</v>
          </cell>
          <cell r="E105">
            <v>1.6691251550736672</v>
          </cell>
          <cell r="F105">
            <v>1.5727220593502209</v>
          </cell>
          <cell r="G105">
            <v>2.2479340582620981</v>
          </cell>
          <cell r="H105">
            <v>1.9120020730189455</v>
          </cell>
          <cell r="I105">
            <v>1.9889905549981657</v>
          </cell>
        </row>
        <row r="106">
          <cell r="A106" t="str">
            <v xml:space="preserve">Overall balance </v>
          </cell>
          <cell r="B106">
            <v>-0.12213417015146544</v>
          </cell>
          <cell r="C106">
            <v>-1.0905055342136614E-2</v>
          </cell>
          <cell r="D106">
            <v>0.2824355949854514</v>
          </cell>
          <cell r="E106">
            <v>-0.98644018490083285</v>
          </cell>
          <cell r="F106">
            <v>-1.2505040698053123</v>
          </cell>
          <cell r="G106">
            <v>-1.2782219657275582</v>
          </cell>
          <cell r="H106">
            <v>-0.99897776668522675</v>
          </cell>
          <cell r="I106">
            <v>-0.75</v>
          </cell>
        </row>
        <row r="107">
          <cell r="A107" t="str">
            <v>Operational balance</v>
          </cell>
          <cell r="B107">
            <v>0.62498410756472467</v>
          </cell>
          <cell r="C107">
            <v>1.480115424907833</v>
          </cell>
          <cell r="D107">
            <v>0.80196256333153171</v>
          </cell>
          <cell r="E107">
            <v>-9.3740767182742157E-2</v>
          </cell>
          <cell r="F107">
            <v>-0.43039999571796717</v>
          </cell>
          <cell r="G107">
            <v>-0.41143320426131158</v>
          </cell>
          <cell r="H107">
            <v>-0.18779309691489754</v>
          </cell>
          <cell r="I107">
            <v>-1.5970073408733132E-2</v>
          </cell>
        </row>
        <row r="108">
          <cell r="A108" t="str">
            <v xml:space="preserve"> </v>
          </cell>
        </row>
        <row r="109">
          <cell r="A109" t="str">
            <v>Savings and investment</v>
          </cell>
        </row>
        <row r="110">
          <cell r="A110" t="str">
            <v xml:space="preserve">Gross domestic investment              </v>
          </cell>
          <cell r="B110">
            <v>21.735991174684152</v>
          </cell>
          <cell r="C110">
            <v>19.96874324249595</v>
          </cell>
          <cell r="D110">
            <v>23.394155881972477</v>
          </cell>
          <cell r="E110">
            <v>25.380722564763708</v>
          </cell>
          <cell r="F110">
            <v>24.632110021576466</v>
          </cell>
          <cell r="G110">
            <v>24.127062008287446</v>
          </cell>
          <cell r="H110">
            <v>25.272679460751057</v>
          </cell>
          <cell r="I110">
            <v>26.261501750837585</v>
          </cell>
        </row>
        <row r="111">
          <cell r="A111" t="str">
            <v>Public investment</v>
          </cell>
          <cell r="B111">
            <v>3.756565415351818</v>
          </cell>
          <cell r="C111">
            <v>3.3126406150038266</v>
          </cell>
          <cell r="D111">
            <v>3.7500530354174493</v>
          </cell>
          <cell r="E111">
            <v>3.6250047625492687</v>
          </cell>
          <cell r="F111">
            <v>3.2468011570082314</v>
          </cell>
          <cell r="G111">
            <v>2.9590854951682131</v>
          </cell>
          <cell r="H111">
            <v>2.9678291639419276</v>
          </cell>
          <cell r="I111">
            <v>2.9581268927970705</v>
          </cell>
        </row>
        <row r="112">
          <cell r="A112" t="str">
            <v>Private fixed  investment</v>
          </cell>
          <cell r="B112">
            <v>15.597693257244655</v>
          </cell>
          <cell r="C112">
            <v>12.809030407323242</v>
          </cell>
          <cell r="D112">
            <v>14.189451300288194</v>
          </cell>
          <cell r="E112">
            <v>15.964435552312295</v>
          </cell>
          <cell r="F112">
            <v>18.116865528888084</v>
          </cell>
          <cell r="G112">
            <v>17.899533177439082</v>
          </cell>
          <cell r="H112">
            <v>19.036406961128979</v>
          </cell>
          <cell r="I112">
            <v>20.034931522360363</v>
          </cell>
        </row>
        <row r="113">
          <cell r="A113" t="str">
            <v>Change in inventories</v>
          </cell>
          <cell r="B113">
            <v>2.3817325020876785</v>
          </cell>
          <cell r="C113">
            <v>3.847072220168883</v>
          </cell>
          <cell r="D113">
            <v>5.4546515462668346</v>
          </cell>
          <cell r="E113">
            <v>5.7912822499021432</v>
          </cell>
          <cell r="F113">
            <v>3.2684433356801517</v>
          </cell>
          <cell r="G113">
            <v>3.2684433356801517</v>
          </cell>
          <cell r="H113">
            <v>3.2684433356801517</v>
          </cell>
          <cell r="I113">
            <v>3.2684433356801517</v>
          </cell>
        </row>
        <row r="114">
          <cell r="A114" t="str">
            <v xml:space="preserve">Gross national savings                 </v>
          </cell>
          <cell r="B114">
            <v>14.686555537830905</v>
          </cell>
          <cell r="C114">
            <v>19.412623850586723</v>
          </cell>
          <cell r="D114">
            <v>22.851436563352671</v>
          </cell>
          <cell r="E114">
            <v>23.555486604144804</v>
          </cell>
          <cell r="F114">
            <v>20.750333743749092</v>
          </cell>
          <cell r="G114">
            <v>21.878060355751167</v>
          </cell>
          <cell r="H114">
            <v>22.505693562790437</v>
          </cell>
          <cell r="I114">
            <v>23.259468657221234</v>
          </cell>
        </row>
        <row r="115">
          <cell r="A115" t="str">
            <v xml:space="preserve">Public savings </v>
          </cell>
          <cell r="B115">
            <v>4.3815495229165426</v>
          </cell>
          <cell r="C115">
            <v>4.7927560399116595</v>
          </cell>
          <cell r="D115">
            <v>4.552015598748981</v>
          </cell>
          <cell r="E115">
            <v>3.5312639953665266</v>
          </cell>
          <cell r="F115">
            <v>2.8164011612902642</v>
          </cell>
          <cell r="G115">
            <v>2.5476522909069015</v>
          </cell>
          <cell r="H115">
            <v>2.7800360670270301</v>
          </cell>
          <cell r="I115">
            <v>2.9421568193883374</v>
          </cell>
        </row>
        <row r="116">
          <cell r="A116" t="str">
            <v>Private savings</v>
          </cell>
          <cell r="B116">
            <v>10.362613927934365</v>
          </cell>
          <cell r="C116">
            <v>14.619867810675061</v>
          </cell>
          <cell r="D116">
            <v>18.299420964603691</v>
          </cell>
          <cell r="E116">
            <v>20.024222608778278</v>
          </cell>
          <cell r="F116">
            <v>17.933932582458826</v>
          </cell>
          <cell r="G116">
            <v>19.330408064844264</v>
          </cell>
          <cell r="H116">
            <v>19.725657495763407</v>
          </cell>
          <cell r="I116">
            <v>20.317311837832897</v>
          </cell>
        </row>
        <row r="117">
          <cell r="A117" t="str">
            <v xml:space="preserve">External current account balance            </v>
          </cell>
          <cell r="B117">
            <v>-7.0494356368532474</v>
          </cell>
          <cell r="C117">
            <v>-0.55611939190922688</v>
          </cell>
          <cell r="D117">
            <v>-0.54271931861980649</v>
          </cell>
          <cell r="E117">
            <v>-1.8252359606189046</v>
          </cell>
          <cell r="F117">
            <v>-3.8817762778273748</v>
          </cell>
          <cell r="G117">
            <v>-2.2490016525362808</v>
          </cell>
          <cell r="H117">
            <v>-2.7669858979606188</v>
          </cell>
          <cell r="I117">
            <v>-3.0020330936163502</v>
          </cell>
        </row>
        <row r="118">
          <cell r="A118" t="str">
            <v xml:space="preserve"> </v>
          </cell>
        </row>
        <row r="119">
          <cell r="A119" t="str">
            <v xml:space="preserve">Net public external debt (including IMF, end of period)                </v>
          </cell>
          <cell r="B119">
            <v>19.190517196584985</v>
          </cell>
          <cell r="C119">
            <v>37.95584519035102</v>
          </cell>
          <cell r="D119">
            <v>31.224577739530318</v>
          </cell>
          <cell r="E119">
            <v>21.607758087025172</v>
          </cell>
          <cell r="F119">
            <v>21.220652846034547</v>
          </cell>
          <cell r="G119">
            <v>19.636162077613299</v>
          </cell>
          <cell r="H119">
            <v>18.141631500831803</v>
          </cell>
          <cell r="I119">
            <v>17.552207097272486</v>
          </cell>
        </row>
        <row r="120">
          <cell r="A120" t="str">
            <v>Domestic nonfinancial public debt (end of period)</v>
          </cell>
          <cell r="B120">
            <v>13.760123582627189</v>
          </cell>
          <cell r="C120">
            <v>9.7919681387644655</v>
          </cell>
          <cell r="D120">
            <v>8.6524751944322258</v>
          </cell>
          <cell r="E120">
            <v>9.511202393282721</v>
          </cell>
          <cell r="F120">
            <v>10.876870101370633</v>
          </cell>
          <cell r="G120">
            <v>9.1398637853448612</v>
          </cell>
          <cell r="H120">
            <v>7.5489172998014684</v>
          </cell>
          <cell r="I120">
            <v>1.7158130457144303</v>
          </cell>
        </row>
        <row r="121">
          <cell r="A121" t="str">
            <v>Domestic financial public debt (end of period)</v>
          </cell>
          <cell r="B121">
            <v>0</v>
          </cell>
          <cell r="C121">
            <v>5.8029146404848531</v>
          </cell>
          <cell r="D121">
            <v>13.486594622426798</v>
          </cell>
          <cell r="E121">
            <v>15.466284002526972</v>
          </cell>
          <cell r="F121">
            <v>15.420746995934929</v>
          </cell>
          <cell r="G121">
            <v>15.189094897011932</v>
          </cell>
          <cell r="H121">
            <v>14.49820330979643</v>
          </cell>
          <cell r="I121">
            <v>13.733759520971663</v>
          </cell>
        </row>
        <row r="122">
          <cell r="A122" t="str">
            <v xml:space="preserve"> </v>
          </cell>
        </row>
        <row r="123">
          <cell r="A123" t="str">
            <v>(In percent of exports of goods, nonfactor services, and transfers)</v>
          </cell>
        </row>
        <row r="124">
          <cell r="A124" t="str">
            <v xml:space="preserve"> </v>
          </cell>
        </row>
        <row r="125">
          <cell r="A125" t="str">
            <v>Public external debt service (including IMF)</v>
          </cell>
          <cell r="B125">
            <v>33.380367749192189</v>
          </cell>
          <cell r="C125">
            <v>32.144285675899184</v>
          </cell>
          <cell r="D125">
            <v>45.683187826480825</v>
          </cell>
          <cell r="E125">
            <v>40.49903102216679</v>
          </cell>
          <cell r="F125">
            <v>23.949469270503503</v>
          </cell>
          <cell r="G125">
            <v>24.438085719191221</v>
          </cell>
          <cell r="H125">
            <v>22.118968790157144</v>
          </cell>
          <cell r="I125">
            <v>14.480344096978925</v>
          </cell>
        </row>
        <row r="126">
          <cell r="A126" t="str">
            <v xml:space="preserve"> </v>
          </cell>
        </row>
        <row r="127">
          <cell r="A127" t="str">
            <v>(In billions of U.S. dollars, unless otherwise indicated)</v>
          </cell>
        </row>
        <row r="128">
          <cell r="A128" t="str">
            <v xml:space="preserve"> </v>
          </cell>
        </row>
        <row r="129">
          <cell r="A129" t="str">
            <v xml:space="preserve">Change in reserves (increase -) </v>
          </cell>
          <cell r="B129">
            <v>17.9193</v>
          </cell>
          <cell r="C129">
            <v>2.8584999999999998</v>
          </cell>
          <cell r="D129">
            <v>-6.3473000000000006</v>
          </cell>
          <cell r="E129">
            <v>-13.511043000000001</v>
          </cell>
          <cell r="F129">
            <v>-3.7</v>
          </cell>
          <cell r="G129">
            <v>0</v>
          </cell>
          <cell r="H129">
            <v>-1.5</v>
          </cell>
          <cell r="I129">
            <v>-1.5</v>
          </cell>
        </row>
        <row r="130">
          <cell r="A130" t="str">
            <v>Gross official reserves in months of imports</v>
          </cell>
          <cell r="B130">
            <v>1.3116303242034182</v>
          </cell>
          <cell r="C130">
            <v>4.4860775250085894</v>
          </cell>
          <cell r="D130">
            <v>3.9884607752853003</v>
          </cell>
          <cell r="E130">
            <v>4.7199278128687441</v>
          </cell>
          <cell r="F130">
            <v>4.6295624410420135</v>
          </cell>
          <cell r="G130">
            <v>4.0517190433340087</v>
          </cell>
          <cell r="H130">
            <v>3.6470055532603425</v>
          </cell>
          <cell r="I130">
            <v>3.6500738106961985</v>
          </cell>
        </row>
        <row r="131">
          <cell r="A131" t="str">
            <v>Gross reserves/base money (in percent)</v>
          </cell>
          <cell r="B131">
            <v>60.190569235632985</v>
          </cell>
          <cell r="C131">
            <v>197.89006234190006</v>
          </cell>
          <cell r="D131">
            <v>183.1713071428571</v>
          </cell>
          <cell r="E131">
            <v>213.64841414519918</v>
          </cell>
          <cell r="F131">
            <v>240.02433090024329</v>
          </cell>
          <cell r="G131">
            <v>201.00104619304835</v>
          </cell>
          <cell r="H131">
            <v>183.24604045464562</v>
          </cell>
          <cell r="I131">
            <v>186.20199974103372</v>
          </cell>
        </row>
        <row r="132">
          <cell r="A132" t="str">
            <v>Gross external debt (end of period)</v>
          </cell>
          <cell r="B132">
            <v>142.1979</v>
          </cell>
          <cell r="C132">
            <v>169.84870000000001</v>
          </cell>
          <cell r="D132">
            <v>164.2046566436</v>
          </cell>
          <cell r="E132">
            <v>153.46946200361398</v>
          </cell>
          <cell r="F132">
            <v>158.86111121642</v>
          </cell>
          <cell r="G132">
            <v>160.50980869887999</v>
          </cell>
          <cell r="H132">
            <v>165.63045502345997</v>
          </cell>
          <cell r="I132">
            <v>175.16091720601</v>
          </cell>
        </row>
        <row r="133">
          <cell r="A133" t="str">
            <v>Oil export price (US$/bbl)</v>
          </cell>
          <cell r="B133">
            <v>13.885401054385765</v>
          </cell>
          <cell r="C133">
            <v>15.564832490717238</v>
          </cell>
          <cell r="D133">
            <v>18.95</v>
          </cell>
          <cell r="E133">
            <v>16.46</v>
          </cell>
          <cell r="F133">
            <v>10.199999999999999</v>
          </cell>
          <cell r="G133">
            <v>9.25</v>
          </cell>
          <cell r="H133">
            <v>9.9994999999999994</v>
          </cell>
          <cell r="I133">
            <v>10.419478999999999</v>
          </cell>
        </row>
        <row r="135">
          <cell r="A135" t="str">
            <v>Sources:  INEGI; Bank of Mexico; Secretariat of Finance and Public Credit; and Fund staff estimates.</v>
          </cell>
        </row>
        <row r="137">
          <cell r="A137" t="str">
            <v xml:space="preserve">   1/   Includes privatization proceeds, except for those due to TELMEX and commercial banks.</v>
          </cell>
        </row>
        <row r="138">
          <cell r="A138" t="str">
            <v xml:space="preserve">   2/   Includes extrabudgetary balance.</v>
          </cell>
        </row>
        <row r="139">
          <cell r="A139" t="str">
            <v xml:space="preserve">   3/   Treats bank restructuring transfers as noninterest expenditure.</v>
          </cell>
        </row>
      </sheetData>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Prog (Table 4)"/>
      <sheetName val="M-T BOP (Table 8)"/>
      <sheetName val="Out-to-Figures"/>
      <sheetName val="Vuln Indicat"/>
      <sheetName val="Financing Table"/>
      <sheetName val="Underlying Cover"/>
      <sheetName val="Selected Ind"/>
      <sheetName val="Assumptions"/>
      <sheetName val="Macro-SO"/>
      <sheetName val="Summary"/>
      <sheetName val="Trade"/>
      <sheetName val="MExCh"/>
      <sheetName val="Services"/>
      <sheetName val="Income"/>
      <sheetName val="Transfers"/>
      <sheetName val="Disbursement"/>
      <sheetName val="2004 GAP"/>
      <sheetName val="2002 Financing"/>
      <sheetName val="Amortization"/>
      <sheetName val="Capital"/>
      <sheetName val="Reserves"/>
      <sheetName val="NIR TMU 2003"/>
      <sheetName val="IMF"/>
      <sheetName val="SBA 2003"/>
      <sheetName val="CR Fund"/>
      <sheetName val="PPFund"/>
      <sheetName val="EXT ACCT"/>
      <sheetName val="EXT FIN TMU"/>
      <sheetName val="Public Debt"/>
      <sheetName val="Debt"/>
      <sheetName val="OUT Debt"/>
      <sheetName val="NEW-IDA"/>
      <sheetName val="NEW-IBRD"/>
      <sheetName val="NEW-MULT"/>
      <sheetName val="NEW-BIL"/>
      <sheetName val="NEW-COM"/>
      <sheetName val="WEO Q5"/>
      <sheetName val="WEO Q6"/>
      <sheetName val="WEO Q7"/>
      <sheetName val="NEW-SHORT"/>
      <sheetName val="BOP_Aremos"/>
      <sheetName val="EDSS_M"/>
      <sheetName val="ControlSheet"/>
      <sheetName val="EDSS_M_SA"/>
      <sheetName val="EDSS_Q"/>
      <sheetName val="EDSS_A"/>
      <sheetName val="BOP GDP"/>
      <sheetName val="BOP Euro"/>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
          <cell r="A2" t="str">
            <v xml:space="preserve">FYR MACEDONIA - EXTERNAL FINANCING to CENTRAL GOVERNMENT </v>
          </cell>
          <cell r="M2" t="str">
            <v>Updated on Jan 24</v>
          </cell>
          <cell r="BK2" t="str">
            <v>Updated on  5/10/03: Q1 actual</v>
          </cell>
        </row>
        <row r="3">
          <cell r="A3" t="str">
            <v xml:space="preserve">(in millions of U.S. dollar)  </v>
          </cell>
        </row>
        <row r="4">
          <cell r="J4">
            <v>2000</v>
          </cell>
          <cell r="K4">
            <v>2001</v>
          </cell>
          <cell r="L4">
            <v>2002</v>
          </cell>
          <cell r="M4">
            <v>2003</v>
          </cell>
          <cell r="N4">
            <v>2004</v>
          </cell>
          <cell r="O4">
            <v>2005</v>
          </cell>
          <cell r="P4">
            <v>2006</v>
          </cell>
          <cell r="Q4">
            <v>2007</v>
          </cell>
          <cell r="R4">
            <v>2008</v>
          </cell>
          <cell r="AY4">
            <v>2000</v>
          </cell>
          <cell r="AZ4">
            <v>2000</v>
          </cell>
          <cell r="BA4">
            <v>2000</v>
          </cell>
          <cell r="BB4">
            <v>2000</v>
          </cell>
          <cell r="BC4">
            <v>2001</v>
          </cell>
          <cell r="BD4">
            <v>2001</v>
          </cell>
          <cell r="BE4">
            <v>2001</v>
          </cell>
          <cell r="BF4">
            <v>2001</v>
          </cell>
          <cell r="BG4">
            <v>2002</v>
          </cell>
          <cell r="BK4">
            <v>2003</v>
          </cell>
        </row>
        <row r="5">
          <cell r="AY5" t="str">
            <v>Q1</v>
          </cell>
          <cell r="AZ5" t="str">
            <v>Q2</v>
          </cell>
          <cell r="BA5" t="str">
            <v>Q3</v>
          </cell>
          <cell r="BB5" t="str">
            <v>Q4</v>
          </cell>
          <cell r="BC5" t="str">
            <v>Q1</v>
          </cell>
          <cell r="BD5" t="str">
            <v>Q2</v>
          </cell>
          <cell r="BE5" t="str">
            <v>Q3</v>
          </cell>
          <cell r="BF5" t="str">
            <v>Q4</v>
          </cell>
          <cell r="BG5" t="str">
            <v>Q1</v>
          </cell>
          <cell r="BH5" t="str">
            <v>Q2</v>
          </cell>
          <cell r="BI5" t="str">
            <v>Q3</v>
          </cell>
          <cell r="BJ5" t="str">
            <v>Q4</v>
          </cell>
          <cell r="BK5" t="str">
            <v>Q1</v>
          </cell>
          <cell r="BL5" t="str">
            <v>Q2</v>
          </cell>
          <cell r="BM5" t="str">
            <v>Q3</v>
          </cell>
          <cell r="BN5" t="str">
            <v>Q4</v>
          </cell>
        </row>
        <row r="6">
          <cell r="J6" t="str">
            <v xml:space="preserve"> </v>
          </cell>
          <cell r="K6" t="str">
            <v xml:space="preserve"> </v>
          </cell>
          <cell r="L6" t="str">
            <v xml:space="preserve"> </v>
          </cell>
          <cell r="BG6" t="str">
            <v>Act.</v>
          </cell>
        </row>
        <row r="8">
          <cell r="A8" t="str">
            <v>EXT ACCT NET FINANCING</v>
          </cell>
          <cell r="J8">
            <v>22.674239999999998</v>
          </cell>
          <cell r="K8">
            <v>-55.001032980000012</v>
          </cell>
          <cell r="L8">
            <v>-6.7328325647550642</v>
          </cell>
          <cell r="M8">
            <v>20.671285789999981</v>
          </cell>
          <cell r="N8">
            <v>16.703217560174011</v>
          </cell>
          <cell r="O8">
            <v>-55.922700192850129</v>
          </cell>
          <cell r="P8">
            <v>-39.630498419682169</v>
          </cell>
          <cell r="Q8">
            <v>-56.802836861329922</v>
          </cell>
          <cell r="R8">
            <v>-51.92282150514653</v>
          </cell>
          <cell r="AY8">
            <v>-7.4854890000000109</v>
          </cell>
          <cell r="AZ8">
            <v>16.299171999999984</v>
          </cell>
          <cell r="BA8">
            <v>-29.718224999999993</v>
          </cell>
          <cell r="BB8">
            <v>43.578782000000018</v>
          </cell>
          <cell r="BC8">
            <v>-18.640159620000027</v>
          </cell>
          <cell r="BD8">
            <v>-2.3589549899999915</v>
          </cell>
          <cell r="BE8">
            <v>-43.601837899999992</v>
          </cell>
          <cell r="BF8">
            <v>9.5999195300000011</v>
          </cell>
          <cell r="BG8">
            <v>12.78019089</v>
          </cell>
          <cell r="BH8">
            <v>8.7335480000000008</v>
          </cell>
          <cell r="BI8">
            <v>-24.993531789999995</v>
          </cell>
          <cell r="BJ8">
            <v>-3.2530396647550677</v>
          </cell>
          <cell r="BK8">
            <v>-25.99739392</v>
          </cell>
          <cell r="BL8">
            <v>26.491366999999979</v>
          </cell>
          <cell r="BM8">
            <v>-17.645288289999989</v>
          </cell>
          <cell r="BN8">
            <v>37.822600999999992</v>
          </cell>
        </row>
        <row r="9">
          <cell r="BK9">
            <v>12</v>
          </cell>
          <cell r="BL9">
            <v>45.134366999999997</v>
          </cell>
          <cell r="BM9">
            <v>20.543409</v>
          </cell>
          <cell r="BN9">
            <v>44.814600999999996</v>
          </cell>
        </row>
        <row r="10">
          <cell r="A10" t="str">
            <v xml:space="preserve">   Grants</v>
          </cell>
          <cell r="J10">
            <v>18.61</v>
          </cell>
          <cell r="K10">
            <v>0</v>
          </cell>
          <cell r="L10">
            <v>38.190615000000001</v>
          </cell>
          <cell r="M10">
            <v>54.345000999999996</v>
          </cell>
          <cell r="N10">
            <v>17</v>
          </cell>
          <cell r="O10">
            <v>26</v>
          </cell>
          <cell r="P10">
            <v>15</v>
          </cell>
          <cell r="Q10">
            <v>15</v>
          </cell>
          <cell r="R10">
            <v>15</v>
          </cell>
          <cell r="AY10">
            <v>0</v>
          </cell>
          <cell r="AZ10">
            <v>0</v>
          </cell>
          <cell r="BA10">
            <v>0</v>
          </cell>
          <cell r="BB10">
            <v>18.61</v>
          </cell>
          <cell r="BC10">
            <v>0</v>
          </cell>
          <cell r="BD10">
            <v>0</v>
          </cell>
          <cell r="BE10">
            <v>0</v>
          </cell>
          <cell r="BF10">
            <v>0</v>
          </cell>
          <cell r="BG10">
            <v>24.850006</v>
          </cell>
          <cell r="BH10">
            <v>13.340609000000001</v>
          </cell>
          <cell r="BI10">
            <v>0</v>
          </cell>
          <cell r="BJ10">
            <v>0</v>
          </cell>
          <cell r="BK10">
            <v>12</v>
          </cell>
          <cell r="BL10">
            <v>16.29</v>
          </cell>
          <cell r="BM10">
            <v>0</v>
          </cell>
          <cell r="BN10">
            <v>26.055000999999997</v>
          </cell>
        </row>
        <row r="11">
          <cell r="A11" t="str">
            <v xml:space="preserve">           EU</v>
          </cell>
          <cell r="J11">
            <v>18.61</v>
          </cell>
          <cell r="K11">
            <v>0</v>
          </cell>
          <cell r="L11">
            <v>8.9210060000000002</v>
          </cell>
          <cell r="M11">
            <v>20.127600000000001</v>
          </cell>
          <cell r="N11">
            <v>0</v>
          </cell>
          <cell r="O11">
            <v>0</v>
          </cell>
          <cell r="P11">
            <v>0</v>
          </cell>
          <cell r="Q11">
            <v>0</v>
          </cell>
          <cell r="R11">
            <v>0</v>
          </cell>
          <cell r="AY11">
            <v>0</v>
          </cell>
          <cell r="AZ11">
            <v>0</v>
          </cell>
          <cell r="BA11">
            <v>0</v>
          </cell>
          <cell r="BB11">
            <v>18.61</v>
          </cell>
          <cell r="BC11">
            <v>0</v>
          </cell>
          <cell r="BD11">
            <v>0</v>
          </cell>
          <cell r="BE11">
            <v>0</v>
          </cell>
          <cell r="BF11">
            <v>0</v>
          </cell>
          <cell r="BG11">
            <v>8.9210060000000002</v>
          </cell>
          <cell r="BH11">
            <v>0</v>
          </cell>
          <cell r="BI11">
            <v>0</v>
          </cell>
          <cell r="BJ11">
            <v>0</v>
          </cell>
          <cell r="BK11">
            <v>0</v>
          </cell>
          <cell r="BL11">
            <v>11.79</v>
          </cell>
          <cell r="BM11">
            <v>0</v>
          </cell>
          <cell r="BN11">
            <v>8.3376000000000001</v>
          </cell>
        </row>
        <row r="12">
          <cell r="A12" t="str">
            <v xml:space="preserve">           Other</v>
          </cell>
          <cell r="J12">
            <v>0</v>
          </cell>
          <cell r="K12">
            <v>0</v>
          </cell>
          <cell r="L12">
            <v>29.269609000000003</v>
          </cell>
          <cell r="M12">
            <v>34.217400999999995</v>
          </cell>
          <cell r="N12">
            <v>17</v>
          </cell>
          <cell r="O12">
            <v>26</v>
          </cell>
          <cell r="P12">
            <v>15</v>
          </cell>
          <cell r="Q12">
            <v>15</v>
          </cell>
          <cell r="R12">
            <v>15</v>
          </cell>
          <cell r="AY12">
            <v>0</v>
          </cell>
          <cell r="AZ12">
            <v>0</v>
          </cell>
          <cell r="BA12">
            <v>0</v>
          </cell>
          <cell r="BB12">
            <v>0</v>
          </cell>
          <cell r="BC12">
            <v>0</v>
          </cell>
          <cell r="BD12">
            <v>0</v>
          </cell>
          <cell r="BE12">
            <v>0</v>
          </cell>
          <cell r="BF12">
            <v>0</v>
          </cell>
          <cell r="BG12">
            <v>15.929</v>
          </cell>
          <cell r="BH12">
            <v>13.340609000000001</v>
          </cell>
          <cell r="BI12">
            <v>0</v>
          </cell>
          <cell r="BJ12">
            <v>0</v>
          </cell>
          <cell r="BK12">
            <v>12</v>
          </cell>
          <cell r="BL12">
            <v>4.5</v>
          </cell>
          <cell r="BM12">
            <v>0</v>
          </cell>
          <cell r="BN12">
            <v>17.717400999999999</v>
          </cell>
        </row>
        <row r="13">
          <cell r="A13" t="str">
            <v>Japan</v>
          </cell>
          <cell r="L13">
            <v>0</v>
          </cell>
          <cell r="M13">
            <v>0</v>
          </cell>
          <cell r="BG13">
            <v>0</v>
          </cell>
          <cell r="BH13">
            <v>0</v>
          </cell>
          <cell r="BI13">
            <v>0</v>
          </cell>
          <cell r="BJ13">
            <v>0</v>
          </cell>
          <cell r="BK13">
            <v>0</v>
          </cell>
          <cell r="BL13">
            <v>0</v>
          </cell>
          <cell r="BM13">
            <v>0</v>
          </cell>
          <cell r="BN13">
            <v>0</v>
          </cell>
        </row>
        <row r="14">
          <cell r="A14" t="str">
            <v>The Netherlands</v>
          </cell>
          <cell r="L14">
            <v>24.999609</v>
          </cell>
          <cell r="M14">
            <v>17.717400999999999</v>
          </cell>
          <cell r="N14">
            <v>17</v>
          </cell>
          <cell r="O14">
            <v>26</v>
          </cell>
          <cell r="P14">
            <v>15</v>
          </cell>
          <cell r="Q14">
            <v>15</v>
          </cell>
          <cell r="R14">
            <v>15</v>
          </cell>
          <cell r="BG14">
            <v>11.659000000000001</v>
          </cell>
          <cell r="BH14">
            <v>13.340609000000001</v>
          </cell>
          <cell r="BI14">
            <v>0</v>
          </cell>
          <cell r="BJ14">
            <v>0</v>
          </cell>
          <cell r="BK14">
            <v>0</v>
          </cell>
          <cell r="BL14">
            <v>0</v>
          </cell>
          <cell r="BM14">
            <v>0</v>
          </cell>
          <cell r="BN14">
            <v>17.717400999999999</v>
          </cell>
        </row>
        <row r="15">
          <cell r="A15" t="str">
            <v>United Kingdom</v>
          </cell>
          <cell r="L15">
            <v>4.2699999999999996</v>
          </cell>
          <cell r="M15">
            <v>0</v>
          </cell>
          <cell r="BG15">
            <v>4.2699999999999996</v>
          </cell>
          <cell r="BH15">
            <v>0</v>
          </cell>
          <cell r="BI15">
            <v>0</v>
          </cell>
          <cell r="BJ15">
            <v>0</v>
          </cell>
          <cell r="BK15">
            <v>0</v>
          </cell>
          <cell r="BL15">
            <v>0</v>
          </cell>
          <cell r="BM15">
            <v>0</v>
          </cell>
          <cell r="BN15">
            <v>0</v>
          </cell>
        </row>
        <row r="16">
          <cell r="A16" t="str">
            <v>United States</v>
          </cell>
          <cell r="L16">
            <v>0</v>
          </cell>
          <cell r="M16">
            <v>16.5</v>
          </cell>
          <cell r="N16">
            <v>0</v>
          </cell>
          <cell r="BG16">
            <v>0</v>
          </cell>
          <cell r="BH16">
            <v>0</v>
          </cell>
          <cell r="BI16">
            <v>0</v>
          </cell>
          <cell r="BJ16">
            <v>0</v>
          </cell>
          <cell r="BK16">
            <v>12</v>
          </cell>
          <cell r="BL16">
            <v>4.5</v>
          </cell>
          <cell r="BM16">
            <v>0</v>
          </cell>
          <cell r="BN16">
            <v>0</v>
          </cell>
        </row>
        <row r="17">
          <cell r="O17" t="str">
            <v xml:space="preserve"> </v>
          </cell>
        </row>
        <row r="18">
          <cell r="A18" t="str">
            <v xml:space="preserve">   Disbursements</v>
          </cell>
          <cell r="J18">
            <v>52.705859000000004</v>
          </cell>
          <cell r="K18">
            <v>20.721001000000001</v>
          </cell>
          <cell r="L18">
            <v>22.576000000000001</v>
          </cell>
          <cell r="M18">
            <v>68.147376000000008</v>
          </cell>
          <cell r="N18">
            <v>50.293377</v>
          </cell>
          <cell r="O18">
            <v>15</v>
          </cell>
          <cell r="P18">
            <v>15</v>
          </cell>
          <cell r="Q18">
            <v>0</v>
          </cell>
          <cell r="R18">
            <v>0</v>
          </cell>
          <cell r="AY18">
            <v>6.7</v>
          </cell>
          <cell r="AZ18">
            <v>17.017116000000001</v>
          </cell>
          <cell r="BA18">
            <v>0.49856299999999998</v>
          </cell>
          <cell r="BB18">
            <v>28.490179999999999</v>
          </cell>
          <cell r="BC18">
            <v>14.849000999999999</v>
          </cell>
          <cell r="BD18">
            <v>0</v>
          </cell>
          <cell r="BE18">
            <v>3.6120000000000001</v>
          </cell>
          <cell r="BF18">
            <v>2.2599999999999998</v>
          </cell>
          <cell r="BG18">
            <v>22.576000000000001</v>
          </cell>
          <cell r="BH18">
            <v>0</v>
          </cell>
          <cell r="BI18">
            <v>0</v>
          </cell>
          <cell r="BJ18">
            <v>0</v>
          </cell>
          <cell r="BK18">
            <v>0</v>
          </cell>
          <cell r="BL18">
            <v>28.844366999999998</v>
          </cell>
          <cell r="BM18">
            <v>20.543409</v>
          </cell>
          <cell r="BN18">
            <v>18.759599999999999</v>
          </cell>
        </row>
        <row r="19">
          <cell r="A19" t="str">
            <v xml:space="preserve">          WB</v>
          </cell>
          <cell r="J19">
            <v>24.384796000000001</v>
          </cell>
          <cell r="K19">
            <v>2.2599999999999998</v>
          </cell>
          <cell r="L19">
            <v>12.227</v>
          </cell>
          <cell r="M19">
            <v>37.664778999999996</v>
          </cell>
          <cell r="N19">
            <v>50.293377</v>
          </cell>
          <cell r="O19">
            <v>15</v>
          </cell>
          <cell r="P19">
            <v>15</v>
          </cell>
          <cell r="Q19">
            <v>0</v>
          </cell>
          <cell r="R19">
            <v>0</v>
          </cell>
          <cell r="AY19">
            <v>0</v>
          </cell>
          <cell r="AZ19">
            <v>14.504616</v>
          </cell>
          <cell r="BA19">
            <v>0</v>
          </cell>
          <cell r="BB19">
            <v>9.8801799999999993</v>
          </cell>
          <cell r="BC19">
            <v>0</v>
          </cell>
          <cell r="BD19">
            <v>0</v>
          </cell>
          <cell r="BE19">
            <v>0</v>
          </cell>
          <cell r="BF19">
            <v>2.2599999999999998</v>
          </cell>
          <cell r="BG19">
            <v>12.227</v>
          </cell>
          <cell r="BH19">
            <v>0</v>
          </cell>
          <cell r="BI19">
            <v>0</v>
          </cell>
          <cell r="BJ19">
            <v>0</v>
          </cell>
          <cell r="BK19">
            <v>0</v>
          </cell>
          <cell r="BL19">
            <v>17.121369999999999</v>
          </cell>
          <cell r="BM19">
            <v>20.543409</v>
          </cell>
          <cell r="BN19">
            <v>0</v>
          </cell>
        </row>
        <row r="20">
          <cell r="A20" t="str">
            <v xml:space="preserve">           EU</v>
          </cell>
          <cell r="J20">
            <v>18.61</v>
          </cell>
          <cell r="K20">
            <v>9.5450009999999992</v>
          </cell>
          <cell r="L20">
            <v>10.349</v>
          </cell>
          <cell r="M20">
            <v>30.482596999999998</v>
          </cell>
          <cell r="N20">
            <v>0</v>
          </cell>
          <cell r="O20">
            <v>0</v>
          </cell>
          <cell r="P20">
            <v>0</v>
          </cell>
          <cell r="Q20">
            <v>0</v>
          </cell>
          <cell r="R20">
            <v>0</v>
          </cell>
          <cell r="AY20">
            <v>0</v>
          </cell>
          <cell r="AZ20">
            <v>0</v>
          </cell>
          <cell r="BA20">
            <v>0</v>
          </cell>
          <cell r="BB20">
            <v>18.61</v>
          </cell>
          <cell r="BC20">
            <v>9.5450009999999992</v>
          </cell>
          <cell r="BD20">
            <v>0</v>
          </cell>
          <cell r="BE20">
            <v>0</v>
          </cell>
          <cell r="BF20">
            <v>0</v>
          </cell>
          <cell r="BG20">
            <v>10.349</v>
          </cell>
          <cell r="BH20">
            <v>0</v>
          </cell>
          <cell r="BI20">
            <v>0</v>
          </cell>
          <cell r="BJ20">
            <v>0</v>
          </cell>
          <cell r="BK20">
            <v>0</v>
          </cell>
          <cell r="BL20">
            <v>11.722996999999999</v>
          </cell>
          <cell r="BM20">
            <v>0</v>
          </cell>
          <cell r="BN20">
            <v>18.759599999999999</v>
          </cell>
        </row>
        <row r="21">
          <cell r="A21" t="str">
            <v xml:space="preserve">           Other (including unidentified) 1/</v>
          </cell>
          <cell r="J21">
            <v>9.7110630000000011</v>
          </cell>
          <cell r="K21">
            <v>8.9160000000000004</v>
          </cell>
          <cell r="L21">
            <v>0</v>
          </cell>
          <cell r="AY21">
            <v>6.7</v>
          </cell>
          <cell r="AZ21">
            <v>2.5125000000000002</v>
          </cell>
          <cell r="BA21">
            <v>0.49856299999999998</v>
          </cell>
          <cell r="BB21">
            <v>0</v>
          </cell>
          <cell r="BC21">
            <v>5.3040000000000003</v>
          </cell>
          <cell r="BD21">
            <v>0</v>
          </cell>
          <cell r="BE21">
            <v>3.6120000000000001</v>
          </cell>
          <cell r="BF21">
            <v>0</v>
          </cell>
        </row>
        <row r="22">
          <cell r="A22" t="str">
            <v>1/ In 2001: London Club capitalization. In 2003-04; IMF (hypothetical SBA): assumed to start in Q! 2003</v>
          </cell>
        </row>
        <row r="24">
          <cell r="A24" t="str">
            <v xml:space="preserve">   Debt Service 1/</v>
          </cell>
          <cell r="J24">
            <v>48.641618999999999</v>
          </cell>
          <cell r="K24">
            <v>89.472033979999992</v>
          </cell>
          <cell r="L24">
            <v>85.927246650000001</v>
          </cell>
          <cell r="M24">
            <v>106.67368309000001</v>
          </cell>
          <cell r="N24">
            <v>82.841999999999985</v>
          </cell>
          <cell r="O24">
            <v>77.037025369522198</v>
          </cell>
          <cell r="P24">
            <v>75.885872979522205</v>
          </cell>
          <cell r="Q24">
            <v>77.948499559522205</v>
          </cell>
          <cell r="R24">
            <v>73.080107150000003</v>
          </cell>
          <cell r="AY24">
            <v>14.185489</v>
          </cell>
          <cell r="AZ24">
            <v>0.71794400000000003</v>
          </cell>
          <cell r="BA24">
            <v>30.216788000000001</v>
          </cell>
          <cell r="BB24">
            <v>3.5213979999999996</v>
          </cell>
          <cell r="BC24">
            <v>33.48916062</v>
          </cell>
          <cell r="BD24">
            <v>2.35895499</v>
          </cell>
          <cell r="BE24">
            <v>47.213837900000001</v>
          </cell>
          <cell r="BF24">
            <v>6.4100804699999996</v>
          </cell>
          <cell r="BG24">
            <v>39.741306370000004</v>
          </cell>
          <cell r="BH24">
            <v>4.6070609999999999</v>
          </cell>
          <cell r="BI24">
            <v>38.325879279999995</v>
          </cell>
          <cell r="BJ24">
            <v>3.2529999999999997</v>
          </cell>
          <cell r="BK24">
            <v>40.441983090000001</v>
          </cell>
          <cell r="BL24">
            <v>18.643000000000001</v>
          </cell>
          <cell r="BM24">
            <v>40.596699999999998</v>
          </cell>
          <cell r="BN24">
            <v>6.9920000000000009</v>
          </cell>
        </row>
        <row r="25">
          <cell r="A25" t="str">
            <v xml:space="preserve">          IMF</v>
          </cell>
          <cell r="J25">
            <v>3.2975139999999996</v>
          </cell>
          <cell r="K25">
            <v>3.0301009999999997</v>
          </cell>
          <cell r="L25">
            <v>2.8122099999999999</v>
          </cell>
          <cell r="M25">
            <v>2.9319099999999998</v>
          </cell>
          <cell r="N25">
            <v>1.5549999999999999</v>
          </cell>
          <cell r="O25">
            <v>0</v>
          </cell>
          <cell r="P25">
            <v>0</v>
          </cell>
          <cell r="Q25">
            <v>0</v>
          </cell>
          <cell r="R25">
            <v>2</v>
          </cell>
          <cell r="AY25">
            <v>1.5347469999999999</v>
          </cell>
          <cell r="AZ25">
            <v>0.13366</v>
          </cell>
          <cell r="BA25">
            <v>1.494937</v>
          </cell>
          <cell r="BB25">
            <v>0.13417000000000001</v>
          </cell>
          <cell r="BC25">
            <v>1.4689269999999999</v>
          </cell>
          <cell r="BD25">
            <v>9.6360000000000001E-2</v>
          </cell>
          <cell r="BE25">
            <v>1.4015899999999999</v>
          </cell>
          <cell r="BF25">
            <v>6.3224000000000002E-2</v>
          </cell>
          <cell r="BG25">
            <v>1.3359999999999999</v>
          </cell>
          <cell r="BH25">
            <v>3.7019999999999997E-2</v>
          </cell>
          <cell r="BI25">
            <v>1.4071899999999999</v>
          </cell>
          <cell r="BJ25">
            <v>3.2000000000000001E-2</v>
          </cell>
          <cell r="BK25">
            <v>1.44191</v>
          </cell>
          <cell r="BL25">
            <v>1.7999999999999999E-2</v>
          </cell>
          <cell r="BM25">
            <v>1.454</v>
          </cell>
          <cell r="BN25">
            <v>1.7999999999999999E-2</v>
          </cell>
        </row>
        <row r="26">
          <cell r="A26" t="str">
            <v xml:space="preserve">          IBRD/IDA</v>
          </cell>
          <cell r="J26">
            <v>8.9074820000000017</v>
          </cell>
          <cell r="K26">
            <v>9.5030343600000027</v>
          </cell>
          <cell r="L26">
            <v>9.7075709999999997</v>
          </cell>
          <cell r="M26">
            <v>9.3432281100000001</v>
          </cell>
          <cell r="N26">
            <v>10.895</v>
          </cell>
          <cell r="O26">
            <v>12.85619172</v>
          </cell>
          <cell r="P26">
            <v>14.206594330000001</v>
          </cell>
          <cell r="Q26">
            <v>14.873220910000001</v>
          </cell>
          <cell r="R26">
            <v>15.873220910000001</v>
          </cell>
          <cell r="AY26">
            <v>3.9427190000000003</v>
          </cell>
          <cell r="AZ26">
            <v>0.54347400000000001</v>
          </cell>
          <cell r="BA26">
            <v>3.9868900000000003</v>
          </cell>
          <cell r="BB26">
            <v>0.43439899999999998</v>
          </cell>
          <cell r="BC26">
            <v>4.1285450000000008</v>
          </cell>
          <cell r="BD26">
            <v>0.70690198999999998</v>
          </cell>
          <cell r="BE26">
            <v>3.9965380000000001</v>
          </cell>
          <cell r="BF26">
            <v>0.67104936999999998</v>
          </cell>
          <cell r="BG26">
            <v>3.9209999999999998</v>
          </cell>
          <cell r="BH26">
            <v>0.65632000000000001</v>
          </cell>
          <cell r="BI26">
            <v>4.395251</v>
          </cell>
          <cell r="BJ26">
            <v>0.73499999999999999</v>
          </cell>
          <cell r="BK26">
            <v>3.7442281099999999</v>
          </cell>
          <cell r="BL26">
            <v>0.95299999999999996</v>
          </cell>
          <cell r="BM26">
            <v>3.5460000000000003</v>
          </cell>
          <cell r="BN26">
            <v>1.1000000000000001</v>
          </cell>
        </row>
        <row r="27">
          <cell r="A27" t="str">
            <v xml:space="preserve">          EIB</v>
          </cell>
          <cell r="J27">
            <v>5.0516490000000003</v>
          </cell>
          <cell r="K27">
            <v>4.952267</v>
          </cell>
          <cell r="L27">
            <v>4.9623720000000002</v>
          </cell>
          <cell r="M27">
            <v>5.6821760000000001</v>
          </cell>
          <cell r="N27">
            <v>5.1549999999999994</v>
          </cell>
          <cell r="O27">
            <v>3.9910000000000001</v>
          </cell>
          <cell r="P27">
            <v>3.9930000000000003</v>
          </cell>
          <cell r="Q27">
            <v>3.9940000000000002</v>
          </cell>
          <cell r="R27">
            <v>3.9940000000000002</v>
          </cell>
          <cell r="AY27">
            <v>2.5757129999999999</v>
          </cell>
          <cell r="AZ27">
            <v>4.0809999999999999E-2</v>
          </cell>
          <cell r="BA27">
            <v>2.397383</v>
          </cell>
          <cell r="BB27">
            <v>3.7742999999999999E-2</v>
          </cell>
          <cell r="BC27">
            <v>2.4566189999999999</v>
          </cell>
          <cell r="BD27">
            <v>3.7307E-2</v>
          </cell>
          <cell r="BE27">
            <v>2.4195349999999998</v>
          </cell>
          <cell r="BF27">
            <v>3.8806E-2</v>
          </cell>
          <cell r="BG27">
            <v>2.369332</v>
          </cell>
          <cell r="BH27">
            <v>0</v>
          </cell>
          <cell r="BI27">
            <v>2.5930400000000002</v>
          </cell>
          <cell r="BJ27">
            <v>0</v>
          </cell>
          <cell r="BK27">
            <v>2.808176</v>
          </cell>
          <cell r="BL27">
            <v>0</v>
          </cell>
          <cell r="BM27">
            <v>2.8740000000000001</v>
          </cell>
          <cell r="BN27">
            <v>0</v>
          </cell>
        </row>
        <row r="28">
          <cell r="A28" t="str">
            <v xml:space="preserve">          EUROFIMA</v>
          </cell>
          <cell r="J28">
            <v>0.504749</v>
          </cell>
          <cell r="K28">
            <v>4.6974980000000004</v>
          </cell>
          <cell r="L28">
            <v>4.7722660000000001</v>
          </cell>
          <cell r="M28">
            <v>5.8748427699999999</v>
          </cell>
          <cell r="N28">
            <v>0</v>
          </cell>
          <cell r="O28">
            <v>0</v>
          </cell>
          <cell r="P28">
            <v>0</v>
          </cell>
          <cell r="Q28">
            <v>0</v>
          </cell>
          <cell r="R28">
            <v>0</v>
          </cell>
          <cell r="AY28">
            <v>0</v>
          </cell>
          <cell r="AZ28">
            <v>0</v>
          </cell>
          <cell r="BA28">
            <v>0.504749</v>
          </cell>
          <cell r="BB28">
            <v>0</v>
          </cell>
          <cell r="BC28">
            <v>2.0251350000000001</v>
          </cell>
          <cell r="BD28">
            <v>0</v>
          </cell>
          <cell r="BE28">
            <v>2.6723630000000003</v>
          </cell>
          <cell r="BF28">
            <v>0</v>
          </cell>
          <cell r="BG28">
            <v>2.089</v>
          </cell>
          <cell r="BH28">
            <v>0</v>
          </cell>
          <cell r="BI28">
            <v>2.6832660000000002</v>
          </cell>
          <cell r="BJ28">
            <v>0</v>
          </cell>
          <cell r="BK28">
            <v>2.7078427700000001</v>
          </cell>
          <cell r="BL28">
            <v>0</v>
          </cell>
          <cell r="BM28">
            <v>3.1669999999999998</v>
          </cell>
          <cell r="BN28">
            <v>0</v>
          </cell>
        </row>
        <row r="29">
          <cell r="A29" t="str">
            <v xml:space="preserve">          CEF</v>
          </cell>
          <cell r="J29">
            <v>1.157905</v>
          </cell>
          <cell r="K29">
            <v>0.963507</v>
          </cell>
          <cell r="L29">
            <v>0.98327300000000006</v>
          </cell>
          <cell r="M29">
            <v>0</v>
          </cell>
          <cell r="N29">
            <v>0</v>
          </cell>
          <cell r="O29">
            <v>0</v>
          </cell>
          <cell r="P29">
            <v>0</v>
          </cell>
          <cell r="Q29">
            <v>0</v>
          </cell>
          <cell r="R29">
            <v>0</v>
          </cell>
          <cell r="AY29">
            <v>0.52905599999999997</v>
          </cell>
          <cell r="AZ29">
            <v>0</v>
          </cell>
          <cell r="BA29">
            <v>0.6288490000000001</v>
          </cell>
          <cell r="BB29">
            <v>0</v>
          </cell>
          <cell r="BC29">
            <v>0.496114</v>
          </cell>
          <cell r="BD29">
            <v>0</v>
          </cell>
          <cell r="BE29">
            <v>0.467393</v>
          </cell>
          <cell r="BF29">
            <v>0</v>
          </cell>
          <cell r="BG29">
            <v>0.46100000000000002</v>
          </cell>
          <cell r="BH29">
            <v>0</v>
          </cell>
          <cell r="BI29">
            <v>0.52227299999999999</v>
          </cell>
          <cell r="BJ29">
            <v>0</v>
          </cell>
          <cell r="BK29">
            <v>0</v>
          </cell>
          <cell r="BL29">
            <v>0</v>
          </cell>
          <cell r="BM29">
            <v>0</v>
          </cell>
          <cell r="BN29">
            <v>0</v>
          </cell>
        </row>
        <row r="30">
          <cell r="A30" t="str">
            <v xml:space="preserve">          EU</v>
          </cell>
          <cell r="J30">
            <v>1.2841640000000001</v>
          </cell>
          <cell r="K30">
            <v>1.9131469999999999</v>
          </cell>
          <cell r="L30">
            <v>1.9210430000000001</v>
          </cell>
          <cell r="M30">
            <v>2.1313400000000002</v>
          </cell>
          <cell r="N30">
            <v>4.101</v>
          </cell>
          <cell r="O30">
            <v>3.7598862400000002</v>
          </cell>
          <cell r="P30">
            <v>3.7598862400000002</v>
          </cell>
          <cell r="Q30">
            <v>3.7598862400000002</v>
          </cell>
          <cell r="R30">
            <v>4.7598862400000002</v>
          </cell>
          <cell r="AY30">
            <v>0.59393499999999999</v>
          </cell>
          <cell r="AZ30">
            <v>0</v>
          </cell>
          <cell r="BA30">
            <v>0.69022899999999998</v>
          </cell>
          <cell r="BB30">
            <v>0</v>
          </cell>
          <cell r="BC30">
            <v>0.89710400000000001</v>
          </cell>
          <cell r="BD30">
            <v>0</v>
          </cell>
          <cell r="BE30">
            <v>1.016043</v>
          </cell>
          <cell r="BF30">
            <v>0</v>
          </cell>
          <cell r="BG30">
            <v>0.86299999999999999</v>
          </cell>
          <cell r="BH30">
            <v>0</v>
          </cell>
          <cell r="BI30">
            <v>1.0580430000000001</v>
          </cell>
          <cell r="BJ30">
            <v>0</v>
          </cell>
          <cell r="BK30">
            <v>1.1103400000000001</v>
          </cell>
          <cell r="BL30">
            <v>0</v>
          </cell>
          <cell r="BM30">
            <v>0.90600000000000003</v>
          </cell>
          <cell r="BN30">
            <v>0.115</v>
          </cell>
        </row>
        <row r="31">
          <cell r="A31" t="str">
            <v xml:space="preserve">          Bilateral (incl. on not signed PC)</v>
          </cell>
          <cell r="J31">
            <v>19.026039999999998</v>
          </cell>
          <cell r="K31">
            <v>54.62296362</v>
          </cell>
          <cell r="L31">
            <v>43.013806999999993</v>
          </cell>
          <cell r="M31">
            <v>61.698337069999994</v>
          </cell>
          <cell r="N31">
            <v>45.834000000000003</v>
          </cell>
          <cell r="O31">
            <v>39.605554999999995</v>
          </cell>
          <cell r="P31">
            <v>28.709</v>
          </cell>
          <cell r="Q31">
            <v>26.206</v>
          </cell>
          <cell r="R31">
            <v>26.206</v>
          </cell>
          <cell r="AY31">
            <v>0.308979</v>
          </cell>
          <cell r="AZ31">
            <v>0</v>
          </cell>
          <cell r="BA31">
            <v>15.801975000000001</v>
          </cell>
          <cell r="BB31">
            <v>2.9150859999999996</v>
          </cell>
          <cell r="BC31">
            <v>17.119671619999998</v>
          </cell>
          <cell r="BD31">
            <v>1.518386</v>
          </cell>
          <cell r="BE31">
            <v>30.3479049</v>
          </cell>
          <cell r="BF31">
            <v>5.6370011</v>
          </cell>
          <cell r="BG31">
            <v>18.490000000000002</v>
          </cell>
          <cell r="BH31">
            <v>3.9137209999999998</v>
          </cell>
          <cell r="BI31">
            <v>18.124085999999998</v>
          </cell>
          <cell r="BJ31">
            <v>2.4859999999999998</v>
          </cell>
          <cell r="BK31">
            <v>18.373305070000001</v>
          </cell>
          <cell r="BL31">
            <v>17.672000000000001</v>
          </cell>
          <cell r="BM31">
            <v>19.894031999999999</v>
          </cell>
          <cell r="BN31">
            <v>5.7590000000000003</v>
          </cell>
        </row>
        <row r="32">
          <cell r="A32" t="str">
            <v xml:space="preserve">          London club 2/</v>
          </cell>
          <cell r="J32">
            <v>9.412116000000001</v>
          </cell>
          <cell r="K32">
            <v>9.789515999999999</v>
          </cell>
          <cell r="L32">
            <v>17.754704650000001</v>
          </cell>
          <cell r="M32">
            <v>16.82561544</v>
          </cell>
          <cell r="N32">
            <v>15.302</v>
          </cell>
          <cell r="O32">
            <v>15.631</v>
          </cell>
          <cell r="P32">
            <v>20.599</v>
          </cell>
          <cell r="Q32">
            <v>20.247</v>
          </cell>
          <cell r="R32">
            <v>20.247</v>
          </cell>
          <cell r="AY32">
            <v>4.7003399999999997</v>
          </cell>
          <cell r="AZ32">
            <v>0</v>
          </cell>
          <cell r="BA32">
            <v>4.7117760000000004</v>
          </cell>
          <cell r="BB32">
            <v>0</v>
          </cell>
          <cell r="BC32">
            <v>4.8970450000000003</v>
          </cell>
          <cell r="BD32">
            <v>0</v>
          </cell>
          <cell r="BE32">
            <v>4.8924709999999996</v>
          </cell>
          <cell r="BF32">
            <v>0</v>
          </cell>
          <cell r="BG32">
            <v>10.21197437</v>
          </cell>
          <cell r="BH32">
            <v>0</v>
          </cell>
          <cell r="BI32">
            <v>7.5427302799999998</v>
          </cell>
          <cell r="BJ32">
            <v>0</v>
          </cell>
          <cell r="BK32">
            <v>8.8279474399999991</v>
          </cell>
          <cell r="BL32">
            <v>0</v>
          </cell>
          <cell r="BM32">
            <v>7.9976679999999991</v>
          </cell>
          <cell r="BN32">
            <v>0</v>
          </cell>
        </row>
        <row r="33">
          <cell r="A33" t="str">
            <v xml:space="preserve">          Other (including unidentified)</v>
          </cell>
          <cell r="K33">
            <v>0</v>
          </cell>
          <cell r="L33">
            <v>0</v>
          </cell>
          <cell r="M33">
            <v>2.1862336999999998</v>
          </cell>
          <cell r="N33">
            <v>0</v>
          </cell>
          <cell r="O33">
            <v>1.1933924095222062</v>
          </cell>
          <cell r="P33">
            <v>4.6183924095222064</v>
          </cell>
          <cell r="Q33">
            <v>8.8683924095222064</v>
          </cell>
          <cell r="BC33">
            <v>0</v>
          </cell>
          <cell r="BD33">
            <v>0</v>
          </cell>
          <cell r="BE33">
            <v>0</v>
          </cell>
          <cell r="BF33">
            <v>0</v>
          </cell>
          <cell r="BG33">
            <v>0</v>
          </cell>
          <cell r="BH33">
            <v>0</v>
          </cell>
          <cell r="BI33">
            <v>0</v>
          </cell>
          <cell r="BJ33">
            <v>0</v>
          </cell>
          <cell r="BK33">
            <v>1.4282337000000001</v>
          </cell>
          <cell r="BL33">
            <v>0</v>
          </cell>
          <cell r="BM33">
            <v>0.75800000000000001</v>
          </cell>
          <cell r="BN33">
            <v>0</v>
          </cell>
        </row>
        <row r="35">
          <cell r="N35" t="str">
            <v xml:space="preserve"> </v>
          </cell>
        </row>
        <row r="36">
          <cell r="A36" t="str">
            <v>Memorandum items:</v>
          </cell>
        </row>
        <row r="37">
          <cell r="A37" t="str">
            <v xml:space="preserve">Interest on a cash basis </v>
          </cell>
          <cell r="K37">
            <v>37.175988000000004</v>
          </cell>
          <cell r="L37">
            <v>32.040169370000001</v>
          </cell>
          <cell r="M37">
            <v>28.102798739999997</v>
          </cell>
          <cell r="N37">
            <v>28</v>
          </cell>
          <cell r="O37">
            <v>26.310283039522208</v>
          </cell>
          <cell r="P37">
            <v>27.33966164952221</v>
          </cell>
          <cell r="Q37">
            <v>29.448288229522205</v>
          </cell>
          <cell r="R37">
            <v>22.579895820000001</v>
          </cell>
          <cell r="BC37">
            <v>15.993159620000002</v>
          </cell>
          <cell r="BD37">
            <v>1.6180709899999999</v>
          </cell>
          <cell r="BE37">
            <v>17.114266900000001</v>
          </cell>
          <cell r="BF37">
            <v>2.45049049</v>
          </cell>
          <cell r="BG37">
            <v>16.077705229999999</v>
          </cell>
          <cell r="BH37">
            <v>1.489115</v>
          </cell>
          <cell r="BI37">
            <v>13.134349140000001</v>
          </cell>
          <cell r="BJ37">
            <v>1.339</v>
          </cell>
          <cell r="BK37">
            <v>12.74522374</v>
          </cell>
          <cell r="BL37">
            <v>2.8410000000000002</v>
          </cell>
          <cell r="BM37">
            <v>10.427574999999999</v>
          </cell>
          <cell r="BN37">
            <v>2.089</v>
          </cell>
        </row>
        <row r="38">
          <cell r="A38" t="str">
            <v>Principal on a cash basis</v>
          </cell>
          <cell r="K38">
            <v>52.296045980000002</v>
          </cell>
          <cell r="L38">
            <v>53.88707728</v>
          </cell>
          <cell r="M38">
            <v>78.570884350000014</v>
          </cell>
          <cell r="N38">
            <v>54.841999999999999</v>
          </cell>
          <cell r="O38">
            <v>50.726742330000008</v>
          </cell>
          <cell r="P38">
            <v>48.546211330000006</v>
          </cell>
          <cell r="Q38">
            <v>48.500211329999999</v>
          </cell>
          <cell r="R38">
            <v>50.500211329999999</v>
          </cell>
          <cell r="BC38">
            <v>17.496001</v>
          </cell>
          <cell r="BD38">
            <v>0.74088399999999999</v>
          </cell>
          <cell r="BE38">
            <v>30.099571000000001</v>
          </cell>
          <cell r="BF38">
            <v>3.9595899800000005</v>
          </cell>
          <cell r="BG38">
            <v>23.663601140000001</v>
          </cell>
          <cell r="BH38">
            <v>3.1179459999999999</v>
          </cell>
          <cell r="BI38">
            <v>25.191530139999998</v>
          </cell>
          <cell r="BJ38">
            <v>1.9139999999999999</v>
          </cell>
          <cell r="BK38">
            <v>27.696759349999997</v>
          </cell>
          <cell r="BL38">
            <v>15.802</v>
          </cell>
          <cell r="BM38">
            <v>30.169125000000001</v>
          </cell>
          <cell r="BN38">
            <v>4.9030000000000005</v>
          </cell>
        </row>
        <row r="39">
          <cell r="A39" t="str">
            <v>Imports CIF</v>
          </cell>
          <cell r="L39">
            <v>3282.6095019063887</v>
          </cell>
          <cell r="M39">
            <v>2299.92</v>
          </cell>
          <cell r="N39">
            <v>2441.7399999999998</v>
          </cell>
          <cell r="O39">
            <v>2545.1549575235995</v>
          </cell>
          <cell r="P39">
            <v>2663.2099346178488</v>
          </cell>
          <cell r="Q39">
            <v>2790.6621180898678</v>
          </cell>
          <cell r="R39">
            <v>2926.7969141269109</v>
          </cell>
          <cell r="BG39">
            <v>724.49359335542908</v>
          </cell>
          <cell r="BH39">
            <v>781.61087494875767</v>
          </cell>
          <cell r="BI39">
            <v>822.1725055975279</v>
          </cell>
          <cell r="BJ39">
            <v>954.33252800467369</v>
          </cell>
          <cell r="BK39">
            <v>531.75</v>
          </cell>
          <cell r="BL39">
            <v>580.95000000000005</v>
          </cell>
          <cell r="BM39">
            <v>550.15</v>
          </cell>
          <cell r="BN39">
            <v>637.07000000000005</v>
          </cell>
        </row>
        <row r="40">
          <cell r="A40" t="str">
            <v>Growth rate (y-o-y)</v>
          </cell>
          <cell r="M40">
            <v>-0.29936229129163483</v>
          </cell>
          <cell r="N40">
            <v>6.1663014365716862E-2</v>
          </cell>
          <cell r="O40">
            <v>4.2352976780328566E-2</v>
          </cell>
          <cell r="P40">
            <v>4.6384200201749382E-2</v>
          </cell>
          <cell r="Q40">
            <v>4.7856604098432509E-2</v>
          </cell>
          <cell r="R40">
            <v>4.8782256782208933E-2</v>
          </cell>
          <cell r="BK40">
            <v>-0.2660390583479888</v>
          </cell>
          <cell r="BL40">
            <v>-0.25672733246183777</v>
          </cell>
          <cell r="BM40">
            <v>-0.33085818820933566</v>
          </cell>
          <cell r="BN40">
            <v>-0.33244442444816247</v>
          </cell>
        </row>
        <row r="42">
          <cell r="A42" t="str">
            <v xml:space="preserve">1/ Taking into account the service on unsigned Paris Club reschedulings. </v>
          </cell>
        </row>
        <row r="43">
          <cell r="A43" t="str">
            <v>2/ Before buybacks.</v>
          </cell>
        </row>
        <row r="45">
          <cell r="A45" t="str">
            <v xml:space="preserve">    Principal on Registered Debt</v>
          </cell>
          <cell r="J45">
            <v>20.943807999999997</v>
          </cell>
          <cell r="K45">
            <v>52.296045980000002</v>
          </cell>
          <cell r="L45">
            <v>53.88707728</v>
          </cell>
          <cell r="M45">
            <v>65.929833420000008</v>
          </cell>
          <cell r="N45">
            <v>54.841999999999999</v>
          </cell>
          <cell r="O45">
            <v>46.549000000000007</v>
          </cell>
          <cell r="P45">
            <v>48.084000000000003</v>
          </cell>
          <cell r="Q45">
            <v>48.037999999999997</v>
          </cell>
          <cell r="R45">
            <v>49.037999999999997</v>
          </cell>
          <cell r="AY45">
            <v>4.6660019999999989</v>
          </cell>
          <cell r="AZ45">
            <v>0.151508</v>
          </cell>
          <cell r="BA45">
            <v>15.474605999999998</v>
          </cell>
          <cell r="BB45">
            <v>0.65169200000000005</v>
          </cell>
          <cell r="BC45">
            <v>17.496001</v>
          </cell>
          <cell r="BD45">
            <v>0.74088399999999999</v>
          </cell>
          <cell r="BE45">
            <v>30.099571000000001</v>
          </cell>
          <cell r="BF45">
            <v>3.9595899800000005</v>
          </cell>
          <cell r="BG45">
            <v>23.663601140000001</v>
          </cell>
          <cell r="BH45">
            <v>3.1179459999999999</v>
          </cell>
          <cell r="BI45">
            <v>25.191530139999998</v>
          </cell>
          <cell r="BJ45">
            <v>1.9139999999999999</v>
          </cell>
          <cell r="BK45">
            <v>26.644474419999998</v>
          </cell>
          <cell r="BL45">
            <v>6.0709999999999997</v>
          </cell>
          <cell r="BM45">
            <v>28.311358999999999</v>
          </cell>
          <cell r="BN45">
            <v>4.9030000000000005</v>
          </cell>
        </row>
        <row r="46">
          <cell r="A46" t="str">
            <v xml:space="preserve">          IMF</v>
          </cell>
          <cell r="J46">
            <v>2.7433990000000001</v>
          </cell>
          <cell r="K46">
            <v>2.652927</v>
          </cell>
          <cell r="L46">
            <v>2.656326</v>
          </cell>
          <cell r="M46">
            <v>2.8521570000000001</v>
          </cell>
          <cell r="N46">
            <v>1.536</v>
          </cell>
          <cell r="O46">
            <v>0</v>
          </cell>
          <cell r="P46">
            <v>0</v>
          </cell>
          <cell r="Q46">
            <v>0</v>
          </cell>
          <cell r="R46">
            <v>1</v>
          </cell>
          <cell r="AY46">
            <v>1.3928609999999999</v>
          </cell>
          <cell r="AZ46">
            <v>0</v>
          </cell>
          <cell r="BA46">
            <v>1.350538</v>
          </cell>
          <cell r="BB46">
            <v>0</v>
          </cell>
          <cell r="BC46">
            <v>1.3377969999999999</v>
          </cell>
          <cell r="BD46">
            <v>0</v>
          </cell>
          <cell r="BE46">
            <v>1.3151299999999999</v>
          </cell>
          <cell r="BF46">
            <v>0</v>
          </cell>
          <cell r="BG46">
            <v>1.2909999999999999</v>
          </cell>
          <cell r="BH46">
            <v>0</v>
          </cell>
          <cell r="BI46">
            <v>1.365326</v>
          </cell>
          <cell r="BJ46">
            <v>0</v>
          </cell>
          <cell r="BK46">
            <v>1.4141570000000001</v>
          </cell>
          <cell r="BL46">
            <v>0</v>
          </cell>
          <cell r="BM46">
            <v>1.4379999999999999</v>
          </cell>
          <cell r="BN46">
            <v>0</v>
          </cell>
        </row>
        <row r="47">
          <cell r="A47" t="str">
            <v xml:space="preserve">          IBRD/IDA</v>
          </cell>
          <cell r="J47">
            <v>3.086484</v>
          </cell>
          <cell r="K47">
            <v>3.0727900000000004</v>
          </cell>
          <cell r="L47">
            <v>3.775814</v>
          </cell>
          <cell r="M47">
            <v>3.591831</v>
          </cell>
          <cell r="N47">
            <v>4.3289999999999997</v>
          </cell>
          <cell r="O47">
            <v>5.6859999999999999</v>
          </cell>
          <cell r="P47">
            <v>7.2560000000000002</v>
          </cell>
          <cell r="Q47">
            <v>8.173</v>
          </cell>
          <cell r="R47">
            <v>8.173</v>
          </cell>
          <cell r="AY47">
            <v>1.4686159999999999</v>
          </cell>
          <cell r="AZ47">
            <v>0.118656</v>
          </cell>
          <cell r="BA47">
            <v>1.499212</v>
          </cell>
          <cell r="BB47">
            <v>0</v>
          </cell>
          <cell r="BC47">
            <v>1.5228390000000001</v>
          </cell>
          <cell r="BD47">
            <v>0</v>
          </cell>
          <cell r="BE47">
            <v>1.5499510000000001</v>
          </cell>
          <cell r="BF47">
            <v>0</v>
          </cell>
          <cell r="BG47">
            <v>1.577</v>
          </cell>
          <cell r="BH47">
            <v>0</v>
          </cell>
          <cell r="BI47">
            <v>2.198814</v>
          </cell>
          <cell r="BJ47">
            <v>0</v>
          </cell>
          <cell r="BK47">
            <v>1.5678309999999998</v>
          </cell>
          <cell r="BL47">
            <v>0.20699999999999999</v>
          </cell>
          <cell r="BM47">
            <v>1.6280000000000001</v>
          </cell>
          <cell r="BN47">
            <v>0.189</v>
          </cell>
        </row>
        <row r="48">
          <cell r="A48" t="str">
            <v xml:space="preserve">          EIB</v>
          </cell>
          <cell r="J48">
            <v>2.6007469999999997</v>
          </cell>
          <cell r="K48">
            <v>2.7861790000000002</v>
          </cell>
          <cell r="L48">
            <v>3.0282830000000001</v>
          </cell>
          <cell r="M48">
            <v>3.7660309999999999</v>
          </cell>
          <cell r="N48">
            <v>3.3769999999999998</v>
          </cell>
          <cell r="O48">
            <v>2.7240000000000002</v>
          </cell>
          <cell r="P48">
            <v>2.9620000000000002</v>
          </cell>
          <cell r="Q48">
            <v>3.2210000000000001</v>
          </cell>
          <cell r="R48">
            <v>3.2210000000000001</v>
          </cell>
          <cell r="AY48">
            <v>1.2818239999999999</v>
          </cell>
          <cell r="AZ48">
            <v>3.2851999999999999E-2</v>
          </cell>
          <cell r="BA48">
            <v>1.2539929999999999</v>
          </cell>
          <cell r="BB48">
            <v>3.2078000000000002E-2</v>
          </cell>
          <cell r="BC48">
            <v>1.338902</v>
          </cell>
          <cell r="BD48">
            <v>3.3471000000000001E-2</v>
          </cell>
          <cell r="BE48">
            <v>1.377049</v>
          </cell>
          <cell r="BF48">
            <v>3.6756999999999998E-2</v>
          </cell>
          <cell r="BG48">
            <v>1.4153319999999998</v>
          </cell>
          <cell r="BH48">
            <v>0</v>
          </cell>
          <cell r="BI48">
            <v>1.612951</v>
          </cell>
          <cell r="BJ48">
            <v>0</v>
          </cell>
          <cell r="BK48">
            <v>1.818031</v>
          </cell>
          <cell r="BL48">
            <v>0</v>
          </cell>
          <cell r="BM48">
            <v>1.948</v>
          </cell>
          <cell r="BN48">
            <v>0</v>
          </cell>
        </row>
        <row r="49">
          <cell r="A49" t="str">
            <v xml:space="preserve">          EUROFIMA</v>
          </cell>
          <cell r="J49">
            <v>0</v>
          </cell>
          <cell r="K49">
            <v>4.2003760000000003</v>
          </cell>
          <cell r="L49">
            <v>4.4227299999999996</v>
          </cell>
          <cell r="M49">
            <v>5.4410452300000003</v>
          </cell>
          <cell r="N49">
            <v>0</v>
          </cell>
          <cell r="O49">
            <v>0</v>
          </cell>
          <cell r="P49">
            <v>0</v>
          </cell>
          <cell r="Q49">
            <v>0</v>
          </cell>
          <cell r="R49">
            <v>0</v>
          </cell>
          <cell r="AY49">
            <v>0</v>
          </cell>
          <cell r="AZ49">
            <v>0</v>
          </cell>
          <cell r="BA49">
            <v>0</v>
          </cell>
          <cell r="BB49">
            <v>0</v>
          </cell>
          <cell r="BC49">
            <v>2.0251350000000001</v>
          </cell>
          <cell r="BD49">
            <v>0</v>
          </cell>
          <cell r="BE49">
            <v>2.1752410000000002</v>
          </cell>
          <cell r="BF49">
            <v>0</v>
          </cell>
          <cell r="BG49">
            <v>2.089</v>
          </cell>
          <cell r="BH49">
            <v>0</v>
          </cell>
          <cell r="BI49">
            <v>2.3337300000000001</v>
          </cell>
          <cell r="BJ49">
            <v>0</v>
          </cell>
          <cell r="BK49">
            <v>2.5370452299999999</v>
          </cell>
          <cell r="BL49">
            <v>0</v>
          </cell>
          <cell r="BM49">
            <v>2.9039999999999999</v>
          </cell>
          <cell r="BN49">
            <v>0</v>
          </cell>
        </row>
        <row r="50">
          <cell r="A50" t="str">
            <v xml:space="preserve">          CEF</v>
          </cell>
          <cell r="J50">
            <v>1.145564</v>
          </cell>
          <cell r="K50">
            <v>0.963507</v>
          </cell>
          <cell r="L50">
            <v>0.98327300000000006</v>
          </cell>
          <cell r="M50">
            <v>0</v>
          </cell>
          <cell r="N50">
            <v>0</v>
          </cell>
          <cell r="O50">
            <v>0</v>
          </cell>
          <cell r="P50">
            <v>0</v>
          </cell>
          <cell r="Q50">
            <v>0</v>
          </cell>
          <cell r="R50">
            <v>0</v>
          </cell>
          <cell r="AY50">
            <v>0.52270099999999997</v>
          </cell>
          <cell r="AZ50">
            <v>0</v>
          </cell>
          <cell r="BA50">
            <v>0.62286300000000006</v>
          </cell>
          <cell r="BB50">
            <v>0</v>
          </cell>
          <cell r="BC50">
            <v>0.496114</v>
          </cell>
          <cell r="BD50">
            <v>0</v>
          </cell>
          <cell r="BE50">
            <v>0.467393</v>
          </cell>
          <cell r="BF50">
            <v>0</v>
          </cell>
          <cell r="BG50">
            <v>0.46100000000000002</v>
          </cell>
          <cell r="BH50">
            <v>0</v>
          </cell>
          <cell r="BI50">
            <v>0.52227299999999999</v>
          </cell>
          <cell r="BJ50">
            <v>0</v>
          </cell>
          <cell r="BK50">
            <v>0</v>
          </cell>
          <cell r="BL50">
            <v>0</v>
          </cell>
          <cell r="BM50">
            <v>0</v>
          </cell>
          <cell r="BN50">
            <v>0</v>
          </cell>
        </row>
        <row r="51">
          <cell r="A51" t="str">
            <v xml:space="preserve">          EU</v>
          </cell>
          <cell r="J51">
            <v>0</v>
          </cell>
          <cell r="K51">
            <v>0</v>
          </cell>
          <cell r="L51">
            <v>0</v>
          </cell>
          <cell r="M51">
            <v>0</v>
          </cell>
          <cell r="N51">
            <v>0</v>
          </cell>
          <cell r="O51">
            <v>0</v>
          </cell>
          <cell r="P51">
            <v>0</v>
          </cell>
          <cell r="Q51">
            <v>0</v>
          </cell>
          <cell r="R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row>
        <row r="52">
          <cell r="A52" t="str">
            <v xml:space="preserve">          Bilateral</v>
          </cell>
          <cell r="J52">
            <v>11.367614</v>
          </cell>
          <cell r="K52">
            <v>38.620266980000004</v>
          </cell>
          <cell r="L52">
            <v>31.172113000000003</v>
          </cell>
          <cell r="M52">
            <v>37.814618969999998</v>
          </cell>
          <cell r="N52">
            <v>35.136000000000003</v>
          </cell>
          <cell r="O52">
            <v>27.673999999999999</v>
          </cell>
          <cell r="P52">
            <v>22.169</v>
          </cell>
          <cell r="Q52">
            <v>20.946999999999999</v>
          </cell>
          <cell r="R52">
            <v>20.946999999999999</v>
          </cell>
          <cell r="AY52">
            <v>0</v>
          </cell>
          <cell r="AZ52">
            <v>0</v>
          </cell>
          <cell r="BA52">
            <v>10.747999999999999</v>
          </cell>
          <cell r="BB52">
            <v>0.619614</v>
          </cell>
          <cell r="BC52">
            <v>10.775214</v>
          </cell>
          <cell r="BD52">
            <v>0.70741299999999996</v>
          </cell>
          <cell r="BE52">
            <v>23.214807</v>
          </cell>
          <cell r="BF52">
            <v>3.9228329800000004</v>
          </cell>
          <cell r="BG52">
            <v>12.906000000000001</v>
          </cell>
          <cell r="BH52">
            <v>3.1179459999999999</v>
          </cell>
          <cell r="BI52">
            <v>13.234166999999999</v>
          </cell>
          <cell r="BJ52">
            <v>1.9139999999999999</v>
          </cell>
          <cell r="BK52">
            <v>12.710618969999999</v>
          </cell>
          <cell r="BL52">
            <v>5.8639999999999999</v>
          </cell>
          <cell r="BM52">
            <v>14.526</v>
          </cell>
          <cell r="BN52">
            <v>4.7140000000000004</v>
          </cell>
        </row>
        <row r="53">
          <cell r="A53" t="str">
            <v xml:space="preserve">          London club 1/</v>
          </cell>
          <cell r="J53">
            <v>0</v>
          </cell>
          <cell r="K53">
            <v>0</v>
          </cell>
          <cell r="L53">
            <v>7.8485382799999996</v>
          </cell>
          <cell r="M53">
            <v>10.464718</v>
          </cell>
          <cell r="N53">
            <v>10.464</v>
          </cell>
          <cell r="O53">
            <v>10.465</v>
          </cell>
          <cell r="P53">
            <v>15.696999999999999</v>
          </cell>
          <cell r="Q53">
            <v>15.696999999999999</v>
          </cell>
          <cell r="R53">
            <v>15.696999999999999</v>
          </cell>
          <cell r="AY53">
            <v>0</v>
          </cell>
          <cell r="AZ53">
            <v>0</v>
          </cell>
          <cell r="BA53">
            <v>0</v>
          </cell>
          <cell r="BB53">
            <v>0</v>
          </cell>
          <cell r="BC53">
            <v>0</v>
          </cell>
          <cell r="BD53">
            <v>0</v>
          </cell>
          <cell r="BE53">
            <v>0</v>
          </cell>
          <cell r="BF53">
            <v>0</v>
          </cell>
          <cell r="BG53">
            <v>3.9242691399999998</v>
          </cell>
          <cell r="BH53">
            <v>0</v>
          </cell>
          <cell r="BI53">
            <v>3.9242691399999998</v>
          </cell>
          <cell r="BJ53">
            <v>0</v>
          </cell>
          <cell r="BK53">
            <v>5.2323589999999998</v>
          </cell>
          <cell r="BL53">
            <v>0</v>
          </cell>
          <cell r="BM53">
            <v>5.2323589999999998</v>
          </cell>
          <cell r="BN53">
            <v>0</v>
          </cell>
        </row>
        <row r="54">
          <cell r="A54" t="str">
            <v xml:space="preserve">          Other (including unidentified)</v>
          </cell>
          <cell r="J54">
            <v>0</v>
          </cell>
          <cell r="K54">
            <v>0</v>
          </cell>
          <cell r="L54">
            <v>0</v>
          </cell>
          <cell r="M54">
            <v>1.9994322200000001</v>
          </cell>
          <cell r="N54">
            <v>0</v>
          </cell>
          <cell r="O54">
            <v>0</v>
          </cell>
          <cell r="P54">
            <v>0</v>
          </cell>
          <cell r="Q54">
            <v>0</v>
          </cell>
          <cell r="BK54">
            <v>1.3644322200000001</v>
          </cell>
          <cell r="BM54">
            <v>0.63500000000000001</v>
          </cell>
        </row>
        <row r="55">
          <cell r="A55" t="str">
            <v>1/ Before buybacks</v>
          </cell>
        </row>
        <row r="57">
          <cell r="A57" t="str">
            <v xml:space="preserve">    Interest on Registered Debt</v>
          </cell>
          <cell r="J57">
            <v>27.697811000000002</v>
          </cell>
          <cell r="K57">
            <v>37.175988000000004</v>
          </cell>
          <cell r="L57">
            <v>32.040169370000001</v>
          </cell>
          <cell r="M57">
            <v>27.850633369999997</v>
          </cell>
          <cell r="N57">
            <v>28</v>
          </cell>
          <cell r="O57">
            <v>24.069392409522209</v>
          </cell>
          <cell r="P57">
            <v>25.200392409522209</v>
          </cell>
          <cell r="Q57">
            <v>27.299392409522206</v>
          </cell>
          <cell r="R57">
            <v>19.431000000000001</v>
          </cell>
          <cell r="AY57">
            <v>9.5194869999999998</v>
          </cell>
          <cell r="AZ57">
            <v>0.56643600000000005</v>
          </cell>
          <cell r="BA57">
            <v>14.742182000000001</v>
          </cell>
          <cell r="BB57">
            <v>2.8697059999999999</v>
          </cell>
          <cell r="BC57">
            <v>15.993159620000002</v>
          </cell>
          <cell r="BD57">
            <v>1.6180709899999999</v>
          </cell>
          <cell r="BE57">
            <v>17.114266900000001</v>
          </cell>
          <cell r="BF57">
            <v>2.45049049</v>
          </cell>
          <cell r="BG57">
            <v>16.077705229999999</v>
          </cell>
          <cell r="BH57">
            <v>1.489115</v>
          </cell>
          <cell r="BI57">
            <v>13.134349140000001</v>
          </cell>
          <cell r="BJ57">
            <v>1.339</v>
          </cell>
          <cell r="BK57">
            <v>12.67832437</v>
          </cell>
          <cell r="BL57">
            <v>2.8410000000000002</v>
          </cell>
          <cell r="BM57">
            <v>10.242308999999999</v>
          </cell>
          <cell r="BN57">
            <v>2.089</v>
          </cell>
        </row>
        <row r="58">
          <cell r="A58" t="str">
            <v xml:space="preserve">          IMF</v>
          </cell>
          <cell r="J58">
            <v>0.55411500000000002</v>
          </cell>
          <cell r="K58">
            <v>0.37717400000000001</v>
          </cell>
          <cell r="L58">
            <v>0.15588399999999999</v>
          </cell>
          <cell r="M58">
            <v>7.9753000000000004E-2</v>
          </cell>
          <cell r="N58">
            <v>1.9E-2</v>
          </cell>
          <cell r="O58">
            <v>0</v>
          </cell>
          <cell r="P58">
            <v>0</v>
          </cell>
          <cell r="Q58">
            <v>0</v>
          </cell>
          <cell r="R58">
            <v>1</v>
          </cell>
          <cell r="AY58">
            <v>0.14188600000000001</v>
          </cell>
          <cell r="AZ58">
            <v>0.13366</v>
          </cell>
          <cell r="BA58">
            <v>0.144399</v>
          </cell>
          <cell r="BB58">
            <v>0.13417000000000001</v>
          </cell>
          <cell r="BC58">
            <v>0.13113</v>
          </cell>
          <cell r="BD58">
            <v>9.6360000000000001E-2</v>
          </cell>
          <cell r="BE58">
            <v>8.6459999999999995E-2</v>
          </cell>
          <cell r="BF58">
            <v>6.3224000000000002E-2</v>
          </cell>
          <cell r="BG58">
            <v>4.4999999999999998E-2</v>
          </cell>
          <cell r="BH58">
            <v>3.7019999999999997E-2</v>
          </cell>
          <cell r="BI58">
            <v>4.1863999999999998E-2</v>
          </cell>
          <cell r="BJ58">
            <v>3.2000000000000001E-2</v>
          </cell>
          <cell r="BK58">
            <v>2.7753E-2</v>
          </cell>
          <cell r="BL58">
            <v>1.7999999999999999E-2</v>
          </cell>
          <cell r="BM58">
            <v>1.6E-2</v>
          </cell>
          <cell r="BN58">
            <v>1.7999999999999999E-2</v>
          </cell>
        </row>
        <row r="59">
          <cell r="A59" t="str">
            <v xml:space="preserve">          IBRD/IDA</v>
          </cell>
          <cell r="J59">
            <v>5.8209980000000003</v>
          </cell>
          <cell r="K59">
            <v>6.4302443600000014</v>
          </cell>
          <cell r="L59">
            <v>5.9317570000000002</v>
          </cell>
          <cell r="M59">
            <v>5.7513971099999992</v>
          </cell>
          <cell r="N59">
            <v>6.5659999999999998</v>
          </cell>
          <cell r="O59">
            <v>5.5869999999999997</v>
          </cell>
          <cell r="P59">
            <v>5.3480000000000008</v>
          </cell>
          <cell r="Q59">
            <v>5.0879999999999992</v>
          </cell>
          <cell r="R59">
            <v>5.0879999999999992</v>
          </cell>
          <cell r="AY59">
            <v>2.4741030000000004</v>
          </cell>
          <cell r="AZ59">
            <v>0.42481799999999997</v>
          </cell>
          <cell r="BA59">
            <v>2.4876780000000003</v>
          </cell>
          <cell r="BB59">
            <v>0.43439899999999998</v>
          </cell>
          <cell r="BC59">
            <v>2.6057060000000005</v>
          </cell>
          <cell r="BD59">
            <v>0.70690198999999998</v>
          </cell>
          <cell r="BE59">
            <v>2.4465870000000001</v>
          </cell>
          <cell r="BF59">
            <v>0.67104936999999998</v>
          </cell>
          <cell r="BG59">
            <v>2.3439999999999999</v>
          </cell>
          <cell r="BH59">
            <v>0.65632000000000001</v>
          </cell>
          <cell r="BI59">
            <v>2.196437</v>
          </cell>
          <cell r="BJ59">
            <v>0.73499999999999999</v>
          </cell>
          <cell r="BK59">
            <v>2.1763971099999999</v>
          </cell>
          <cell r="BL59">
            <v>0.746</v>
          </cell>
          <cell r="BM59">
            <v>1.9180000000000001</v>
          </cell>
          <cell r="BN59">
            <v>0.91100000000000003</v>
          </cell>
        </row>
        <row r="60">
          <cell r="A60" t="str">
            <v xml:space="preserve">          EIB</v>
          </cell>
          <cell r="J60">
            <v>2.4509020000000001</v>
          </cell>
          <cell r="K60">
            <v>2.1660879999999998</v>
          </cell>
          <cell r="L60">
            <v>1.9340889999999999</v>
          </cell>
          <cell r="M60">
            <v>1.9161450000000002</v>
          </cell>
          <cell r="N60">
            <v>1.778</v>
          </cell>
          <cell r="O60">
            <v>1.2669999999999999</v>
          </cell>
          <cell r="P60">
            <v>1.0309999999999999</v>
          </cell>
          <cell r="Q60">
            <v>0.77300000000000002</v>
          </cell>
          <cell r="R60">
            <v>0.77300000000000002</v>
          </cell>
          <cell r="AY60">
            <v>1.2938890000000001</v>
          </cell>
          <cell r="AZ60">
            <v>7.9579999999999998E-3</v>
          </cell>
          <cell r="BA60">
            <v>1.1433900000000001</v>
          </cell>
          <cell r="BB60">
            <v>5.6649999999999999E-3</v>
          </cell>
          <cell r="BC60">
            <v>1.1177170000000001</v>
          </cell>
          <cell r="BD60">
            <v>3.836E-3</v>
          </cell>
          <cell r="BE60">
            <v>1.042486</v>
          </cell>
          <cell r="BF60">
            <v>2.049E-3</v>
          </cell>
          <cell r="BG60">
            <v>0.95399999999999996</v>
          </cell>
          <cell r="BH60">
            <v>0</v>
          </cell>
          <cell r="BI60">
            <v>0.98008899999999999</v>
          </cell>
          <cell r="BJ60">
            <v>0</v>
          </cell>
          <cell r="BK60">
            <v>0.99014500000000005</v>
          </cell>
          <cell r="BL60">
            <v>0</v>
          </cell>
          <cell r="BM60">
            <v>0.92600000000000005</v>
          </cell>
          <cell r="BN60">
            <v>0</v>
          </cell>
        </row>
        <row r="61">
          <cell r="A61" t="str">
            <v xml:space="preserve">          EUROFIMA</v>
          </cell>
          <cell r="J61">
            <v>0.504749</v>
          </cell>
          <cell r="K61">
            <v>0.49712200000000001</v>
          </cell>
          <cell r="L61">
            <v>0.34953600000000001</v>
          </cell>
          <cell r="M61">
            <v>0.43379753999999998</v>
          </cell>
          <cell r="N61">
            <v>0</v>
          </cell>
          <cell r="O61">
            <v>0</v>
          </cell>
          <cell r="P61">
            <v>0</v>
          </cell>
          <cell r="Q61">
            <v>0</v>
          </cell>
          <cell r="R61">
            <v>0</v>
          </cell>
          <cell r="AY61">
            <v>0</v>
          </cell>
          <cell r="AZ61">
            <v>0</v>
          </cell>
          <cell r="BA61">
            <v>0.504749</v>
          </cell>
          <cell r="BB61">
            <v>0</v>
          </cell>
          <cell r="BC61">
            <v>0</v>
          </cell>
          <cell r="BD61">
            <v>0</v>
          </cell>
          <cell r="BE61">
            <v>0.49712200000000001</v>
          </cell>
          <cell r="BF61">
            <v>0</v>
          </cell>
          <cell r="BG61">
            <v>0</v>
          </cell>
          <cell r="BH61">
            <v>0</v>
          </cell>
          <cell r="BI61">
            <v>0.34953600000000001</v>
          </cell>
          <cell r="BJ61">
            <v>0</v>
          </cell>
          <cell r="BK61">
            <v>0.17079753999999997</v>
          </cell>
          <cell r="BL61">
            <v>0</v>
          </cell>
          <cell r="BM61">
            <v>0.26300000000000001</v>
          </cell>
          <cell r="BN61">
            <v>0</v>
          </cell>
        </row>
        <row r="62">
          <cell r="A62" t="str">
            <v xml:space="preserve">          CEF</v>
          </cell>
          <cell r="J62">
            <v>1.2341000000000001E-2</v>
          </cell>
          <cell r="K62">
            <v>0</v>
          </cell>
          <cell r="L62">
            <v>0</v>
          </cell>
          <cell r="M62">
            <v>0</v>
          </cell>
          <cell r="N62">
            <v>0</v>
          </cell>
          <cell r="O62">
            <v>0</v>
          </cell>
          <cell r="P62">
            <v>0</v>
          </cell>
          <cell r="Q62">
            <v>0</v>
          </cell>
          <cell r="R62">
            <v>0</v>
          </cell>
          <cell r="AY62">
            <v>6.3550000000000004E-3</v>
          </cell>
          <cell r="AZ62">
            <v>0</v>
          </cell>
          <cell r="BA62">
            <v>5.986E-3</v>
          </cell>
          <cell r="BB62">
            <v>0</v>
          </cell>
          <cell r="BC62">
            <v>0</v>
          </cell>
          <cell r="BD62">
            <v>0</v>
          </cell>
          <cell r="BE62">
            <v>0</v>
          </cell>
          <cell r="BF62">
            <v>0</v>
          </cell>
          <cell r="BG62">
            <v>0</v>
          </cell>
          <cell r="BH62">
            <v>0</v>
          </cell>
          <cell r="BI62">
            <v>0</v>
          </cell>
          <cell r="BJ62">
            <v>0</v>
          </cell>
          <cell r="BK62">
            <v>0</v>
          </cell>
          <cell r="BL62">
            <v>0</v>
          </cell>
          <cell r="BM62">
            <v>0</v>
          </cell>
          <cell r="BN62">
            <v>0</v>
          </cell>
        </row>
        <row r="63">
          <cell r="A63" t="str">
            <v xml:space="preserve">          EU</v>
          </cell>
          <cell r="J63">
            <v>1.2841640000000001</v>
          </cell>
          <cell r="K63">
            <v>1.9131469999999999</v>
          </cell>
          <cell r="L63">
            <v>1.9210430000000001</v>
          </cell>
          <cell r="M63">
            <v>2.1313400000000002</v>
          </cell>
          <cell r="N63">
            <v>4.101</v>
          </cell>
          <cell r="O63">
            <v>2.7610000000000001</v>
          </cell>
          <cell r="P63">
            <v>2.7610000000000001</v>
          </cell>
          <cell r="Q63">
            <v>2.7610000000000001</v>
          </cell>
          <cell r="R63">
            <v>2.7610000000000001</v>
          </cell>
          <cell r="AY63">
            <v>0.59393499999999999</v>
          </cell>
          <cell r="AZ63">
            <v>0</v>
          </cell>
          <cell r="BA63">
            <v>0.69022899999999998</v>
          </cell>
          <cell r="BB63">
            <v>0</v>
          </cell>
          <cell r="BC63">
            <v>0.89710400000000001</v>
          </cell>
          <cell r="BD63">
            <v>0</v>
          </cell>
          <cell r="BE63">
            <v>1.016043</v>
          </cell>
          <cell r="BF63">
            <v>0</v>
          </cell>
          <cell r="BG63">
            <v>0.86299999999999999</v>
          </cell>
          <cell r="BH63">
            <v>0</v>
          </cell>
          <cell r="BI63">
            <v>1.0580430000000001</v>
          </cell>
          <cell r="BJ63">
            <v>0</v>
          </cell>
          <cell r="BK63">
            <v>1.1103400000000001</v>
          </cell>
          <cell r="BL63">
            <v>0</v>
          </cell>
          <cell r="BM63">
            <v>0.90600000000000003</v>
          </cell>
          <cell r="BN63">
            <v>0.115</v>
          </cell>
        </row>
        <row r="64">
          <cell r="A64" t="str">
            <v xml:space="preserve">          Bilateral</v>
          </cell>
          <cell r="J64">
            <v>7.6584260000000004</v>
          </cell>
          <cell r="K64">
            <v>16.00269664</v>
          </cell>
          <cell r="L64">
            <v>11.841693999999999</v>
          </cell>
          <cell r="M64">
            <v>10.990501799999999</v>
          </cell>
          <cell r="N64">
            <v>10.698</v>
          </cell>
          <cell r="O64">
            <v>8.0950000000000006</v>
          </cell>
          <cell r="P64">
            <v>6.54</v>
          </cell>
          <cell r="Q64">
            <v>5.2590000000000003</v>
          </cell>
          <cell r="R64">
            <v>5.2590000000000003</v>
          </cell>
          <cell r="AY64">
            <v>0.308979</v>
          </cell>
          <cell r="AZ64">
            <v>0</v>
          </cell>
          <cell r="BA64">
            <v>5.0539750000000012</v>
          </cell>
          <cell r="BB64">
            <v>2.2954719999999997</v>
          </cell>
          <cell r="BC64">
            <v>6.34445762</v>
          </cell>
          <cell r="BD64">
            <v>0.81097299999999994</v>
          </cell>
          <cell r="BE64">
            <v>7.1330979000000001</v>
          </cell>
          <cell r="BF64">
            <v>1.7141681199999999</v>
          </cell>
          <cell r="BG64">
            <v>5.5839999999999996</v>
          </cell>
          <cell r="BH64">
            <v>0.7957749999999999</v>
          </cell>
          <cell r="BI64">
            <v>4.8899189999999999</v>
          </cell>
          <cell r="BJ64">
            <v>0.57199999999999995</v>
          </cell>
          <cell r="BK64">
            <v>4.5435017999999996</v>
          </cell>
          <cell r="BL64">
            <v>2.077</v>
          </cell>
          <cell r="BM64">
            <v>3.3250000000000002</v>
          </cell>
          <cell r="BN64">
            <v>1.0449999999999999</v>
          </cell>
        </row>
        <row r="65">
          <cell r="A65" t="str">
            <v xml:space="preserve">          London club 1/</v>
          </cell>
          <cell r="J65">
            <v>9.412116000000001</v>
          </cell>
          <cell r="K65">
            <v>9.789515999999999</v>
          </cell>
          <cell r="L65">
            <v>9.9061663700000011</v>
          </cell>
          <cell r="M65">
            <v>6.3608974400000005</v>
          </cell>
          <cell r="N65">
            <v>4.8380000000000001</v>
          </cell>
          <cell r="O65">
            <v>5.1660000000000004</v>
          </cell>
          <cell r="P65">
            <v>4.9020000000000001</v>
          </cell>
          <cell r="Q65">
            <v>4.55</v>
          </cell>
          <cell r="R65">
            <v>4.55</v>
          </cell>
          <cell r="AY65">
            <v>4.7003399999999997</v>
          </cell>
          <cell r="AZ65">
            <v>0</v>
          </cell>
          <cell r="BA65">
            <v>4.7117760000000004</v>
          </cell>
          <cell r="BB65">
            <v>0</v>
          </cell>
          <cell r="BC65">
            <v>4.8970450000000003</v>
          </cell>
          <cell r="BD65">
            <v>0</v>
          </cell>
          <cell r="BE65">
            <v>4.8924709999999996</v>
          </cell>
          <cell r="BF65">
            <v>0</v>
          </cell>
          <cell r="BG65">
            <v>6.2877052300000003</v>
          </cell>
          <cell r="BH65">
            <v>0</v>
          </cell>
          <cell r="BI65">
            <v>3.61846114</v>
          </cell>
          <cell r="BJ65">
            <v>0</v>
          </cell>
          <cell r="BK65">
            <v>3.5955884400000002</v>
          </cell>
          <cell r="BL65">
            <v>0</v>
          </cell>
          <cell r="BM65">
            <v>2.7653089999999998</v>
          </cell>
          <cell r="BN65">
            <v>0</v>
          </cell>
        </row>
        <row r="66">
          <cell r="A66" t="str">
            <v xml:space="preserve">          Other (including unidentified)</v>
          </cell>
          <cell r="J66">
            <v>0</v>
          </cell>
          <cell r="K66">
            <v>0</v>
          </cell>
          <cell r="L66">
            <v>0</v>
          </cell>
          <cell r="M66">
            <v>0.18680147999999999</v>
          </cell>
          <cell r="N66">
            <v>0</v>
          </cell>
          <cell r="O66">
            <v>1.1933924095222062</v>
          </cell>
          <cell r="P66">
            <v>4.6183924095222064</v>
          </cell>
          <cell r="Q66">
            <v>8.8683924095222064</v>
          </cell>
          <cell r="BK66">
            <v>6.3801479999999994E-2</v>
          </cell>
          <cell r="BM66">
            <v>0.123</v>
          </cell>
        </row>
        <row r="67">
          <cell r="A67" t="str">
            <v>1/ Before buybacks</v>
          </cell>
        </row>
        <row r="69">
          <cell r="A69" t="str">
            <v xml:space="preserve">    Principal on Expected Disbursements (on signed and unsigned loans)</v>
          </cell>
          <cell r="J69">
            <v>0</v>
          </cell>
          <cell r="K69">
            <v>0</v>
          </cell>
          <cell r="L69">
            <v>0</v>
          </cell>
          <cell r="M69">
            <v>0</v>
          </cell>
          <cell r="N69">
            <v>0</v>
          </cell>
          <cell r="O69">
            <v>0.46221132999999998</v>
          </cell>
          <cell r="P69">
            <v>0.46221132999999998</v>
          </cell>
          <cell r="Q69">
            <v>0.46221132999999998</v>
          </cell>
          <cell r="R69">
            <v>1.4622113299999999</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row>
        <row r="70">
          <cell r="A70" t="str">
            <v xml:space="preserve">          IMF</v>
          </cell>
          <cell r="L70">
            <v>0</v>
          </cell>
          <cell r="M70">
            <v>0</v>
          </cell>
        </row>
        <row r="71">
          <cell r="A71" t="str">
            <v xml:space="preserve">          IBRD/IDA</v>
          </cell>
          <cell r="L71">
            <v>0</v>
          </cell>
          <cell r="M71">
            <v>0</v>
          </cell>
          <cell r="N71">
            <v>0</v>
          </cell>
          <cell r="O71">
            <v>0.46221132999999998</v>
          </cell>
          <cell r="P71">
            <v>0.46221132999999998</v>
          </cell>
          <cell r="Q71">
            <v>0.46221132999999998</v>
          </cell>
          <cell r="R71">
            <v>1.4622113299999999</v>
          </cell>
          <cell r="BL71">
            <v>0</v>
          </cell>
          <cell r="BN71">
            <v>0</v>
          </cell>
        </row>
        <row r="72">
          <cell r="A72" t="str">
            <v xml:space="preserve">          EIB</v>
          </cell>
          <cell r="L72">
            <v>0</v>
          </cell>
          <cell r="M72">
            <v>0</v>
          </cell>
        </row>
        <row r="73">
          <cell r="A73" t="str">
            <v xml:space="preserve">          EUROFIMA</v>
          </cell>
          <cell r="L73">
            <v>0</v>
          </cell>
          <cell r="M73">
            <v>0</v>
          </cell>
        </row>
        <row r="74">
          <cell r="A74" t="str">
            <v xml:space="preserve">          CEF</v>
          </cell>
          <cell r="L74">
            <v>0</v>
          </cell>
          <cell r="M74">
            <v>0</v>
          </cell>
        </row>
        <row r="75">
          <cell r="A75" t="str">
            <v xml:space="preserve">          EU</v>
          </cell>
          <cell r="L75">
            <v>0</v>
          </cell>
          <cell r="M75">
            <v>0</v>
          </cell>
        </row>
        <row r="76">
          <cell r="A76" t="str">
            <v xml:space="preserve">          Bilateral</v>
          </cell>
          <cell r="L76">
            <v>0</v>
          </cell>
          <cell r="M76">
            <v>0</v>
          </cell>
        </row>
        <row r="77">
          <cell r="A77" t="str">
            <v xml:space="preserve">          London club</v>
          </cell>
          <cell r="L77">
            <v>0</v>
          </cell>
          <cell r="M77">
            <v>0</v>
          </cell>
        </row>
        <row r="78">
          <cell r="A78" t="str">
            <v xml:space="preserve">          New (unidentified) disbursements</v>
          </cell>
          <cell r="L78">
            <v>0</v>
          </cell>
          <cell r="M78">
            <v>0</v>
          </cell>
        </row>
        <row r="80">
          <cell r="A80" t="str">
            <v xml:space="preserve">    Interest on Expected Disbursements (signed and unsigned loans)</v>
          </cell>
          <cell r="J80">
            <v>0</v>
          </cell>
          <cell r="K80">
            <v>0</v>
          </cell>
          <cell r="L80">
            <v>0</v>
          </cell>
          <cell r="M80">
            <v>0</v>
          </cell>
          <cell r="N80">
            <v>0</v>
          </cell>
          <cell r="O80">
            <v>2.1198666299999998</v>
          </cell>
          <cell r="P80">
            <v>2.13926924</v>
          </cell>
          <cell r="Q80">
            <v>2.1488958199999999</v>
          </cell>
          <cell r="R80">
            <v>3.1488958199999999</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row>
        <row r="81">
          <cell r="A81" t="str">
            <v xml:space="preserve">          IMF</v>
          </cell>
          <cell r="L81">
            <v>0</v>
          </cell>
          <cell r="M81">
            <v>0</v>
          </cell>
        </row>
        <row r="82">
          <cell r="A82" t="str">
            <v xml:space="preserve">          IBRD/IDA</v>
          </cell>
          <cell r="L82">
            <v>0</v>
          </cell>
          <cell r="M82">
            <v>0</v>
          </cell>
          <cell r="N82">
            <v>0</v>
          </cell>
          <cell r="O82">
            <v>1.1209803899999999</v>
          </cell>
          <cell r="P82">
            <v>1.1403829999999999</v>
          </cell>
          <cell r="Q82">
            <v>1.1500095799999999</v>
          </cell>
          <cell r="R82">
            <v>1.1500095799999999</v>
          </cell>
          <cell r="BL82">
            <v>0</v>
          </cell>
          <cell r="BM82">
            <v>0</v>
          </cell>
          <cell r="BN82">
            <v>0</v>
          </cell>
        </row>
        <row r="83">
          <cell r="A83" t="str">
            <v xml:space="preserve">          EIB</v>
          </cell>
          <cell r="L83">
            <v>0</v>
          </cell>
          <cell r="M83">
            <v>0</v>
          </cell>
        </row>
        <row r="84">
          <cell r="A84" t="str">
            <v xml:space="preserve">          EUROFIMA</v>
          </cell>
          <cell r="L84">
            <v>0</v>
          </cell>
          <cell r="M84">
            <v>0</v>
          </cell>
        </row>
        <row r="85">
          <cell r="A85" t="str">
            <v xml:space="preserve">          CEF</v>
          </cell>
          <cell r="L85">
            <v>0</v>
          </cell>
          <cell r="M85">
            <v>0</v>
          </cell>
        </row>
        <row r="86">
          <cell r="A86" t="str">
            <v xml:space="preserve">          EU</v>
          </cell>
          <cell r="L86">
            <v>0</v>
          </cell>
          <cell r="M86">
            <v>0</v>
          </cell>
          <cell r="N86">
            <v>0</v>
          </cell>
          <cell r="O86">
            <v>0.99888624000000004</v>
          </cell>
          <cell r="P86">
            <v>0.99888624000000004</v>
          </cell>
          <cell r="Q86">
            <v>0.99888624000000004</v>
          </cell>
          <cell r="R86">
            <v>1.99888624</v>
          </cell>
          <cell r="BK86">
            <v>0</v>
          </cell>
          <cell r="BL86">
            <v>0</v>
          </cell>
          <cell r="BM86">
            <v>0</v>
          </cell>
          <cell r="BN86">
            <v>0</v>
          </cell>
        </row>
        <row r="87">
          <cell r="A87" t="str">
            <v xml:space="preserve">          Bilateral</v>
          </cell>
          <cell r="L87">
            <v>0</v>
          </cell>
          <cell r="M87">
            <v>0</v>
          </cell>
        </row>
        <row r="88">
          <cell r="A88" t="str">
            <v xml:space="preserve">          London club</v>
          </cell>
          <cell r="L88">
            <v>0</v>
          </cell>
          <cell r="M88">
            <v>0</v>
          </cell>
        </row>
        <row r="89">
          <cell r="A89" t="str">
            <v xml:space="preserve">          New (unidentified) disbursements</v>
          </cell>
          <cell r="L89">
            <v>0</v>
          </cell>
          <cell r="M89">
            <v>0</v>
          </cell>
        </row>
        <row r="91">
          <cell r="A91" t="str">
            <v>PC Rescheduling 2000 (on not yet signed but, in some cases (US), already serviced agreements; the amounts due but not paid are included in the accrual of arrears)</v>
          </cell>
        </row>
        <row r="92">
          <cell r="A92" t="str">
            <v xml:space="preserve">Principal </v>
          </cell>
          <cell r="L92">
            <v>0</v>
          </cell>
          <cell r="M92">
            <v>12.64105093</v>
          </cell>
          <cell r="N92">
            <v>0</v>
          </cell>
          <cell r="O92">
            <v>3.7155309999999999</v>
          </cell>
          <cell r="P92">
            <v>0</v>
          </cell>
          <cell r="Q92">
            <v>0</v>
          </cell>
          <cell r="BK92">
            <v>1.0522849299999999</v>
          </cell>
          <cell r="BL92">
            <v>9.7309999999999999</v>
          </cell>
          <cell r="BM92">
            <v>1.857766</v>
          </cell>
          <cell r="BN92">
            <v>0</v>
          </cell>
        </row>
        <row r="93">
          <cell r="A93" t="str">
            <v>Interest</v>
          </cell>
          <cell r="L93">
            <v>0</v>
          </cell>
          <cell r="M93">
            <v>0.25216537</v>
          </cell>
          <cell r="N93">
            <v>0</v>
          </cell>
          <cell r="O93">
            <v>0.12102400000000001</v>
          </cell>
          <cell r="P93">
            <v>0</v>
          </cell>
          <cell r="Q93">
            <v>0</v>
          </cell>
          <cell r="BK93">
            <v>6.689937E-2</v>
          </cell>
          <cell r="BM93">
            <v>0.18526599999999999</v>
          </cell>
          <cell r="BN93">
            <v>0</v>
          </cell>
        </row>
        <row r="94">
          <cell r="A94" t="str">
            <v>Total</v>
          </cell>
          <cell r="L94">
            <v>0</v>
          </cell>
          <cell r="M94">
            <v>12.893216300000001</v>
          </cell>
          <cell r="N94">
            <v>0</v>
          </cell>
          <cell r="O94">
            <v>3.8365549999999997</v>
          </cell>
          <cell r="P94">
            <v>0</v>
          </cell>
          <cell r="Q94">
            <v>0</v>
          </cell>
          <cell r="BK94">
            <v>1.1191842999999999</v>
          </cell>
          <cell r="BL94">
            <v>9.7309999999999999</v>
          </cell>
          <cell r="BM94">
            <v>2.0430320000000002</v>
          </cell>
          <cell r="BN94">
            <v>0</v>
          </cell>
        </row>
        <row r="96">
          <cell r="A96" t="str">
            <v>Savings from London Club buybacks</v>
          </cell>
          <cell r="L96" t="str">
            <v>Not revised since November 2002 mission</v>
          </cell>
          <cell r="BK96" t="str">
            <v>Not revised since November 2002 mission</v>
          </cell>
        </row>
        <row r="97">
          <cell r="A97" t="str">
            <v>Principal</v>
          </cell>
          <cell r="L97">
            <v>2.1668947799999998</v>
          </cell>
          <cell r="M97">
            <v>2.8891930399999999</v>
          </cell>
          <cell r="N97">
            <v>2.8840000000000003</v>
          </cell>
          <cell r="O97">
            <v>2.8891930399999999</v>
          </cell>
          <cell r="P97">
            <v>4.3337895800000004</v>
          </cell>
          <cell r="Q97">
            <v>4.3337895800000004</v>
          </cell>
          <cell r="R97">
            <v>4.3337895800000004</v>
          </cell>
          <cell r="BG97">
            <v>1.0834473899999999</v>
          </cell>
          <cell r="BI97">
            <v>1.0834473899999999</v>
          </cell>
          <cell r="BK97">
            <v>1.4445965199999999</v>
          </cell>
          <cell r="BM97">
            <v>1.4445965199999999</v>
          </cell>
        </row>
        <row r="98">
          <cell r="A98" t="str">
            <v xml:space="preserve">Interest </v>
          </cell>
          <cell r="L98">
            <v>2.7349439699999998</v>
          </cell>
          <cell r="M98">
            <v>1.96339884</v>
          </cell>
          <cell r="N98">
            <v>1.9080000000000001</v>
          </cell>
          <cell r="O98">
            <v>1.7997962699999999</v>
          </cell>
          <cell r="P98">
            <v>1.70785388</v>
          </cell>
          <cell r="Q98">
            <v>1.58515195</v>
          </cell>
          <cell r="R98">
            <v>1.58515195</v>
          </cell>
          <cell r="BG98">
            <v>1.73604387</v>
          </cell>
          <cell r="BI98">
            <v>0.99890009999999996</v>
          </cell>
          <cell r="BK98">
            <v>0.99999265000000004</v>
          </cell>
          <cell r="BM98">
            <v>0.96340619000000005</v>
          </cell>
        </row>
        <row r="99">
          <cell r="A99" t="str">
            <v>Total</v>
          </cell>
          <cell r="L99">
            <v>4.9018387499999996</v>
          </cell>
          <cell r="M99">
            <v>4.8525918800000003</v>
          </cell>
          <cell r="N99">
            <v>4.7920000000000007</v>
          </cell>
          <cell r="O99">
            <v>4.6889893100000002</v>
          </cell>
          <cell r="P99">
            <v>6.0416434600000004</v>
          </cell>
          <cell r="Q99">
            <v>5.9189415300000006</v>
          </cell>
          <cell r="R99">
            <v>5.9189415300000006</v>
          </cell>
          <cell r="BG99">
            <v>2.8194912599999999</v>
          </cell>
          <cell r="BH99">
            <v>0</v>
          </cell>
          <cell r="BI99">
            <v>2.0823474900000001</v>
          </cell>
          <cell r="BJ99">
            <v>0</v>
          </cell>
          <cell r="BK99">
            <v>2.44458917</v>
          </cell>
          <cell r="BL99">
            <v>0</v>
          </cell>
          <cell r="BM99">
            <v>2.4080027099999999</v>
          </cell>
          <cell r="BN99">
            <v>0</v>
          </cell>
        </row>
        <row r="101">
          <cell r="A101" t="str">
            <v xml:space="preserve">   Privatization</v>
          </cell>
          <cell r="K101">
            <v>13.750000000000002</v>
          </cell>
          <cell r="L101">
            <v>11.249999999999998</v>
          </cell>
          <cell r="BF101">
            <v>13.750000000000002</v>
          </cell>
          <cell r="BI101">
            <v>11.249999999999998</v>
          </cell>
        </row>
        <row r="103">
          <cell r="A103" t="str">
            <v xml:space="preserve">   Financing Gap</v>
          </cell>
          <cell r="J103">
            <v>-1.7763568394002505E-15</v>
          </cell>
          <cell r="K103">
            <v>-1.021405182655144E-14</v>
          </cell>
          <cell r="L103">
            <v>-3.9664755065338397E-5</v>
          </cell>
          <cell r="M103">
            <v>-0.10933211057722758</v>
          </cell>
          <cell r="N103">
            <v>27.459840560174001</v>
          </cell>
          <cell r="O103">
            <v>-24.574664133327929</v>
          </cell>
          <cell r="P103">
            <v>0.21373109984003236</v>
          </cell>
          <cell r="Q103">
            <v>0.22672116819228449</v>
          </cell>
          <cell r="R103">
            <v>0.23834411485347573</v>
          </cell>
          <cell r="AY103">
            <v>-1.0658141036401503E-14</v>
          </cell>
          <cell r="AZ103">
            <v>-1.7763568394002505E-14</v>
          </cell>
          <cell r="BA103">
            <v>7.1054273576010019E-15</v>
          </cell>
          <cell r="BB103">
            <v>1.9539925233402755E-14</v>
          </cell>
          <cell r="BC103">
            <v>-2.6645352591003757E-14</v>
          </cell>
          <cell r="BD103">
            <v>8.4376949871511897E-15</v>
          </cell>
          <cell r="BE103">
            <v>8.8817841970012523E-15</v>
          </cell>
          <cell r="BF103">
            <v>-8.8817841970012523E-16</v>
          </cell>
          <cell r="BG103">
            <v>2.6645352591003757E-15</v>
          </cell>
          <cell r="BH103">
            <v>0</v>
          </cell>
          <cell r="BI103">
            <v>0</v>
          </cell>
          <cell r="BJ103">
            <v>-3.9664755068002933E-5</v>
          </cell>
          <cell r="BK103">
            <v>0</v>
          </cell>
          <cell r="BL103">
            <v>-1.8207657603852567E-14</v>
          </cell>
          <cell r="BM103">
            <v>7.9936057773011271E-15</v>
          </cell>
          <cell r="BN103">
            <v>0</v>
          </cell>
        </row>
        <row r="105">
          <cell r="A105" t="str">
            <v>Memorandum items:</v>
          </cell>
        </row>
        <row r="107">
          <cell r="A107" t="str">
            <v>Change in arrears (as recorded by NBRM)</v>
          </cell>
          <cell r="AY107">
            <v>0</v>
          </cell>
          <cell r="AZ107">
            <v>0</v>
          </cell>
          <cell r="BA107">
            <v>0</v>
          </cell>
          <cell r="BB107">
            <v>0</v>
          </cell>
          <cell r="BH107" t="str">
            <v>EBRD</v>
          </cell>
          <cell r="BI107" t="str">
            <v>PC</v>
          </cell>
        </row>
        <row r="108">
          <cell r="A108" t="str">
            <v xml:space="preserve">   New Arrears</v>
          </cell>
          <cell r="L108">
            <v>-3.1294550000000001</v>
          </cell>
          <cell r="M108">
            <v>0</v>
          </cell>
          <cell r="N108">
            <v>0</v>
          </cell>
          <cell r="O108">
            <v>0</v>
          </cell>
          <cell r="P108">
            <v>0</v>
          </cell>
          <cell r="Q108">
            <v>0</v>
          </cell>
          <cell r="AY108">
            <v>0</v>
          </cell>
          <cell r="AZ108">
            <v>0</v>
          </cell>
          <cell r="BA108">
            <v>0</v>
          </cell>
          <cell r="BB108">
            <v>0</v>
          </cell>
          <cell r="BC108">
            <v>0</v>
          </cell>
          <cell r="BD108">
            <v>0</v>
          </cell>
          <cell r="BE108">
            <v>0</v>
          </cell>
          <cell r="BF108">
            <v>0</v>
          </cell>
          <cell r="BG108">
            <v>1.1379999999999999</v>
          </cell>
          <cell r="BH108">
            <v>-0.752</v>
          </cell>
          <cell r="BI108">
            <v>-3.5154549999999998</v>
          </cell>
          <cell r="BJ108">
            <v>0</v>
          </cell>
          <cell r="BK108">
            <v>0</v>
          </cell>
          <cell r="BL108">
            <v>0</v>
          </cell>
          <cell r="BM108">
            <v>0</v>
          </cell>
          <cell r="BN108">
            <v>0</v>
          </cell>
        </row>
        <row r="109">
          <cell r="A109" t="str">
            <v>Principal</v>
          </cell>
          <cell r="L109">
            <v>-2.2281949999999999</v>
          </cell>
          <cell r="M109">
            <v>0</v>
          </cell>
          <cell r="AY109">
            <v>0</v>
          </cell>
          <cell r="AZ109">
            <v>0</v>
          </cell>
          <cell r="BA109">
            <v>0</v>
          </cell>
          <cell r="BB109">
            <v>0</v>
          </cell>
          <cell r="BG109">
            <v>0.89300000000000002</v>
          </cell>
          <cell r="BH109">
            <v>-0.55400000000000005</v>
          </cell>
          <cell r="BI109">
            <v>-2.5671949999999999</v>
          </cell>
        </row>
        <row r="110">
          <cell r="A110" t="str">
            <v xml:space="preserve">Interest </v>
          </cell>
          <cell r="L110">
            <v>-0.90125999999999995</v>
          </cell>
          <cell r="M110">
            <v>0</v>
          </cell>
          <cell r="AY110">
            <v>0</v>
          </cell>
          <cell r="AZ110">
            <v>0</v>
          </cell>
          <cell r="BA110">
            <v>0</v>
          </cell>
          <cell r="BB110">
            <v>0</v>
          </cell>
          <cell r="BG110">
            <v>0.245</v>
          </cell>
          <cell r="BH110">
            <v>-0.19800000000000001</v>
          </cell>
          <cell r="BI110">
            <v>-0.94825999999999999</v>
          </cell>
        </row>
        <row r="111">
          <cell r="A111" t="str">
            <v>Total</v>
          </cell>
          <cell r="L111">
            <v>-3.1294550000000001</v>
          </cell>
          <cell r="M111">
            <v>0</v>
          </cell>
          <cell r="AY111">
            <v>0</v>
          </cell>
          <cell r="AZ111">
            <v>0</v>
          </cell>
          <cell r="BA111">
            <v>0</v>
          </cell>
          <cell r="BB111">
            <v>0</v>
          </cell>
          <cell r="BG111">
            <v>1.1379999999999999</v>
          </cell>
          <cell r="BH111">
            <v>-0.752</v>
          </cell>
          <cell r="BI111">
            <v>-3.5154549999999998</v>
          </cell>
        </row>
        <row r="112">
          <cell r="BM112" t="str">
            <v>Revised on 7/23/03</v>
          </cell>
        </row>
        <row r="113">
          <cell r="A113" t="str">
            <v>Road fund disbursements (mill US$)</v>
          </cell>
          <cell r="K113">
            <v>17.6069</v>
          </cell>
          <cell r="L113">
            <v>17.239502000000002</v>
          </cell>
          <cell r="M113">
            <v>14.069896999999999</v>
          </cell>
          <cell r="N113">
            <v>33.317186</v>
          </cell>
          <cell r="O113">
            <v>24.928000000000001</v>
          </cell>
          <cell r="P113">
            <v>30.200606000000001</v>
          </cell>
          <cell r="Q113">
            <v>32</v>
          </cell>
          <cell r="R113">
            <v>33</v>
          </cell>
          <cell r="BC113">
            <v>7.4859999999999998</v>
          </cell>
          <cell r="BD113">
            <v>1.1983999999999999</v>
          </cell>
          <cell r="BE113">
            <v>8.0336999999999996</v>
          </cell>
          <cell r="BF113">
            <v>0.88880000000000003</v>
          </cell>
          <cell r="BG113">
            <v>0</v>
          </cell>
          <cell r="BH113">
            <v>0</v>
          </cell>
          <cell r="BI113">
            <v>12.372</v>
          </cell>
          <cell r="BJ113">
            <v>4.867502</v>
          </cell>
          <cell r="BK113">
            <v>0</v>
          </cell>
          <cell r="BL113">
            <v>0</v>
          </cell>
          <cell r="BM113">
            <v>0.52129599999999998</v>
          </cell>
          <cell r="BN113">
            <v>13.548601</v>
          </cell>
        </row>
        <row r="114">
          <cell r="A114" t="str">
            <v xml:space="preserve">As projected by MOF </v>
          </cell>
          <cell r="K114">
            <v>17.6069</v>
          </cell>
          <cell r="L114">
            <v>17.239502000000002</v>
          </cell>
          <cell r="M114">
            <v>14.069896999999999</v>
          </cell>
          <cell r="N114">
            <v>33.317186</v>
          </cell>
          <cell r="O114">
            <v>24.928000000000001</v>
          </cell>
          <cell r="P114">
            <v>20.200606000000001</v>
          </cell>
          <cell r="Q114">
            <v>20</v>
          </cell>
          <cell r="BC114">
            <v>7.4859999999999998</v>
          </cell>
          <cell r="BD114">
            <v>1.1983999999999999</v>
          </cell>
          <cell r="BE114">
            <v>8.0336999999999996</v>
          </cell>
          <cell r="BF114">
            <v>0.88880000000000003</v>
          </cell>
          <cell r="BI114">
            <v>12.372</v>
          </cell>
          <cell r="BJ114">
            <v>4.867502</v>
          </cell>
          <cell r="BK114">
            <v>0</v>
          </cell>
          <cell r="BL114">
            <v>0</v>
          </cell>
          <cell r="BM114">
            <v>0.52129599999999998</v>
          </cell>
          <cell r="BN114">
            <v>13.548601</v>
          </cell>
        </row>
        <row r="115">
          <cell r="A115" t="str">
            <v>Of which: not yet signed</v>
          </cell>
          <cell r="N115">
            <v>6.2531999999999996</v>
          </cell>
          <cell r="O115">
            <v>12.506401</v>
          </cell>
          <cell r="P115">
            <v>12.928402</v>
          </cell>
          <cell r="Q115">
            <v>10</v>
          </cell>
        </row>
        <row r="116">
          <cell r="A116" t="str">
            <v>Hypothetical  (IMF Projection)</v>
          </cell>
          <cell r="P116">
            <v>10</v>
          </cell>
          <cell r="Q116">
            <v>12</v>
          </cell>
        </row>
        <row r="152">
          <cell r="A152" t="str">
            <v>Payments from the External Account (2002–2007)</v>
          </cell>
        </row>
        <row r="153">
          <cell r="L153">
            <v>2002</v>
          </cell>
          <cell r="M153">
            <v>2003</v>
          </cell>
          <cell r="N153">
            <v>2004</v>
          </cell>
          <cell r="O153">
            <v>2005</v>
          </cell>
          <cell r="P153">
            <v>2006</v>
          </cell>
          <cell r="Q153">
            <v>2007</v>
          </cell>
        </row>
        <row r="155">
          <cell r="A155" t="str">
            <v>Principal</v>
          </cell>
          <cell r="L155">
            <v>51.7201825</v>
          </cell>
          <cell r="M155">
            <v>75.681691310000019</v>
          </cell>
          <cell r="N155">
            <v>51.957999999999998</v>
          </cell>
          <cell r="O155">
            <v>47.837549290000005</v>
          </cell>
          <cell r="P155">
            <v>44.212421750000004</v>
          </cell>
          <cell r="Q155">
            <v>44.166421749999998</v>
          </cell>
        </row>
        <row r="156">
          <cell r="A156" t="str">
            <v>On existing disbursements</v>
          </cell>
          <cell r="L156">
            <v>53.88707728</v>
          </cell>
          <cell r="M156">
            <v>63.930401200000006</v>
          </cell>
          <cell r="N156">
            <v>54.841999999999999</v>
          </cell>
          <cell r="O156">
            <v>46.549000000000007</v>
          </cell>
          <cell r="P156">
            <v>48.084000000000003</v>
          </cell>
          <cell r="Q156">
            <v>48.037999999999997</v>
          </cell>
        </row>
        <row r="157">
          <cell r="A157" t="str">
            <v>On expected disbursements</v>
          </cell>
          <cell r="L157">
            <v>0</v>
          </cell>
          <cell r="M157">
            <v>0</v>
          </cell>
          <cell r="N157">
            <v>0</v>
          </cell>
          <cell r="O157">
            <v>0.46221132999999998</v>
          </cell>
          <cell r="P157">
            <v>0.46221132999999998</v>
          </cell>
          <cell r="Q157">
            <v>0.46221132999999998</v>
          </cell>
        </row>
        <row r="158">
          <cell r="A158" t="str">
            <v>On unidentified</v>
          </cell>
          <cell r="L158">
            <v>0</v>
          </cell>
          <cell r="M158">
            <v>1.9994322200000001</v>
          </cell>
          <cell r="N158">
            <v>0</v>
          </cell>
          <cell r="O158">
            <v>0</v>
          </cell>
          <cell r="P158">
            <v>0</v>
          </cell>
          <cell r="Q158">
            <v>0</v>
          </cell>
        </row>
        <row r="159">
          <cell r="A159" t="str">
            <v>PC Rescheduling 2000</v>
          </cell>
          <cell r="L159">
            <v>0</v>
          </cell>
          <cell r="M159">
            <v>12.64105093</v>
          </cell>
          <cell r="N159">
            <v>0</v>
          </cell>
          <cell r="O159">
            <v>3.7155309999999999</v>
          </cell>
          <cell r="P159">
            <v>0</v>
          </cell>
          <cell r="Q159">
            <v>0</v>
          </cell>
        </row>
        <row r="160">
          <cell r="A160" t="str">
            <v>Savings from London Club buybacks</v>
          </cell>
          <cell r="L160">
            <v>-2.1668947799999998</v>
          </cell>
          <cell r="M160">
            <v>-2.8891930399999999</v>
          </cell>
          <cell r="N160">
            <v>-2.8840000000000003</v>
          </cell>
          <cell r="O160">
            <v>-2.8891930399999999</v>
          </cell>
          <cell r="P160">
            <v>-4.3337895800000004</v>
          </cell>
          <cell r="Q160">
            <v>-4.3337895800000004</v>
          </cell>
        </row>
        <row r="161">
          <cell r="A161" t="str">
            <v>MOF figure</v>
          </cell>
          <cell r="L161">
            <v>53.88707728</v>
          </cell>
          <cell r="M161">
            <v>76.571452130000011</v>
          </cell>
          <cell r="N161">
            <v>54.841999999999999</v>
          </cell>
          <cell r="O161">
            <v>50.726742330000008</v>
          </cell>
          <cell r="P161">
            <v>48.546211330000006</v>
          </cell>
          <cell r="Q161">
            <v>48.500211329999999</v>
          </cell>
        </row>
        <row r="162">
          <cell r="A162" t="str">
            <v>Difference</v>
          </cell>
          <cell r="L162">
            <v>-2.1668947799999998</v>
          </cell>
          <cell r="M162">
            <v>-0.88976081999999224</v>
          </cell>
          <cell r="N162">
            <v>-2.8840000000000003</v>
          </cell>
          <cell r="O162">
            <v>-2.8891930400000021</v>
          </cell>
          <cell r="P162">
            <v>-4.3337895800000013</v>
          </cell>
          <cell r="Q162">
            <v>-4.3337895800000013</v>
          </cell>
        </row>
        <row r="164">
          <cell r="A164" t="str">
            <v>Interest</v>
          </cell>
          <cell r="L164">
            <v>29.305225400000001</v>
          </cell>
          <cell r="M164">
            <v>26.139399899999997</v>
          </cell>
          <cell r="N164">
            <v>26.091999999999999</v>
          </cell>
          <cell r="O164">
            <v>24.51048676952221</v>
          </cell>
          <cell r="P164">
            <v>25.631807769522204</v>
          </cell>
          <cell r="Q164">
            <v>27.863136279522205</v>
          </cell>
        </row>
        <row r="165">
          <cell r="A165" t="str">
            <v>On existing disbursements</v>
          </cell>
          <cell r="L165">
            <v>32.040169370000001</v>
          </cell>
          <cell r="M165">
            <v>27.663831889999997</v>
          </cell>
          <cell r="N165">
            <v>28</v>
          </cell>
          <cell r="O165">
            <v>22.876000000000001</v>
          </cell>
          <cell r="P165">
            <v>20.582000000000001</v>
          </cell>
          <cell r="Q165">
            <v>18.430999999999997</v>
          </cell>
        </row>
        <row r="166">
          <cell r="A166" t="str">
            <v>On expected disbursements</v>
          </cell>
          <cell r="L166">
            <v>0</v>
          </cell>
          <cell r="M166">
            <v>0</v>
          </cell>
          <cell r="N166">
            <v>0</v>
          </cell>
          <cell r="O166">
            <v>2.1198666299999998</v>
          </cell>
          <cell r="P166">
            <v>2.13926924</v>
          </cell>
          <cell r="Q166">
            <v>2.1488958199999999</v>
          </cell>
        </row>
        <row r="167">
          <cell r="A167" t="str">
            <v>On unidentified</v>
          </cell>
          <cell r="L167">
            <v>0</v>
          </cell>
          <cell r="M167">
            <v>0.18680147999999999</v>
          </cell>
          <cell r="N167">
            <v>0</v>
          </cell>
          <cell r="O167">
            <v>1.1933924095222062</v>
          </cell>
          <cell r="P167">
            <v>4.6183924095222064</v>
          </cell>
          <cell r="Q167">
            <v>8.8683924095222064</v>
          </cell>
        </row>
        <row r="168">
          <cell r="A168" t="str">
            <v>PC Resch. 2000</v>
          </cell>
          <cell r="L168">
            <v>0</v>
          </cell>
          <cell r="M168">
            <v>0.25216537</v>
          </cell>
          <cell r="N168">
            <v>0</v>
          </cell>
          <cell r="O168">
            <v>0.12102400000000001</v>
          </cell>
          <cell r="P168">
            <v>0</v>
          </cell>
          <cell r="Q168">
            <v>0</v>
          </cell>
        </row>
        <row r="169">
          <cell r="A169" t="str">
            <v>Savings from London Club buybacks</v>
          </cell>
          <cell r="L169">
            <v>-2.7349439699999998</v>
          </cell>
          <cell r="M169">
            <v>-1.96339884</v>
          </cell>
          <cell r="N169">
            <v>-1.9080000000000001</v>
          </cell>
          <cell r="O169">
            <v>-1.7997962699999999</v>
          </cell>
          <cell r="P169">
            <v>-1.70785388</v>
          </cell>
          <cell r="Q169">
            <v>-1.58515195</v>
          </cell>
        </row>
        <row r="170">
          <cell r="A170" t="str">
            <v>MOF figure</v>
          </cell>
          <cell r="L170">
            <v>32.040169370000001</v>
          </cell>
          <cell r="M170">
            <v>27.915997259999997</v>
          </cell>
          <cell r="N170">
            <v>28</v>
          </cell>
          <cell r="O170">
            <v>25.11689063</v>
          </cell>
          <cell r="P170">
            <v>22.721269239999998</v>
          </cell>
          <cell r="Q170">
            <v>20.579895820000001</v>
          </cell>
        </row>
        <row r="171">
          <cell r="A171" t="str">
            <v>Difference</v>
          </cell>
          <cell r="L171">
            <v>-2.7349439699999998</v>
          </cell>
          <cell r="M171">
            <v>-1.7765973600000002</v>
          </cell>
          <cell r="N171">
            <v>-1.9080000000000013</v>
          </cell>
          <cell r="O171">
            <v>-0.6064038604777906</v>
          </cell>
          <cell r="P171">
            <v>2.9105385295222064</v>
          </cell>
          <cell r="Q171">
            <v>7.2832404595222044</v>
          </cell>
        </row>
      </sheetData>
      <sheetData sheetId="28"/>
      <sheetData sheetId="29"/>
      <sheetData sheetId="30"/>
      <sheetData sheetId="31"/>
      <sheetData sheetId="32"/>
      <sheetData sheetId="33"/>
      <sheetData sheetId="34"/>
      <sheetData sheetId="35"/>
      <sheetData sheetId="36"/>
      <sheetData sheetId="37" refreshError="1">
        <row r="1">
          <cell r="DZ1" t="str">
            <v/>
          </cell>
        </row>
        <row r="5">
          <cell r="A5" t="str">
            <v>magnitude factor )</v>
          </cell>
        </row>
        <row r="6">
          <cell r="A6" t="str">
            <v>Update only bolded variables</v>
          </cell>
        </row>
        <row r="11">
          <cell r="A11" t="str">
            <v>TX</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cell r="AF11" t="str">
            <v/>
          </cell>
          <cell r="AG11" t="str">
            <v/>
          </cell>
          <cell r="AH11" t="str">
            <v/>
          </cell>
        </row>
        <row r="13">
          <cell r="A13" t="str">
            <v>TX_RPCH</v>
          </cell>
          <cell r="S13">
            <v>2.0545866985521899E-5</v>
          </cell>
          <cell r="T13">
            <v>-5.0486311912533299</v>
          </cell>
          <cell r="U13">
            <v>1.3613357543945199</v>
          </cell>
          <cell r="V13">
            <v>-0.75637453794479304</v>
          </cell>
          <cell r="W13">
            <v>-2.2925071716308398</v>
          </cell>
          <cell r="X13">
            <v>-14.459408286897613</v>
          </cell>
          <cell r="Y13">
            <v>0.14782638651089641</v>
          </cell>
          <cell r="Z13">
            <v>-0.99621625497314792</v>
          </cell>
          <cell r="AA13">
            <v>-3.7417663272041435</v>
          </cell>
          <cell r="AB13">
            <v>-18.410118283039246</v>
          </cell>
          <cell r="AC13">
            <v>-6.3229269214812085</v>
          </cell>
          <cell r="AD13">
            <v>20.014291408566407</v>
          </cell>
          <cell r="AE13">
            <v>6.5125725828073966</v>
          </cell>
          <cell r="AF13">
            <v>3.8346104358431887</v>
          </cell>
          <cell r="AG13">
            <v>3.4508851920940886</v>
          </cell>
          <cell r="AH13">
            <v>2.5819934599203842</v>
          </cell>
        </row>
        <row r="14">
          <cell r="A14" t="str">
            <v>TX_R</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v>100</v>
          </cell>
          <cell r="S14">
            <v>100.00002054586699</v>
          </cell>
          <cell r="T14">
            <v>94.951388317328608</v>
          </cell>
          <cell r="U14">
            <v>96.243995515786366</v>
          </cell>
          <cell r="V14">
            <v>95.516030439404219</v>
          </cell>
          <cell r="W14">
            <v>93.326318591523773</v>
          </cell>
          <cell r="X14">
            <v>79.83188514724452</v>
          </cell>
          <cell r="Y14">
            <v>79.949897738341221</v>
          </cell>
          <cell r="Z14">
            <v>79.153423861237457</v>
          </cell>
          <cell r="AA14">
            <v>76.191687700368504</v>
          </cell>
          <cell r="AB14">
            <v>62.164707872886794</v>
          </cell>
          <cell r="AC14">
            <v>58.234078823131888</v>
          </cell>
          <cell r="AD14">
            <v>69.889217057887763</v>
          </cell>
          <cell r="AE14">
            <v>74.440803046338502</v>
          </cell>
          <cell r="AF14">
            <v>77.295317848478874</v>
          </cell>
          <cell r="AG14">
            <v>79.962690526294097</v>
          </cell>
          <cell r="AH14">
            <v>82.02732196605939</v>
          </cell>
        </row>
        <row r="15">
          <cell r="A15" t="str">
            <v>TX_D</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cell r="AF15" t="str">
            <v/>
          </cell>
          <cell r="AG15" t="str">
            <v/>
          </cell>
          <cell r="AH15" t="str">
            <v/>
          </cell>
        </row>
        <row r="16">
          <cell r="A16" t="str">
            <v>TX_DPCH</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
          </cell>
          <cell r="AF16" t="str">
            <v/>
          </cell>
          <cell r="AG16" t="str">
            <v/>
          </cell>
          <cell r="AH16" t="str">
            <v/>
          </cell>
        </row>
        <row r="19">
          <cell r="A19" t="str">
            <v>TM</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row>
        <row r="21">
          <cell r="A21" t="str">
            <v>TM_RPCH</v>
          </cell>
          <cell r="S21">
            <v>-2.9999928474425901</v>
          </cell>
          <cell r="T21">
            <v>48.393135070800803</v>
          </cell>
          <cell r="U21">
            <v>25.699434280395401</v>
          </cell>
          <cell r="V21">
            <v>-0.97711610794041204</v>
          </cell>
          <cell r="W21">
            <v>-0.50361430644988403</v>
          </cell>
          <cell r="X21">
            <v>-14.0283902711284</v>
          </cell>
          <cell r="Y21">
            <v>0.65116239327818182</v>
          </cell>
          <cell r="Z21">
            <v>-7.12433241492747</v>
          </cell>
          <cell r="AA21">
            <v>0.51439269060513659</v>
          </cell>
          <cell r="AB21">
            <v>-19.118632660486668</v>
          </cell>
          <cell r="AC21">
            <v>6.5656265220516374</v>
          </cell>
          <cell r="AD21">
            <v>14.912743147996466</v>
          </cell>
          <cell r="AE21">
            <v>3.3829671131580863</v>
          </cell>
          <cell r="AF21">
            <v>1.2631859526705203</v>
          </cell>
          <cell r="AG21">
            <v>1.648005566791344</v>
          </cell>
          <cell r="AH21">
            <v>1.7947189249782891</v>
          </cell>
        </row>
        <row r="22">
          <cell r="A22" t="str">
            <v>TM_R</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v>100</v>
          </cell>
          <cell r="S22">
            <v>97.000007152557416</v>
          </cell>
          <cell r="T22">
            <v>143.94135163258096</v>
          </cell>
          <cell r="U22">
            <v>180.93346469770896</v>
          </cell>
          <cell r="V22">
            <v>179.16553466949296</v>
          </cell>
          <cell r="W22">
            <v>178.26323140466997</v>
          </cell>
          <cell r="X22">
            <v>153.25576959329814</v>
          </cell>
          <cell r="Y22">
            <v>154.25371353041876</v>
          </cell>
          <cell r="Z22">
            <v>143.26416621614177</v>
          </cell>
          <cell r="AA22">
            <v>144.00110661541399</v>
          </cell>
          <cell r="AB22">
            <v>116.47006401457722</v>
          </cell>
          <cell r="AC22">
            <v>124.11705342776882</v>
          </cell>
          <cell r="AD22">
            <v>142.62631080831355</v>
          </cell>
          <cell r="AE22">
            <v>147.45131199766945</v>
          </cell>
          <cell r="AF22">
            <v>149.31389625785241</v>
          </cell>
          <cell r="AG22">
            <v>151.77459758017486</v>
          </cell>
          <cell r="AH22">
            <v>154.49852500625587</v>
          </cell>
        </row>
        <row r="23">
          <cell r="A23" t="str">
            <v>TM_D</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cell r="AF23" t="str">
            <v/>
          </cell>
          <cell r="AG23" t="str">
            <v/>
          </cell>
          <cell r="AH23" t="str">
            <v/>
          </cell>
        </row>
        <row r="24">
          <cell r="A24" t="str">
            <v>TM_DPCH</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cell r="AF24" t="str">
            <v/>
          </cell>
          <cell r="AG24" t="str">
            <v/>
          </cell>
          <cell r="AH24" t="str">
            <v/>
          </cell>
        </row>
        <row r="30">
          <cell r="A30" t="str">
            <v>TXG</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cell r="AF30" t="str">
            <v/>
          </cell>
          <cell r="AG30" t="str">
            <v/>
          </cell>
          <cell r="AH30" t="str">
            <v/>
          </cell>
        </row>
        <row r="32">
          <cell r="A32" t="str">
            <v>TXG_RPCH</v>
          </cell>
          <cell r="S32">
            <v>10.079257965088001</v>
          </cell>
          <cell r="T32">
            <v>-7.6451711654661203</v>
          </cell>
          <cell r="U32">
            <v>-5.4875011444094604</v>
          </cell>
          <cell r="V32">
            <v>1.79203462600712</v>
          </cell>
          <cell r="W32">
            <v>-2.7789309024811502</v>
          </cell>
          <cell r="X32">
            <v>-13.43439709350397</v>
          </cell>
          <cell r="Y32">
            <v>-1.024819129741672</v>
          </cell>
          <cell r="Z32">
            <v>-10.007462756421193</v>
          </cell>
          <cell r="AA32">
            <v>-6.170486310074164</v>
          </cell>
          <cell r="AB32">
            <v>-16.66306689085846</v>
          </cell>
          <cell r="AC32">
            <v>-7.8898947851282486</v>
          </cell>
          <cell r="AD32">
            <v>19.290902378063812</v>
          </cell>
          <cell r="AE32">
            <v>6.8759842584597219</v>
          </cell>
          <cell r="AF32">
            <v>3.6924245993767535</v>
          </cell>
          <cell r="AG32">
            <v>3.4561090679120277</v>
          </cell>
          <cell r="AH32">
            <v>2.7563119013634951</v>
          </cell>
        </row>
        <row r="33">
          <cell r="A33" t="str">
            <v>TXG_R</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v>100</v>
          </cell>
          <cell r="S33">
            <v>110.079257965088</v>
          </cell>
          <cell r="T33">
            <v>101.66351027598202</v>
          </cell>
          <cell r="U33">
            <v>96.084723986140673</v>
          </cell>
          <cell r="V33">
            <v>97.806595510275699</v>
          </cell>
          <cell r="W33">
            <v>95.088617802975918</v>
          </cell>
          <cell r="X33">
            <v>82.314035296599812</v>
          </cell>
          <cell r="Y33">
            <v>81.470465316417943</v>
          </cell>
          <cell r="Z33">
            <v>73.317338842394378</v>
          </cell>
          <cell r="AA33">
            <v>68.793302486213747</v>
          </cell>
          <cell r="AB33">
            <v>57.330228476505354</v>
          </cell>
          <cell r="AC33">
            <v>52.806933769635449</v>
          </cell>
          <cell r="AD33">
            <v>62.993867811984636</v>
          </cell>
          <cell r="AE33">
            <v>67.325316246531628</v>
          </cell>
          <cell r="AF33">
            <v>69.811252785226756</v>
          </cell>
          <cell r="AG33">
            <v>72.224005823159956</v>
          </cell>
          <cell r="AH33">
            <v>74.214724691305179</v>
          </cell>
        </row>
        <row r="34">
          <cell r="A34" t="str">
            <v>TXG_D</v>
          </cell>
        </row>
        <row r="35">
          <cell r="A35" t="str">
            <v>TXG_DPCH</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cell r="AC35" t="str">
            <v/>
          </cell>
          <cell r="AD35" t="str">
            <v/>
          </cell>
          <cell r="AE35" t="str">
            <v/>
          </cell>
          <cell r="AF35" t="str">
            <v/>
          </cell>
          <cell r="AG35" t="str">
            <v/>
          </cell>
          <cell r="AH35" t="str">
            <v/>
          </cell>
        </row>
        <row r="38">
          <cell r="A38" t="str">
            <v>TMG</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cell r="AC38" t="str">
            <v/>
          </cell>
          <cell r="AD38" t="str">
            <v/>
          </cell>
          <cell r="AE38" t="str">
            <v/>
          </cell>
          <cell r="AF38" t="str">
            <v/>
          </cell>
          <cell r="AG38" t="str">
            <v/>
          </cell>
          <cell r="AH38" t="str">
            <v/>
          </cell>
        </row>
        <row r="40">
          <cell r="A40" t="str">
            <v>TMG_RPCH</v>
          </cell>
          <cell r="S40">
            <v>41.968788146972997</v>
          </cell>
          <cell r="T40">
            <v>23.1397495269769</v>
          </cell>
          <cell r="U40">
            <v>23.398069381713999</v>
          </cell>
          <cell r="V40">
            <v>0.70131808519371397</v>
          </cell>
          <cell r="W40">
            <v>1.61962926387811</v>
          </cell>
          <cell r="X40">
            <v>-10.966987708998078</v>
          </cell>
          <cell r="Y40">
            <v>5.5094338039911595</v>
          </cell>
          <cell r="Z40">
            <v>-8.8609923018153616</v>
          </cell>
          <cell r="AA40">
            <v>0.85720070073049826</v>
          </cell>
          <cell r="AB40">
            <v>-20.564054483321659</v>
          </cell>
          <cell r="AC40">
            <v>7.1107146130829912</v>
          </cell>
          <cell r="AD40">
            <v>14.957761172490368</v>
          </cell>
          <cell r="AE40">
            <v>3.6335733602073317</v>
          </cell>
          <cell r="AF40">
            <v>1.6591401308571285</v>
          </cell>
          <cell r="AG40">
            <v>2.0522993732884798</v>
          </cell>
          <cell r="AH40">
            <v>2.1959007419193544</v>
          </cell>
        </row>
        <row r="41">
          <cell r="A41" t="str">
            <v>TMG_R</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v>100</v>
          </cell>
          <cell r="S41">
            <v>141.968788146973</v>
          </cell>
          <cell r="T41">
            <v>174.82001013066704</v>
          </cell>
          <cell r="U41">
            <v>215.72451739415996</v>
          </cell>
          <cell r="V41">
            <v>217.23743244884207</v>
          </cell>
          <cell r="W41">
            <v>220.75587347688096</v>
          </cell>
          <cell r="X41">
            <v>196.54560396578009</v>
          </cell>
          <cell r="Y41">
            <v>207.37415391092935</v>
          </cell>
          <cell r="Z41">
            <v>188.99874609692716</v>
          </cell>
          <cell r="AA41">
            <v>190.61884467284187</v>
          </cell>
          <cell r="AB41">
            <v>151.41988159884039</v>
          </cell>
          <cell r="AC41">
            <v>162.1869172468021</v>
          </cell>
          <cell r="AD41">
            <v>186.44644898160334</v>
          </cell>
          <cell r="AE41">
            <v>193.22111748285144</v>
          </cell>
          <cell r="AF41">
            <v>196.42692658430002</v>
          </cell>
          <cell r="AG41">
            <v>200.45819516755944</v>
          </cell>
          <cell r="AH41">
            <v>204.86005816248201</v>
          </cell>
        </row>
        <row r="42">
          <cell r="A42" t="str">
            <v>TMG_D</v>
          </cell>
        </row>
        <row r="43">
          <cell r="A43" t="str">
            <v>TMG_DPCH</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cell r="AF43" t="str">
            <v/>
          </cell>
          <cell r="AG43" t="str">
            <v/>
          </cell>
          <cell r="AH43" t="str">
            <v/>
          </cell>
        </row>
        <row r="49">
          <cell r="A49" t="str">
            <v>TXGO</v>
          </cell>
        </row>
        <row r="51">
          <cell r="A51" t="str">
            <v>TXGO_RPCH</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
          </cell>
          <cell r="AF51" t="str">
            <v/>
          </cell>
          <cell r="AG51" t="str">
            <v/>
          </cell>
          <cell r="AH51" t="str">
            <v/>
          </cell>
        </row>
        <row r="53">
          <cell r="A53" t="str">
            <v>TXGO_R</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cell r="AC53" t="str">
            <v/>
          </cell>
          <cell r="AD53" t="str">
            <v/>
          </cell>
          <cell r="AE53" t="str">
            <v/>
          </cell>
          <cell r="AF53" t="str">
            <v/>
          </cell>
          <cell r="AG53" t="str">
            <v/>
          </cell>
          <cell r="AH53" t="str">
            <v/>
          </cell>
        </row>
        <row r="54">
          <cell r="A54" t="str">
            <v>TXGO_D</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
          </cell>
          <cell r="AF54" t="str">
            <v/>
          </cell>
          <cell r="AG54" t="str">
            <v/>
          </cell>
          <cell r="AH54" t="str">
            <v/>
          </cell>
        </row>
        <row r="55">
          <cell r="A55" t="str">
            <v>TXGO_DPCH</v>
          </cell>
        </row>
        <row r="58">
          <cell r="A58" t="str">
            <v>TMGO</v>
          </cell>
        </row>
        <row r="60">
          <cell r="A60" t="str">
            <v>TMGO_RPCH</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cell r="AC60" t="str">
            <v/>
          </cell>
          <cell r="AD60" t="str">
            <v/>
          </cell>
          <cell r="AE60" t="str">
            <v/>
          </cell>
          <cell r="AF60" t="str">
            <v/>
          </cell>
          <cell r="AG60" t="str">
            <v/>
          </cell>
          <cell r="AH60" t="str">
            <v/>
          </cell>
        </row>
        <row r="62">
          <cell r="A62" t="str">
            <v>TMGO_R</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cell r="Z62" t="str">
            <v/>
          </cell>
          <cell r="AA62" t="str">
            <v/>
          </cell>
          <cell r="AB62" t="str">
            <v/>
          </cell>
          <cell r="AC62" t="str">
            <v/>
          </cell>
          <cell r="AD62" t="str">
            <v/>
          </cell>
          <cell r="AE62" t="str">
            <v/>
          </cell>
          <cell r="AF62" t="str">
            <v/>
          </cell>
          <cell r="AG62" t="str">
            <v/>
          </cell>
          <cell r="AH62" t="str">
            <v/>
          </cell>
        </row>
        <row r="63">
          <cell r="A63" t="str">
            <v>TMGO_D</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cell r="AC63" t="str">
            <v/>
          </cell>
          <cell r="AD63" t="str">
            <v/>
          </cell>
          <cell r="AE63" t="str">
            <v/>
          </cell>
          <cell r="AF63" t="str">
            <v/>
          </cell>
          <cell r="AG63" t="str">
            <v/>
          </cell>
          <cell r="AH63" t="str">
            <v/>
          </cell>
        </row>
        <row r="64">
          <cell r="A64" t="str">
            <v>TMGO_DPCH</v>
          </cell>
        </row>
        <row r="67">
          <cell r="A67" t="str">
            <v>WPCP33_D</v>
          </cell>
          <cell r="S67">
            <v>19.036186059316002</v>
          </cell>
          <cell r="T67">
            <v>16.786378383636499</v>
          </cell>
          <cell r="U67">
            <v>15.9468967119853</v>
          </cell>
          <cell r="V67">
            <v>17.203910032908102</v>
          </cell>
          <cell r="W67">
            <v>20.374279340108199</v>
          </cell>
          <cell r="X67">
            <v>19.268295129140199</v>
          </cell>
          <cell r="Y67">
            <v>13.074802796045899</v>
          </cell>
          <cell r="Z67">
            <v>17.9836277775659</v>
          </cell>
          <cell r="AA67">
            <v>28.241894482583302</v>
          </cell>
          <cell r="AB67">
            <v>24.273819692695401</v>
          </cell>
          <cell r="AC67">
            <v>19.997499999999999</v>
          </cell>
          <cell r="AD67">
            <v>20.002500000000001</v>
          </cell>
          <cell r="AE67">
            <v>20</v>
          </cell>
          <cell r="AF67">
            <v>20</v>
          </cell>
          <cell r="AG67">
            <v>19.5</v>
          </cell>
          <cell r="AH67">
            <v>19.5</v>
          </cell>
        </row>
        <row r="68">
          <cell r="A68" t="str">
            <v>WPCP33pch</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v>-11.818584188393572</v>
          </cell>
          <cell r="U68">
            <v>-5.0009695508206429</v>
          </cell>
          <cell r="V68">
            <v>7.8824949055954008</v>
          </cell>
          <cell r="W68">
            <v>18.428190458655791</v>
          </cell>
          <cell r="X68">
            <v>-5.4283353659080946</v>
          </cell>
          <cell r="Y68">
            <v>-32.143437141605943</v>
          </cell>
          <cell r="Z68">
            <v>37.544160765503356</v>
          </cell>
          <cell r="AA68">
            <v>57.042254387706571</v>
          </cell>
          <cell r="AB68">
            <v>-14.050313771744319</v>
          </cell>
          <cell r="AC68">
            <v>-17.617003614730869</v>
          </cell>
          <cell r="AD68">
            <v>2.500312539068663E-2</v>
          </cell>
          <cell r="AE68">
            <v>-1.2498437695294481E-2</v>
          </cell>
          <cell r="AF68">
            <v>0</v>
          </cell>
          <cell r="AG68">
            <v>-2.5</v>
          </cell>
          <cell r="AH68">
            <v>0</v>
          </cell>
        </row>
        <row r="72">
          <cell r="A72" t="str">
            <v>TXGXO</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cell r="AC72" t="str">
            <v/>
          </cell>
          <cell r="AD72" t="str">
            <v/>
          </cell>
          <cell r="AE72" t="str">
            <v/>
          </cell>
          <cell r="AF72" t="str">
            <v/>
          </cell>
          <cell r="AG72" t="str">
            <v/>
          </cell>
          <cell r="AH72" t="str">
            <v/>
          </cell>
        </row>
        <row r="74">
          <cell r="A74" t="str">
            <v>TXGXO_RPCH</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
          </cell>
          <cell r="AB74" t="str">
            <v/>
          </cell>
          <cell r="AC74" t="str">
            <v/>
          </cell>
          <cell r="AD74" t="str">
            <v/>
          </cell>
          <cell r="AE74" t="str">
            <v/>
          </cell>
          <cell r="AF74" t="str">
            <v/>
          </cell>
          <cell r="AG74" t="str">
            <v/>
          </cell>
          <cell r="AH74" t="str">
            <v/>
          </cell>
        </row>
        <row r="77">
          <cell r="A77" t="str">
            <v>TXGXO_R</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cell r="AC77" t="str">
            <v/>
          </cell>
          <cell r="AD77" t="str">
            <v/>
          </cell>
          <cell r="AE77" t="str">
            <v/>
          </cell>
          <cell r="AF77" t="str">
            <v/>
          </cell>
          <cell r="AG77" t="str">
            <v/>
          </cell>
          <cell r="AH77" t="str">
            <v/>
          </cell>
        </row>
        <row r="78">
          <cell r="A78" t="str">
            <v>TXGXO_D</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cell r="AC78" t="str">
            <v/>
          </cell>
          <cell r="AD78" t="str">
            <v/>
          </cell>
          <cell r="AE78" t="str">
            <v/>
          </cell>
          <cell r="AF78" t="str">
            <v/>
          </cell>
          <cell r="AG78" t="str">
            <v/>
          </cell>
          <cell r="AH78" t="str">
            <v/>
          </cell>
        </row>
        <row r="79">
          <cell r="A79" t="str">
            <v>TXGXO_DPCH</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cell r="Z79" t="str">
            <v/>
          </cell>
          <cell r="AA79" t="str">
            <v/>
          </cell>
          <cell r="AB79" t="str">
            <v/>
          </cell>
          <cell r="AC79" t="str">
            <v/>
          </cell>
          <cell r="AD79" t="str">
            <v/>
          </cell>
          <cell r="AE79" t="str">
            <v/>
          </cell>
          <cell r="AF79" t="str">
            <v/>
          </cell>
          <cell r="AG79" t="str">
            <v/>
          </cell>
          <cell r="AH79" t="str">
            <v/>
          </cell>
        </row>
        <row r="82">
          <cell r="A82" t="str">
            <v>TMGXO</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
          </cell>
          <cell r="AC82" t="str">
            <v/>
          </cell>
          <cell r="AD82" t="str">
            <v/>
          </cell>
          <cell r="AE82" t="str">
            <v/>
          </cell>
          <cell r="AF82" t="str">
            <v/>
          </cell>
          <cell r="AG82" t="str">
            <v/>
          </cell>
          <cell r="AH82" t="str">
            <v/>
          </cell>
        </row>
        <row r="84">
          <cell r="A84" t="str">
            <v>TMGXO_RPCH</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cell r="AC84" t="str">
            <v/>
          </cell>
          <cell r="AD84" t="str">
            <v/>
          </cell>
          <cell r="AE84" t="str">
            <v/>
          </cell>
          <cell r="AF84" t="str">
            <v/>
          </cell>
          <cell r="AG84" t="str">
            <v/>
          </cell>
          <cell r="AH84" t="str">
            <v/>
          </cell>
        </row>
        <row r="87">
          <cell r="A87" t="str">
            <v>TMGXO_R</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
          </cell>
          <cell r="AB87" t="str">
            <v/>
          </cell>
          <cell r="AC87" t="str">
            <v/>
          </cell>
          <cell r="AD87" t="str">
            <v/>
          </cell>
          <cell r="AE87" t="str">
            <v/>
          </cell>
          <cell r="AF87" t="str">
            <v/>
          </cell>
          <cell r="AG87" t="str">
            <v/>
          </cell>
          <cell r="AH87" t="str">
            <v/>
          </cell>
        </row>
        <row r="88">
          <cell r="A88" t="str">
            <v>TMGXO_D</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cell r="AC88" t="str">
            <v/>
          </cell>
          <cell r="AD88" t="str">
            <v/>
          </cell>
          <cell r="AE88" t="str">
            <v/>
          </cell>
          <cell r="AF88" t="str">
            <v/>
          </cell>
          <cell r="AG88" t="str">
            <v/>
          </cell>
          <cell r="AH88" t="str">
            <v/>
          </cell>
        </row>
        <row r="89">
          <cell r="A89" t="str">
            <v>TMGXO_DPCH</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cell r="AC89" t="str">
            <v/>
          </cell>
          <cell r="AD89" t="str">
            <v/>
          </cell>
          <cell r="AE89" t="str">
            <v/>
          </cell>
          <cell r="AF89" t="str">
            <v/>
          </cell>
          <cell r="AG89" t="str">
            <v/>
          </cell>
          <cell r="AH89" t="str">
            <v/>
          </cell>
        </row>
        <row r="95">
          <cell r="A95" t="str">
            <v>TXS</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cell r="AC95" t="str">
            <v/>
          </cell>
          <cell r="AD95" t="str">
            <v/>
          </cell>
          <cell r="AE95" t="str">
            <v/>
          </cell>
          <cell r="AF95" t="str">
            <v/>
          </cell>
          <cell r="AG95" t="str">
            <v/>
          </cell>
          <cell r="AH95" t="str">
            <v/>
          </cell>
        </row>
        <row r="97">
          <cell r="A97" t="str">
            <v>TMS</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cell r="AC97" t="str">
            <v/>
          </cell>
          <cell r="AD97" t="str">
            <v/>
          </cell>
          <cell r="AE97" t="str">
            <v/>
          </cell>
          <cell r="AF97" t="str">
            <v/>
          </cell>
          <cell r="AG97" t="str">
            <v/>
          </cell>
          <cell r="AH97" t="str">
            <v/>
          </cell>
        </row>
        <row r="103">
          <cell r="A103" t="str">
            <v>MCV_T</v>
          </cell>
        </row>
        <row r="104">
          <cell r="A104" t="str">
            <v>MCV_T1</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v>1.00000004749745E-3</v>
          </cell>
          <cell r="U104">
            <v>1.00000004749745E-3</v>
          </cell>
          <cell r="V104">
            <v>1.00000004749745E-3</v>
          </cell>
          <cell r="W104">
            <v>1.00000004749745E-3</v>
          </cell>
          <cell r="X104">
            <v>1.00000004749745E-3</v>
          </cell>
          <cell r="Y104">
            <v>1.00000004749745E-3</v>
          </cell>
          <cell r="Z104">
            <v>1.00000004749745E-3</v>
          </cell>
          <cell r="AA104">
            <v>1.00000004749745E-3</v>
          </cell>
          <cell r="AB104">
            <v>1.00000004749745E-3</v>
          </cell>
          <cell r="AC104">
            <v>1.00000004749745E-3</v>
          </cell>
          <cell r="AD104">
            <v>1.00000004749745E-3</v>
          </cell>
          <cell r="AE104">
            <v>1.00000004749745E-3</v>
          </cell>
          <cell r="AF104">
            <v>1.00000004749745E-3</v>
          </cell>
          <cell r="AG104">
            <v>1.00000004749745E-3</v>
          </cell>
          <cell r="AH104">
            <v>1.00000004749745E-3</v>
          </cell>
        </row>
        <row r="107">
          <cell r="A107" t="str">
            <v>CHK5.1</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v>-127.59999084472749</v>
          </cell>
          <cell r="T107">
            <v>-176.1999969482425</v>
          </cell>
          <cell r="U107">
            <v>-144.19999694824151</v>
          </cell>
          <cell r="V107">
            <v>-181.39999389648449</v>
          </cell>
          <cell r="W107">
            <v>-127.69999694824249</v>
          </cell>
          <cell r="X107">
            <v>-141.74689225264493</v>
          </cell>
          <cell r="Y107">
            <v>-162.60335052127795</v>
          </cell>
          <cell r="Z107">
            <v>-162.13373426046059</v>
          </cell>
          <cell r="AA107">
            <v>-289.59500000023746</v>
          </cell>
          <cell r="AB107">
            <v>-233.942414932617</v>
          </cell>
          <cell r="AC107">
            <v>-240.57672758473211</v>
          </cell>
          <cell r="AD107">
            <v>-283.15644792241028</v>
          </cell>
          <cell r="AE107">
            <v>-300.8889449076745</v>
          </cell>
          <cell r="AF107">
            <v>-313.63269916968062</v>
          </cell>
          <cell r="AG107">
            <v>-328.18053299877215</v>
          </cell>
          <cell r="AH107">
            <v>-343.88637812231605</v>
          </cell>
        </row>
      </sheetData>
      <sheetData sheetId="38" refreshError="1">
        <row r="5">
          <cell r="A5" t="str">
            <v>magnitude factor )</v>
          </cell>
        </row>
        <row r="6">
          <cell r="A6" t="str">
            <v>Update only bolded variables</v>
          </cell>
        </row>
        <row r="9">
          <cell r="A9" t="str">
            <v>BCA</v>
          </cell>
        </row>
        <row r="10">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cell r="AF10" t="str">
            <v/>
          </cell>
          <cell r="AG10" t="str">
            <v/>
          </cell>
          <cell r="AH10" t="str">
            <v/>
          </cell>
        </row>
        <row r="12">
          <cell r="A12" t="str">
            <v>BGS</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v>233.73602494922113</v>
          </cell>
          <cell r="T12">
            <v>-110.71996870311989</v>
          </cell>
          <cell r="U12">
            <v>-354.06866871609361</v>
          </cell>
          <cell r="V12">
            <v>-418.65099796577726</v>
          </cell>
          <cell r="W12">
            <v>-471.51000776562478</v>
          </cell>
          <cell r="X12">
            <v>-533.12140933750015</v>
          </cell>
          <cell r="Y12">
            <v>-574.6890082000001</v>
          </cell>
          <cell r="Z12">
            <v>-453.97636649999981</v>
          </cell>
          <cell r="AA12">
            <v>-643.36632129999998</v>
          </cell>
          <cell r="AB12">
            <v>-537.27900493027323</v>
          </cell>
          <cell r="AC12">
            <v>-790.02658842130506</v>
          </cell>
          <cell r="AD12">
            <v>-855.08903499999997</v>
          </cell>
          <cell r="AE12">
            <v>-849.63999999999965</v>
          </cell>
          <cell r="AF12">
            <v>-830.65148001541411</v>
          </cell>
          <cell r="AG12">
            <v>-826.287071568133</v>
          </cell>
          <cell r="AH12">
            <v>-842.21417231048099</v>
          </cell>
        </row>
        <row r="15">
          <cell r="A15" t="str">
            <v>BX</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v>1198.6199961171901</v>
          </cell>
          <cell r="T15">
            <v>1139.8000498281301</v>
          </cell>
          <cell r="U15">
            <v>1252.3844888841456</v>
          </cell>
          <cell r="V15">
            <v>1360.2275253091075</v>
          </cell>
          <cell r="W15">
            <v>1301.7199411855472</v>
          </cell>
          <cell r="X15">
            <v>1365.1039999999998</v>
          </cell>
          <cell r="Y15">
            <v>1441.0613228</v>
          </cell>
          <cell r="Z15">
            <v>1462.8074300000001</v>
          </cell>
          <cell r="AA15">
            <v>1635.5859976000002</v>
          </cell>
          <cell r="AB15">
            <v>1397.1089530697266</v>
          </cell>
          <cell r="AC15">
            <v>1365.8847253330546</v>
          </cell>
          <cell r="AD15">
            <v>1681.3958090000001</v>
          </cell>
          <cell r="AE15">
            <v>1839.17</v>
          </cell>
          <cell r="AF15">
            <v>1961.1213787225274</v>
          </cell>
          <cell r="AG15">
            <v>2083.4069491598816</v>
          </cell>
          <cell r="AH15">
            <v>2194.7589487185496</v>
          </cell>
        </row>
        <row r="18">
          <cell r="A18" t="str">
            <v>BXG</v>
          </cell>
        </row>
        <row r="19">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v>-11.915364898943032</v>
          </cell>
          <cell r="U19">
            <v>2.4530220621693135</v>
          </cell>
          <cell r="V19">
            <v>11.419989154274813</v>
          </cell>
          <cell r="W19">
            <v>-4.7948590658339914</v>
          </cell>
          <cell r="X19">
            <v>7.7886479536641655</v>
          </cell>
          <cell r="Y19">
            <v>4.4230722584713886</v>
          </cell>
          <cell r="Z19">
            <v>-7.8615424520814603</v>
          </cell>
          <cell r="AA19">
            <v>10.987309051733567</v>
          </cell>
          <cell r="AB19">
            <v>-12.54243723203424</v>
          </cell>
          <cell r="AC19">
            <v>-3.6664760344577432</v>
          </cell>
          <cell r="AD19">
            <v>22.135105480515762</v>
          </cell>
          <cell r="AE19">
            <v>9.5869848347718865</v>
          </cell>
          <cell r="AF19">
            <v>6.3201078738249077</v>
          </cell>
          <cell r="AG19">
            <v>6.0778038396135052</v>
          </cell>
          <cell r="AH19">
            <v>5.360273021670948</v>
          </cell>
        </row>
        <row r="20">
          <cell r="A20" t="str">
            <v>BXS</v>
          </cell>
        </row>
        <row r="23">
          <cell r="A23" t="str">
            <v>BM</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v>-964.88397116796898</v>
          </cell>
          <cell r="T23">
            <v>-1250.5200185312501</v>
          </cell>
          <cell r="U23">
            <v>-1606.4531576002394</v>
          </cell>
          <cell r="V23">
            <v>-1778.8785232748846</v>
          </cell>
          <cell r="W23">
            <v>-1773.229948951172</v>
          </cell>
          <cell r="X23">
            <v>-1898.2254093375002</v>
          </cell>
          <cell r="Y23">
            <v>-2015.750331</v>
          </cell>
          <cell r="Z23">
            <v>-1916.7837964999999</v>
          </cell>
          <cell r="AA23">
            <v>-2278.9523189000001</v>
          </cell>
          <cell r="AB23">
            <v>-1934.3879579999998</v>
          </cell>
          <cell r="AC23">
            <v>-2155.9113137543595</v>
          </cell>
          <cell r="AD23">
            <v>-2536.4848440000001</v>
          </cell>
          <cell r="AE23">
            <v>-2688.81</v>
          </cell>
          <cell r="AF23">
            <v>-2791.7728587379415</v>
          </cell>
          <cell r="AG23">
            <v>-2909.6940207280145</v>
          </cell>
          <cell r="AH23">
            <v>-3036.9731210290302</v>
          </cell>
        </row>
        <row r="26">
          <cell r="A26" t="str">
            <v>BMG</v>
          </cell>
        </row>
        <row r="27">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v>4.9369715724076837</v>
          </cell>
          <cell r="U27">
            <v>26.110948415563751</v>
          </cell>
          <cell r="V27">
            <v>12.605424458544107</v>
          </cell>
          <cell r="W27">
            <v>1.81400878901317</v>
          </cell>
          <cell r="X27">
            <v>10.860985147357027</v>
          </cell>
          <cell r="Y27">
            <v>11.316990109945095</v>
          </cell>
          <cell r="Z27">
            <v>-6.6877337947510522</v>
          </cell>
          <cell r="AA27">
            <v>19.300088682720538</v>
          </cell>
          <cell r="AB27">
            <v>-16.636310794408967</v>
          </cell>
          <cell r="AC27">
            <v>12.021939059514002</v>
          </cell>
          <cell r="AD27">
            <v>17.69865100113379</v>
          </cell>
          <cell r="AE27">
            <v>6.2623274161735747</v>
          </cell>
          <cell r="AF27">
            <v>4.2352976780328646</v>
          </cell>
          <cell r="AG27">
            <v>4.6384200201749399</v>
          </cell>
          <cell r="AH27">
            <v>4.7856604098432403</v>
          </cell>
        </row>
        <row r="28">
          <cell r="A28" t="str">
            <v>BMS</v>
          </cell>
        </row>
        <row r="31">
          <cell r="A31" t="str">
            <v>BI</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v>-273.0000187428659</v>
          </cell>
          <cell r="T31">
            <v>-57.000031563908806</v>
          </cell>
          <cell r="U31">
            <v>-61.211409474136758</v>
          </cell>
          <cell r="V31">
            <v>-36.114968442328319</v>
          </cell>
          <cell r="W31">
            <v>-29.622987839844228</v>
          </cell>
          <cell r="X31">
            <v>-54.89723199999986</v>
          </cell>
          <cell r="Y31">
            <v>-44.815878999999939</v>
          </cell>
          <cell r="Z31">
            <v>-42.149315000000229</v>
          </cell>
          <cell r="AA31">
            <v>-45.444643100000008</v>
          </cell>
          <cell r="AB31">
            <v>-39.463406000000191</v>
          </cell>
          <cell r="AC31">
            <v>-30.30136200000004</v>
          </cell>
          <cell r="AD31">
            <v>-32.06054113570633</v>
          </cell>
          <cell r="AE31">
            <v>-78.014810000000011</v>
          </cell>
          <cell r="AF31">
            <v>-97.016411219470456</v>
          </cell>
          <cell r="AG31">
            <v>-109.30659537156168</v>
          </cell>
          <cell r="AH31">
            <v>-114.78229915092743</v>
          </cell>
        </row>
        <row r="34">
          <cell r="A34" t="str">
            <v>BIP</v>
          </cell>
          <cell r="S34">
            <v>0</v>
          </cell>
          <cell r="T34">
            <v>0</v>
          </cell>
          <cell r="U34">
            <v>0</v>
          </cell>
          <cell r="V34">
            <v>0</v>
          </cell>
          <cell r="W34">
            <v>5.0700001716613796</v>
          </cell>
          <cell r="X34">
            <v>0</v>
          </cell>
          <cell r="Y34">
            <v>-0.46818799999999994</v>
          </cell>
          <cell r="Z34">
            <v>-1.0465140000000002</v>
          </cell>
          <cell r="AA34">
            <v>-6.9028530000000003</v>
          </cell>
          <cell r="AB34">
            <v>-10.371903000000001</v>
          </cell>
          <cell r="AC34">
            <v>-23.149424</v>
          </cell>
          <cell r="AD34">
            <v>-33.158111999999996</v>
          </cell>
          <cell r="AE34">
            <v>-69.8</v>
          </cell>
          <cell r="AF34">
            <v>-74.260000000000005</v>
          </cell>
          <cell r="AG34">
            <v>-74.260000000000005</v>
          </cell>
          <cell r="AH34">
            <v>-74.260000000000005</v>
          </cell>
        </row>
        <row r="35">
          <cell r="A35" t="str">
            <v>BMII</v>
          </cell>
        </row>
        <row r="38">
          <cell r="A38" t="str">
            <v>BTR</v>
          </cell>
        </row>
        <row r="40">
          <cell r="A40" t="str">
            <v>BTRG</v>
          </cell>
          <cell r="S40">
            <v>28</v>
          </cell>
          <cell r="T40">
            <v>28</v>
          </cell>
          <cell r="U40">
            <v>44</v>
          </cell>
          <cell r="V40">
            <v>27.0100002288818</v>
          </cell>
          <cell r="W40">
            <v>51.580001831054702</v>
          </cell>
          <cell r="X40">
            <v>7.4620000000000006</v>
          </cell>
          <cell r="Y40">
            <v>37.39</v>
          </cell>
          <cell r="Z40">
            <v>72.69354156</v>
          </cell>
          <cell r="AA40">
            <v>132.30119804</v>
          </cell>
          <cell r="AB40">
            <v>48.651716</v>
          </cell>
          <cell r="AC40">
            <v>100.37558299999999</v>
          </cell>
          <cell r="AD40">
            <v>103.59588131999999</v>
          </cell>
          <cell r="AE40">
            <v>59.519999999999996</v>
          </cell>
          <cell r="AF40">
            <v>65.129065745696494</v>
          </cell>
          <cell r="AG40">
            <v>57.983055226790107</v>
          </cell>
          <cell r="AH40">
            <v>62.111448758937541</v>
          </cell>
        </row>
        <row r="43">
          <cell r="A43" t="str">
            <v>BKFA</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v>-11.73600620635523</v>
          </cell>
          <cell r="T43">
            <v>-31.279999732971298</v>
          </cell>
          <cell r="U43">
            <v>26.037368843077957</v>
          </cell>
          <cell r="V43">
            <v>65.016690296720554</v>
          </cell>
          <cell r="W43">
            <v>163.822998046875</v>
          </cell>
          <cell r="X43">
            <v>9.0880586802293237</v>
          </cell>
          <cell r="Y43">
            <v>263.66723535332875</v>
          </cell>
          <cell r="Z43">
            <v>-205.03486153355809</v>
          </cell>
          <cell r="AA43">
            <v>-167.76619899999997</v>
          </cell>
          <cell r="AB43">
            <v>234.86026269999991</v>
          </cell>
          <cell r="AC43">
            <v>381.77506341524497</v>
          </cell>
          <cell r="AD43">
            <v>285.43616381570632</v>
          </cell>
          <cell r="AE43">
            <v>370.0072789999997</v>
          </cell>
          <cell r="AF43">
            <v>349.00737558670744</v>
          </cell>
          <cell r="AG43">
            <v>348.13747579992446</v>
          </cell>
          <cell r="AH43">
            <v>349.46744092436165</v>
          </cell>
        </row>
        <row r="48">
          <cell r="A48" t="str">
            <v>BK</v>
          </cell>
        </row>
        <row r="51">
          <cell r="A51" t="str">
            <v>BED</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row>
        <row r="52">
          <cell r="A52" t="str">
            <v>BKO</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row>
        <row r="54">
          <cell r="A54" t="str">
            <v>BF</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v>-11.73600620635523</v>
          </cell>
          <cell r="T54">
            <v>-31.279999732971298</v>
          </cell>
          <cell r="U54">
            <v>26.037368843077957</v>
          </cell>
          <cell r="V54">
            <v>65.016690296720554</v>
          </cell>
          <cell r="W54">
            <v>163.822998046875</v>
          </cell>
          <cell r="X54">
            <v>-320.71095521977077</v>
          </cell>
          <cell r="Y54">
            <v>-75.584109646671266</v>
          </cell>
          <cell r="Z54">
            <v>-190.88636663355808</v>
          </cell>
          <cell r="AA54">
            <v>-390.71561999999994</v>
          </cell>
          <cell r="AB54">
            <v>-37.967628999999988</v>
          </cell>
          <cell r="AC54">
            <v>162.08045745524495</v>
          </cell>
          <cell r="AD54">
            <v>3.9114815706284389E-2</v>
          </cell>
          <cell r="AE54">
            <v>175.33281854959969</v>
          </cell>
          <cell r="AF54">
            <v>127.00629186459668</v>
          </cell>
          <cell r="AG54">
            <v>83.031244844924458</v>
          </cell>
          <cell r="AH54">
            <v>98.98985680352834</v>
          </cell>
        </row>
        <row r="57">
          <cell r="A57" t="str">
            <v>BFD</v>
          </cell>
        </row>
        <row r="59">
          <cell r="A59" t="str">
            <v>BFDA</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row>
        <row r="62">
          <cell r="A62" t="str">
            <v>BFDI</v>
          </cell>
          <cell r="S62">
            <v>0</v>
          </cell>
          <cell r="T62">
            <v>0</v>
          </cell>
          <cell r="U62">
            <v>23.700000762939499</v>
          </cell>
          <cell r="V62">
            <v>9.9300003051757795</v>
          </cell>
          <cell r="W62">
            <v>11.2299995422363</v>
          </cell>
          <cell r="X62">
            <v>15.740976</v>
          </cell>
          <cell r="Y62">
            <v>117.722666</v>
          </cell>
          <cell r="Z62">
            <v>31.7996011</v>
          </cell>
          <cell r="AA62">
            <v>176.22697899999997</v>
          </cell>
          <cell r="AB62">
            <v>442.31598499999996</v>
          </cell>
          <cell r="AC62">
            <v>77.321477999999999</v>
          </cell>
          <cell r="AD62">
            <v>87.81</v>
          </cell>
          <cell r="AE62">
            <v>93.781080000000003</v>
          </cell>
          <cell r="AF62">
            <v>100</v>
          </cell>
          <cell r="AG62">
            <v>120</v>
          </cell>
          <cell r="AH62">
            <v>135</v>
          </cell>
        </row>
        <row r="65">
          <cell r="A65" t="str">
            <v>BFDIL</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row>
        <row r="68">
          <cell r="A68" t="str">
            <v>BFP</v>
          </cell>
          <cell r="S68">
            <v>0</v>
          </cell>
          <cell r="T68">
            <v>0</v>
          </cell>
          <cell r="U68">
            <v>0</v>
          </cell>
          <cell r="V68">
            <v>2.6800000667571999</v>
          </cell>
          <cell r="W68">
            <v>0.31000000238418601</v>
          </cell>
          <cell r="X68">
            <v>2.0839999999999996</v>
          </cell>
          <cell r="Y68">
            <v>7.7850000000000001</v>
          </cell>
          <cell r="Z68">
            <v>0.14190299999999997</v>
          </cell>
          <cell r="AA68">
            <v>-8.5679000000000005E-2</v>
          </cell>
          <cell r="AB68">
            <v>0.360373</v>
          </cell>
          <cell r="AC68">
            <v>0.58990600000000004</v>
          </cell>
          <cell r="AD68">
            <v>3.8099999999999996</v>
          </cell>
          <cell r="AE68">
            <v>4.0690799999999996</v>
          </cell>
          <cell r="AF68">
            <v>0</v>
          </cell>
          <cell r="AG68">
            <v>0</v>
          </cell>
          <cell r="AH68">
            <v>0</v>
          </cell>
        </row>
        <row r="70">
          <cell r="A70" t="str">
            <v>BFPA</v>
          </cell>
        </row>
        <row r="72">
          <cell r="A72" t="str">
            <v>BFPAG</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row>
        <row r="74">
          <cell r="A74" t="str">
            <v>BFPL</v>
          </cell>
        </row>
        <row r="77">
          <cell r="A77" t="str">
            <v>BFPLE</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row>
        <row r="79">
          <cell r="A79" t="str">
            <v>BFPLE_G</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row>
        <row r="82">
          <cell r="A82" t="str">
            <v>BFPLD</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v>0</v>
          </cell>
          <cell r="T82">
            <v>0</v>
          </cell>
          <cell r="U82">
            <v>0</v>
          </cell>
          <cell r="V82">
            <v>2.6800000667571999</v>
          </cell>
          <cell r="W82">
            <v>0.31000000238418601</v>
          </cell>
          <cell r="X82">
            <v>2.0839999999999996</v>
          </cell>
          <cell r="Y82">
            <v>7.7850000000000001</v>
          </cell>
          <cell r="Z82">
            <v>0.14190299999999997</v>
          </cell>
          <cell r="AA82">
            <v>-8.5679000000000005E-2</v>
          </cell>
          <cell r="AB82">
            <v>0.360373</v>
          </cell>
          <cell r="AC82">
            <v>0.58990600000000004</v>
          </cell>
          <cell r="AD82">
            <v>3.8099999999999996</v>
          </cell>
          <cell r="AE82">
            <v>4.0690799999999996</v>
          </cell>
          <cell r="AF82">
            <v>0</v>
          </cell>
          <cell r="AG82">
            <v>0</v>
          </cell>
          <cell r="AH82">
            <v>0</v>
          </cell>
        </row>
        <row r="85">
          <cell r="A85" t="str">
            <v>BFPLD_G</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row>
        <row r="89">
          <cell r="A89" t="str">
            <v>BFPLBN</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row>
        <row r="91">
          <cell r="A91" t="str">
            <v>BFPLMM</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row>
        <row r="94">
          <cell r="A94" t="str">
            <v>BFO</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v>-11.73600620635523</v>
          </cell>
          <cell r="T94">
            <v>28.159998893737701</v>
          </cell>
          <cell r="U94">
            <v>41.940521274566478</v>
          </cell>
          <cell r="V94">
            <v>163.47348668316579</v>
          </cell>
          <cell r="W94">
            <v>144.90299838781348</v>
          </cell>
          <cell r="X94">
            <v>-353.97248321977071</v>
          </cell>
          <cell r="Y94">
            <v>-162.89132864667133</v>
          </cell>
          <cell r="Z94">
            <v>-63.216874183558048</v>
          </cell>
          <cell r="AA94">
            <v>-317.17138854999996</v>
          </cell>
          <cell r="AB94">
            <v>-424.55784299999993</v>
          </cell>
          <cell r="AC94">
            <v>63.157995155244947</v>
          </cell>
          <cell r="AD94">
            <v>77.209762115706326</v>
          </cell>
          <cell r="AE94">
            <v>101.8242155910235</v>
          </cell>
          <cell r="AF94">
            <v>68.494467123483048</v>
          </cell>
          <cell r="AG94">
            <v>1.8172635774641321</v>
          </cell>
          <cell r="AH94">
            <v>3.2198506598230949</v>
          </cell>
        </row>
        <row r="97">
          <cell r="A97" t="str">
            <v>BFOA</v>
          </cell>
        </row>
        <row r="99">
          <cell r="A99" t="str">
            <v>BFOAG</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row>
        <row r="101">
          <cell r="A101" t="str">
            <v>BFOL</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v>-11.73600620635523</v>
          </cell>
          <cell r="T101">
            <v>94.159998893737708</v>
          </cell>
          <cell r="U101">
            <v>114.94052127456648</v>
          </cell>
          <cell r="V101">
            <v>186.82348706463549</v>
          </cell>
          <cell r="W101">
            <v>119.60299915075298</v>
          </cell>
          <cell r="X101">
            <v>-353.97248321977071</v>
          </cell>
          <cell r="Y101">
            <v>-162.89132864667133</v>
          </cell>
          <cell r="Z101">
            <v>-63.216874183558048</v>
          </cell>
          <cell r="AA101">
            <v>-317.17138854999996</v>
          </cell>
          <cell r="AB101">
            <v>-424.55784299999993</v>
          </cell>
          <cell r="AC101">
            <v>63.157995155244947</v>
          </cell>
          <cell r="AD101">
            <v>77.209762115706326</v>
          </cell>
          <cell r="AE101">
            <v>101.8242155910235</v>
          </cell>
          <cell r="AF101">
            <v>68.494467123483048</v>
          </cell>
          <cell r="AG101">
            <v>1.8172635774641321</v>
          </cell>
          <cell r="AH101">
            <v>3.2198506598230949</v>
          </cell>
        </row>
        <row r="105">
          <cell r="A105" t="str">
            <v>BFOL_L</v>
          </cell>
        </row>
        <row r="108">
          <cell r="A108" t="str">
            <v>BFOLG_L</v>
          </cell>
          <cell r="S108">
            <v>0</v>
          </cell>
          <cell r="T108">
            <v>0</v>
          </cell>
          <cell r="U108">
            <v>0</v>
          </cell>
          <cell r="V108">
            <v>0</v>
          </cell>
          <cell r="W108">
            <v>0</v>
          </cell>
          <cell r="X108">
            <v>53.467999999999989</v>
          </cell>
          <cell r="Y108">
            <v>108.38890799999999</v>
          </cell>
          <cell r="Z108">
            <v>65.008955999999998</v>
          </cell>
          <cell r="AA108">
            <v>57.30569100000001</v>
          </cell>
          <cell r="AB108">
            <v>-64.878362299999992</v>
          </cell>
          <cell r="AC108">
            <v>-28.919400999999986</v>
          </cell>
          <cell r="AD108">
            <v>50.057048999999999</v>
          </cell>
          <cell r="AE108" t="e">
            <v>#VALUE!</v>
          </cell>
          <cell r="AF108">
            <v>68.184732722110795</v>
          </cell>
          <cell r="AG108">
            <v>80.687059205000025</v>
          </cell>
          <cell r="AH108">
            <v>76.716774370833321</v>
          </cell>
        </row>
        <row r="110">
          <cell r="A110" t="str">
            <v>BFOL_S</v>
          </cell>
        </row>
        <row r="113">
          <cell r="A113" t="str">
            <v>BFOL_G</v>
          </cell>
          <cell r="S113">
            <v>0</v>
          </cell>
          <cell r="T113">
            <v>0</v>
          </cell>
          <cell r="U113">
            <v>183.27503240606126</v>
          </cell>
          <cell r="V113">
            <v>103.88342517774566</v>
          </cell>
          <cell r="W113">
            <v>117.55599975585901</v>
          </cell>
          <cell r="X113">
            <v>53.467999999999989</v>
          </cell>
          <cell r="Y113">
            <v>108.65490799999999</v>
          </cell>
          <cell r="Z113">
            <v>65.274956000000003</v>
          </cell>
          <cell r="AA113">
            <v>57.30569100000001</v>
          </cell>
          <cell r="AB113">
            <v>-21.062801299999997</v>
          </cell>
          <cell r="AC113">
            <v>-23.237756999999988</v>
          </cell>
          <cell r="AD113">
            <v>57.737048999999999</v>
          </cell>
          <cell r="AE113" t="e">
            <v>#VALUE!</v>
          </cell>
          <cell r="AF113">
            <v>75.76025768211079</v>
          </cell>
          <cell r="AG113">
            <v>92.050346625000017</v>
          </cell>
          <cell r="AH113">
            <v>88.080061790833312</v>
          </cell>
        </row>
        <row r="115">
          <cell r="A115" t="str">
            <v>BFUND</v>
          </cell>
        </row>
        <row r="118">
          <cell r="A118" t="str">
            <v>BFOL_B</v>
          </cell>
          <cell r="S118">
            <v>0</v>
          </cell>
          <cell r="T118">
            <v>0</v>
          </cell>
          <cell r="U118">
            <v>29.201460525306612</v>
          </cell>
          <cell r="V118">
            <v>11.707513037248992</v>
          </cell>
          <cell r="W118">
            <v>0</v>
          </cell>
          <cell r="X118">
            <v>6.0609999999999999</v>
          </cell>
          <cell r="Y118">
            <v>7.5350000000000001</v>
          </cell>
          <cell r="Z118">
            <v>2.964</v>
          </cell>
          <cell r="AA118">
            <v>7.4267649999999996</v>
          </cell>
          <cell r="AB118">
            <v>8.9160000000000004</v>
          </cell>
          <cell r="AC118">
            <v>0</v>
          </cell>
          <cell r="AD118">
            <v>0</v>
          </cell>
          <cell r="AE118" t="str">
            <v xml:space="preserve"> </v>
          </cell>
          <cell r="AF118">
            <v>0</v>
          </cell>
          <cell r="AG118">
            <v>0</v>
          </cell>
          <cell r="AH118">
            <v>0</v>
          </cell>
        </row>
        <row r="120">
          <cell r="A120" t="str">
            <v>BFOL_O</v>
          </cell>
          <cell r="E120" t="str">
            <v/>
          </cell>
          <cell r="F120" t="str">
            <v/>
          </cell>
          <cell r="G120" t="str">
            <v/>
          </cell>
          <cell r="H120" t="str">
            <v/>
          </cell>
          <cell r="I120" t="str">
            <v/>
          </cell>
          <cell r="J120" t="str">
            <v/>
          </cell>
          <cell r="K120" t="str">
            <v/>
          </cell>
          <cell r="L120" t="str">
            <v/>
          </cell>
          <cell r="M120" t="str">
            <v/>
          </cell>
          <cell r="N120" t="str">
            <v/>
          </cell>
          <cell r="O120" t="str">
            <v/>
          </cell>
          <cell r="P120" t="str">
            <v/>
          </cell>
          <cell r="Q120" t="str">
            <v/>
          </cell>
          <cell r="R120" t="str">
            <v/>
          </cell>
          <cell r="S120">
            <v>-11.73600620635523</v>
          </cell>
          <cell r="T120">
            <v>94.159998893737708</v>
          </cell>
          <cell r="U120">
            <v>-97.535971656801379</v>
          </cell>
          <cell r="V120">
            <v>71.232548849640835</v>
          </cell>
          <cell r="W120">
            <v>2.0469993948939731</v>
          </cell>
          <cell r="X120">
            <v>-413.50148321977071</v>
          </cell>
          <cell r="Y120">
            <v>-279.0812366466713</v>
          </cell>
          <cell r="Z120">
            <v>-131.45583018355805</v>
          </cell>
          <cell r="AA120">
            <v>-381.90384454999997</v>
          </cell>
          <cell r="AB120">
            <v>-412.41104169999994</v>
          </cell>
          <cell r="AC120">
            <v>86.395752155244935</v>
          </cell>
          <cell r="AD120">
            <v>19.472713115706327</v>
          </cell>
          <cell r="AE120" t="str">
            <v/>
          </cell>
          <cell r="AF120">
            <v>-7.2657905586277423</v>
          </cell>
          <cell r="AG120">
            <v>-90.233083047535885</v>
          </cell>
          <cell r="AH120">
            <v>-84.860211131010217</v>
          </cell>
        </row>
        <row r="124">
          <cell r="A124" t="str">
            <v>BFRA</v>
          </cell>
        </row>
        <row r="127">
          <cell r="A127" t="str">
            <v>BRASS_6</v>
          </cell>
          <cell r="E127" t="str">
            <v/>
          </cell>
          <cell r="F127" t="str">
            <v/>
          </cell>
          <cell r="G127" t="str">
            <v/>
          </cell>
          <cell r="H127" t="str">
            <v/>
          </cell>
          <cell r="I127" t="str">
            <v/>
          </cell>
          <cell r="J127" t="str">
            <v/>
          </cell>
          <cell r="K127" t="str">
            <v/>
          </cell>
          <cell r="L127" t="str">
            <v/>
          </cell>
          <cell r="M127" t="str">
            <v/>
          </cell>
          <cell r="N127" t="str">
            <v/>
          </cell>
          <cell r="O127" t="str">
            <v/>
          </cell>
          <cell r="P127" t="str">
            <v/>
          </cell>
          <cell r="Q127" t="str">
            <v/>
          </cell>
          <cell r="R127" t="str">
            <v/>
          </cell>
          <cell r="S127" t="str">
            <v/>
          </cell>
          <cell r="T127">
            <v>106.54494081897801</v>
          </cell>
          <cell r="U127">
            <v>151.355716301656</v>
          </cell>
          <cell r="V127">
            <v>259.85458768483699</v>
          </cell>
          <cell r="W127">
            <v>243.35942300199201</v>
          </cell>
          <cell r="X127">
            <v>260.80195132488302</v>
          </cell>
          <cell r="Y127">
            <v>311.020956384361</v>
          </cell>
          <cell r="Z127">
            <v>434.829292534437</v>
          </cell>
          <cell r="AA127">
            <v>434.50064756247099</v>
          </cell>
          <cell r="AB127">
            <v>490.58679156247098</v>
          </cell>
          <cell r="AC127">
            <v>469.57571326247097</v>
          </cell>
          <cell r="AD127">
            <v>638.36636056247107</v>
          </cell>
          <cell r="AE127">
            <v>662.70791760389488</v>
          </cell>
          <cell r="AF127">
            <v>704.19609286278126</v>
          </cell>
          <cell r="AG127">
            <v>742.98211159532093</v>
          </cell>
          <cell r="AH127">
            <v>782.21210545161568</v>
          </cell>
        </row>
        <row r="131">
          <cell r="A131" t="str">
            <v>BOP</v>
          </cell>
          <cell r="S131">
            <v>21</v>
          </cell>
          <cell r="T131">
            <v>16</v>
          </cell>
          <cell r="U131">
            <v>166.89999389648401</v>
          </cell>
          <cell r="V131">
            <v>162.080001831055</v>
          </cell>
          <cell r="W131">
            <v>124.25</v>
          </cell>
          <cell r="X131">
            <v>286.29958565727071</v>
          </cell>
          <cell r="Y131">
            <v>5.626726846671307</v>
          </cell>
          <cell r="Z131">
            <v>237.49458547355812</v>
          </cell>
          <cell r="AA131">
            <v>243.04957436000001</v>
          </cell>
          <cell r="AB131">
            <v>-1.1806757697264629</v>
          </cell>
          <cell r="AC131">
            <v>-59.768215993939847</v>
          </cell>
          <cell r="AD131">
            <v>0</v>
          </cell>
          <cell r="AE131">
            <v>0</v>
          </cell>
          <cell r="AF131">
            <v>0</v>
          </cell>
          <cell r="AG131">
            <v>0</v>
          </cell>
          <cell r="AH131">
            <v>0</v>
          </cell>
        </row>
        <row r="138">
          <cell r="A138" t="str">
            <v>BE</v>
          </cell>
        </row>
        <row r="140">
          <cell r="A140" t="str">
            <v>BED_6</v>
          </cell>
          <cell r="E140" t="str">
            <v/>
          </cell>
          <cell r="F140" t="str">
            <v/>
          </cell>
          <cell r="G140" t="str">
            <v/>
          </cell>
          <cell r="H140" t="str">
            <v/>
          </cell>
          <cell r="I140" t="str">
            <v/>
          </cell>
          <cell r="J140" t="str">
            <v/>
          </cell>
          <cell r="K140" t="str">
            <v/>
          </cell>
          <cell r="L140" t="str">
            <v/>
          </cell>
          <cell r="M140" t="str">
            <v/>
          </cell>
          <cell r="N140" t="str">
            <v/>
          </cell>
          <cell r="O140" t="str">
            <v/>
          </cell>
          <cell r="P140" t="str">
            <v/>
          </cell>
          <cell r="Q140" t="str">
            <v/>
          </cell>
          <cell r="R140" t="str">
            <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row>
        <row r="141">
          <cell r="A141" t="str">
            <v>BEA</v>
          </cell>
          <cell r="S141">
            <v>155</v>
          </cell>
          <cell r="T141">
            <v>137</v>
          </cell>
          <cell r="U141">
            <v>-10.800000190734901</v>
          </cell>
          <cell r="V141">
            <v>-252.215576171875</v>
          </cell>
          <cell r="W141">
            <v>-4.08457708358765</v>
          </cell>
          <cell r="X141">
            <v>-105.65799999999999</v>
          </cell>
          <cell r="Y141">
            <v>-1.9430000000000001</v>
          </cell>
          <cell r="Z141">
            <v>-7.0100990000000003</v>
          </cell>
          <cell r="AA141">
            <v>14.400554999999999</v>
          </cell>
          <cell r="AB141">
            <v>14.903586000000001</v>
          </cell>
          <cell r="AC141">
            <v>-0.11801000000000528</v>
          </cell>
          <cell r="AD141">
            <v>18.14</v>
          </cell>
          <cell r="AE141">
            <v>0</v>
          </cell>
          <cell r="AF141">
            <v>0</v>
          </cell>
          <cell r="AG141">
            <v>0</v>
          </cell>
          <cell r="AH141">
            <v>0</v>
          </cell>
        </row>
        <row r="142">
          <cell r="A142" t="str">
            <v>BER</v>
          </cell>
          <cell r="S142">
            <v>0</v>
          </cell>
          <cell r="T142">
            <v>0</v>
          </cell>
          <cell r="U142">
            <v>0</v>
          </cell>
          <cell r="V142">
            <v>325.92999267578102</v>
          </cell>
          <cell r="W142">
            <v>37</v>
          </cell>
          <cell r="X142">
            <v>80.260000000000005</v>
          </cell>
          <cell r="Y142">
            <v>0</v>
          </cell>
          <cell r="Z142">
            <v>24.575723</v>
          </cell>
          <cell r="AA142">
            <v>17.97</v>
          </cell>
          <cell r="AB142">
            <v>0</v>
          </cell>
          <cell r="AC142">
            <v>0</v>
          </cell>
          <cell r="AD142">
            <v>0</v>
          </cell>
          <cell r="AE142">
            <v>0</v>
          </cell>
          <cell r="AF142">
            <v>0</v>
          </cell>
          <cell r="AG142">
            <v>0</v>
          </cell>
          <cell r="AH142">
            <v>0</v>
          </cell>
        </row>
        <row r="143">
          <cell r="A143" t="str">
            <v>BEO</v>
          </cell>
          <cell r="E143" t="str">
            <v/>
          </cell>
          <cell r="F143" t="str">
            <v/>
          </cell>
          <cell r="G143" t="str">
            <v/>
          </cell>
          <cell r="H143" t="str">
            <v/>
          </cell>
          <cell r="I143" t="str">
            <v/>
          </cell>
          <cell r="J143" t="str">
            <v/>
          </cell>
          <cell r="K143" t="str">
            <v/>
          </cell>
          <cell r="L143" t="str">
            <v/>
          </cell>
          <cell r="M143" t="str">
            <v/>
          </cell>
          <cell r="N143" t="str">
            <v/>
          </cell>
          <cell r="O143" t="str">
            <v/>
          </cell>
          <cell r="P143" t="str">
            <v/>
          </cell>
          <cell r="Q143" t="str">
            <v/>
          </cell>
          <cell r="R143" t="str">
            <v/>
          </cell>
          <cell r="S143">
            <v>0</v>
          </cell>
          <cell r="T143">
            <v>0</v>
          </cell>
          <cell r="U143">
            <v>0</v>
          </cell>
          <cell r="V143">
            <v>7.6293947728345302E-6</v>
          </cell>
          <cell r="W143">
            <v>1.4305114461876656E-6</v>
          </cell>
          <cell r="X143">
            <v>3.5527136788005009E-14</v>
          </cell>
          <cell r="Y143">
            <v>-6.6613381477509392E-15</v>
          </cell>
          <cell r="Z143">
            <v>-3.5527136788005009E-14</v>
          </cell>
          <cell r="AA143">
            <v>0</v>
          </cell>
          <cell r="AB143">
            <v>-1.0658141036401503E-14</v>
          </cell>
          <cell r="AC143">
            <v>-3.9664755065338397E-5</v>
          </cell>
          <cell r="AD143">
            <v>-0.10933211057722758</v>
          </cell>
          <cell r="AE143">
            <v>27.459840560174001</v>
          </cell>
          <cell r="AF143">
            <v>-24.574664133327929</v>
          </cell>
          <cell r="AG143">
            <v>0.21373109984003236</v>
          </cell>
          <cell r="AH143">
            <v>0.22672116819228449</v>
          </cell>
        </row>
        <row r="148">
          <cell r="A148" t="str">
            <v>ENDA</v>
          </cell>
        </row>
        <row r="150">
          <cell r="A150" t="str">
            <v>BRASS</v>
          </cell>
          <cell r="T150">
            <v>106.54494081897801</v>
          </cell>
          <cell r="U150">
            <v>151.355716301656</v>
          </cell>
          <cell r="V150">
            <v>259.85458768483699</v>
          </cell>
          <cell r="W150">
            <v>243.35942300199201</v>
          </cell>
          <cell r="X150">
            <v>260.80195132488302</v>
          </cell>
          <cell r="Y150">
            <v>311.020956384361</v>
          </cell>
          <cell r="Z150">
            <v>434.829292534437</v>
          </cell>
          <cell r="AA150">
            <v>434.50064756247099</v>
          </cell>
        </row>
        <row r="151">
          <cell r="A151" t="str">
            <v>EDNA</v>
          </cell>
          <cell r="E151" t="str">
            <v/>
          </cell>
          <cell r="F151" t="str">
            <v/>
          </cell>
          <cell r="G151" t="str">
            <v/>
          </cell>
          <cell r="H151" t="str">
            <v/>
          </cell>
          <cell r="I151" t="str">
            <v/>
          </cell>
          <cell r="J151" t="str">
            <v/>
          </cell>
          <cell r="K151" t="str">
            <v/>
          </cell>
          <cell r="L151" t="str">
            <v/>
          </cell>
          <cell r="M151" t="str">
            <v/>
          </cell>
          <cell r="N151" t="str">
            <v/>
          </cell>
          <cell r="O151" t="str">
            <v/>
          </cell>
          <cell r="P151" t="str">
            <v/>
          </cell>
          <cell r="Q151" t="str">
            <v/>
          </cell>
          <cell r="R151" t="str">
            <v/>
          </cell>
          <cell r="S151">
            <v>0.1968503966571839</v>
          </cell>
          <cell r="T151">
            <v>4.3164846890133418E-2</v>
          </cell>
          <cell r="U151">
            <v>2.3119248222273025E-2</v>
          </cell>
          <cell r="V151">
            <v>2.6267402364491085E-2</v>
          </cell>
          <cell r="W151">
            <v>2.5040690261971837E-2</v>
          </cell>
          <cell r="X151">
            <v>2.0076293260438541E-2</v>
          </cell>
          <cell r="Y151">
            <v>1.8361426315596195E-2</v>
          </cell>
          <cell r="Z151">
            <v>1.7582582459381303E-2</v>
          </cell>
          <cell r="AA151">
            <v>1.5151515151515152E-2</v>
          </cell>
          <cell r="AB151">
            <v>1.4699397324709687E-2</v>
          </cell>
          <cell r="AC151">
            <v>1.5449298075595298E-2</v>
          </cell>
          <cell r="AD151">
            <v>1.8223374940019427E-2</v>
          </cell>
          <cell r="AE151">
            <v>1.8192316889211177E-2</v>
          </cell>
          <cell r="AF151">
            <v>1.8133376057539011E-2</v>
          </cell>
          <cell r="AG151">
            <v>1.8081678128252728E-2</v>
          </cell>
          <cell r="AH151">
            <v>1.8034850526498551E-2</v>
          </cell>
        </row>
        <row r="157">
          <cell r="A157" t="str">
            <v>MCV_B</v>
          </cell>
        </row>
        <row r="158">
          <cell r="A158" t="str">
            <v>MCV_B1</v>
          </cell>
          <cell r="E158" t="str">
            <v/>
          </cell>
          <cell r="F158" t="str">
            <v/>
          </cell>
          <cell r="G158" t="str">
            <v/>
          </cell>
          <cell r="H158" t="str">
            <v/>
          </cell>
          <cell r="I158" t="str">
            <v/>
          </cell>
          <cell r="J158" t="str">
            <v/>
          </cell>
          <cell r="K158" t="str">
            <v/>
          </cell>
          <cell r="L158" t="str">
            <v/>
          </cell>
          <cell r="M158" t="str">
            <v/>
          </cell>
          <cell r="N158" t="str">
            <v/>
          </cell>
          <cell r="O158" t="str">
            <v/>
          </cell>
          <cell r="P158" t="str">
            <v/>
          </cell>
          <cell r="Q158" t="str">
            <v/>
          </cell>
          <cell r="R158" t="str">
            <v/>
          </cell>
          <cell r="S158" t="str">
            <v/>
          </cell>
          <cell r="T158">
            <v>1.00000004749745E-3</v>
          </cell>
          <cell r="U158">
            <v>1.00000004749745E-3</v>
          </cell>
          <cell r="V158">
            <v>1.00000004749745E-3</v>
          </cell>
          <cell r="W158">
            <v>1.00000004749745E-3</v>
          </cell>
          <cell r="X158">
            <v>1.00000004749745E-3</v>
          </cell>
          <cell r="Y158">
            <v>1.00000004749745E-3</v>
          </cell>
          <cell r="Z158">
            <v>1.00000004749745E-3</v>
          </cell>
          <cell r="AA158">
            <v>1.00000004749745E-3</v>
          </cell>
          <cell r="AB158">
            <v>1.00000004749745E-3</v>
          </cell>
          <cell r="AC158">
            <v>1.00000004749745E-3</v>
          </cell>
          <cell r="AD158">
            <v>1.00000004749745E-3</v>
          </cell>
          <cell r="AE158">
            <v>1.00000004749745E-3</v>
          </cell>
          <cell r="AF158">
            <v>1.00000004749745E-3</v>
          </cell>
          <cell r="AG158">
            <v>1.00000004749745E-3</v>
          </cell>
          <cell r="AH158">
            <v>1.00000004749745E-3</v>
          </cell>
        </row>
      </sheetData>
      <sheetData sheetId="39" refreshError="1">
        <row r="5">
          <cell r="A5" t="str">
            <v>magnitude factor )</v>
          </cell>
        </row>
        <row r="6">
          <cell r="A6" t="str">
            <v>Update only bolded variables</v>
          </cell>
          <cell r="E6">
            <v>1978</v>
          </cell>
          <cell r="F6">
            <v>1979</v>
          </cell>
          <cell r="G6">
            <v>1980</v>
          </cell>
          <cell r="H6">
            <v>1981</v>
          </cell>
          <cell r="I6">
            <v>1982</v>
          </cell>
          <cell r="J6">
            <v>1983</v>
          </cell>
          <cell r="K6">
            <v>1984</v>
          </cell>
          <cell r="L6">
            <v>1985</v>
          </cell>
          <cell r="M6">
            <v>1986</v>
          </cell>
          <cell r="N6">
            <v>1987</v>
          </cell>
          <cell r="O6">
            <v>1988</v>
          </cell>
          <cell r="P6">
            <v>1989</v>
          </cell>
          <cell r="Q6">
            <v>1990</v>
          </cell>
          <cell r="R6">
            <v>1991</v>
          </cell>
          <cell r="S6">
            <v>1992</v>
          </cell>
          <cell r="T6">
            <v>1993</v>
          </cell>
          <cell r="U6">
            <v>1994</v>
          </cell>
          <cell r="V6">
            <v>1995</v>
          </cell>
          <cell r="W6">
            <v>1996</v>
          </cell>
          <cell r="X6">
            <v>1997</v>
          </cell>
          <cell r="Y6">
            <v>1998</v>
          </cell>
          <cell r="Z6">
            <v>1999</v>
          </cell>
          <cell r="AA6">
            <v>2000</v>
          </cell>
          <cell r="AB6">
            <v>2001</v>
          </cell>
          <cell r="AC6">
            <v>2002</v>
          </cell>
          <cell r="AD6">
            <v>2003</v>
          </cell>
          <cell r="AE6">
            <v>2004</v>
          </cell>
          <cell r="AF6">
            <v>2005</v>
          </cell>
          <cell r="AG6">
            <v>2006</v>
          </cell>
          <cell r="AH6">
            <v>2007</v>
          </cell>
        </row>
        <row r="9">
          <cell r="A9" t="str">
            <v>D</v>
          </cell>
        </row>
        <row r="10">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cell r="AF10" t="str">
            <v/>
          </cell>
          <cell r="AG10" t="str">
            <v/>
          </cell>
          <cell r="AH10" t="str">
            <v/>
          </cell>
        </row>
        <row r="13">
          <cell r="A13" t="str">
            <v>D_L</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v>757.55999755859398</v>
          </cell>
          <cell r="T13">
            <v>818.14001464843795</v>
          </cell>
          <cell r="U13">
            <v>843.65997314453102</v>
          </cell>
          <cell r="V13">
            <v>1060.32995605469</v>
          </cell>
          <cell r="W13">
            <v>1121.77001953125</v>
          </cell>
          <cell r="X13">
            <v>1170.489231</v>
          </cell>
          <cell r="Y13">
            <v>1318.6100000000001</v>
          </cell>
          <cell r="Z13">
            <v>1384.1449999999998</v>
          </cell>
          <cell r="AA13">
            <v>1384.284024</v>
          </cell>
          <cell r="AB13">
            <v>1247.7031739999998</v>
          </cell>
          <cell r="AC13">
            <v>1387.770174</v>
          </cell>
          <cell r="AD13">
            <v>1536.8801739999999</v>
          </cell>
          <cell r="AE13">
            <v>1641.9581622578237</v>
          </cell>
          <cell r="AF13">
            <v>1764.3664104698987</v>
          </cell>
          <cell r="AG13">
            <v>1935.1081076650619</v>
          </cell>
          <cell r="AH13">
            <v>2104.7901240228512</v>
          </cell>
        </row>
        <row r="16">
          <cell r="A16" t="str">
            <v>D_S</v>
          </cell>
        </row>
        <row r="18">
          <cell r="A18" t="str">
            <v>DG_S</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row>
        <row r="21">
          <cell r="A21" t="str">
            <v>D_G</v>
          </cell>
          <cell r="S21">
            <v>516</v>
          </cell>
          <cell r="T21">
            <v>572.780029296875</v>
          </cell>
          <cell r="U21">
            <v>605.20001220703102</v>
          </cell>
          <cell r="V21">
            <v>809.469970703125</v>
          </cell>
          <cell r="W21">
            <v>869.60998535156295</v>
          </cell>
          <cell r="X21">
            <v>896.48923100000002</v>
          </cell>
          <cell r="Y21">
            <v>974.61000000000013</v>
          </cell>
          <cell r="Z21">
            <v>1032.2869999999998</v>
          </cell>
          <cell r="AA21">
            <v>1031.284024</v>
          </cell>
          <cell r="AB21">
            <v>969.09699999999987</v>
          </cell>
          <cell r="AC21">
            <v>1048</v>
          </cell>
          <cell r="AD21">
            <v>1198</v>
          </cell>
          <cell r="AE21">
            <v>1260.2919882578237</v>
          </cell>
          <cell r="AF21">
            <v>1330.4594104298988</v>
          </cell>
          <cell r="AG21">
            <v>1419.9485820450618</v>
          </cell>
          <cell r="AH21">
            <v>1504.0364348228513</v>
          </cell>
        </row>
        <row r="22">
          <cell r="A22" t="str">
            <v>D_B</v>
          </cell>
          <cell r="S22">
            <v>228.66000366210901</v>
          </cell>
          <cell r="T22">
            <v>228.66000366210901</v>
          </cell>
          <cell r="U22">
            <v>228.66000366210901</v>
          </cell>
          <cell r="V22">
            <v>228.66000366210901</v>
          </cell>
          <cell r="W22">
            <v>228.66000366210901</v>
          </cell>
          <cell r="X22">
            <v>241</v>
          </cell>
          <cell r="Y22">
            <v>243</v>
          </cell>
          <cell r="Z22">
            <v>250.24100000000001</v>
          </cell>
          <cell r="AA22">
            <v>253</v>
          </cell>
          <cell r="AB22">
            <v>189.68617399999999</v>
          </cell>
          <cell r="AC22">
            <v>181.770174</v>
          </cell>
          <cell r="AD22">
            <v>174.09017399999999</v>
          </cell>
          <cell r="AE22">
            <v>166.51017399999998</v>
          </cell>
          <cell r="AF22">
            <v>158.93464903999998</v>
          </cell>
          <cell r="AG22">
            <v>147.57136161999998</v>
          </cell>
          <cell r="AH22">
            <v>136.20807419999997</v>
          </cell>
        </row>
        <row r="23">
          <cell r="A23" t="str">
            <v>D_O</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v>12.9</v>
          </cell>
          <cell r="T23">
            <v>16.7</v>
          </cell>
          <cell r="U23">
            <v>9.8000000000000007</v>
          </cell>
          <cell r="V23">
            <v>22.2</v>
          </cell>
          <cell r="W23">
            <v>23.5</v>
          </cell>
          <cell r="X23">
            <v>33</v>
          </cell>
          <cell r="Y23">
            <v>161</v>
          </cell>
          <cell r="Z23">
            <v>156.6</v>
          </cell>
          <cell r="AA23">
            <v>152</v>
          </cell>
          <cell r="AB23">
            <v>146.9</v>
          </cell>
          <cell r="AC23">
            <v>216</v>
          </cell>
          <cell r="AD23">
            <v>222.8</v>
          </cell>
          <cell r="AE23">
            <v>273.2</v>
          </cell>
          <cell r="AF23">
            <v>333</v>
          </cell>
          <cell r="AG23">
            <v>425.6</v>
          </cell>
          <cell r="AH23">
            <v>522.5</v>
          </cell>
        </row>
        <row r="27">
          <cell r="A27" t="str">
            <v>DG</v>
          </cell>
        </row>
        <row r="28">
          <cell r="A28" t="str">
            <v>DB</v>
          </cell>
        </row>
        <row r="29">
          <cell r="A29" t="str">
            <v>DO</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v>757.6</v>
          </cell>
          <cell r="T29">
            <v>818.1</v>
          </cell>
          <cell r="U29">
            <v>843.7</v>
          </cell>
          <cell r="V29">
            <v>1060.3</v>
          </cell>
          <cell r="W29">
            <v>1121.8</v>
          </cell>
          <cell r="X29">
            <v>40</v>
          </cell>
          <cell r="Y29">
            <v>105</v>
          </cell>
          <cell r="Z29">
            <v>92</v>
          </cell>
          <cell r="AA29">
            <v>93</v>
          </cell>
          <cell r="AB29">
            <v>87.9</v>
          </cell>
          <cell r="AC29">
            <v>187.1</v>
          </cell>
          <cell r="AD29">
            <v>276.2</v>
          </cell>
          <cell r="AE29">
            <v>317.60000000000002</v>
          </cell>
          <cell r="AF29">
            <v>378.4</v>
          </cell>
          <cell r="AG29">
            <v>494.4</v>
          </cell>
          <cell r="AH29">
            <v>641.79999999999995</v>
          </cell>
        </row>
        <row r="33">
          <cell r="A33" t="str">
            <v>DA</v>
          </cell>
        </row>
        <row r="34">
          <cell r="A34" t="str">
            <v>D_SRM</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v>0</v>
          </cell>
          <cell r="T34">
            <v>0</v>
          </cell>
          <cell r="U34">
            <v>0</v>
          </cell>
          <cell r="V34">
            <v>0</v>
          </cell>
          <cell r="W34">
            <v>47.588999999999999</v>
          </cell>
          <cell r="X34">
            <v>74.963671999999988</v>
          </cell>
          <cell r="Y34">
            <v>166.24079899999998</v>
          </cell>
          <cell r="Z34">
            <v>174.649788</v>
          </cell>
          <cell r="AA34">
            <v>233.583618</v>
          </cell>
          <cell r="AB34">
            <v>221.8553507</v>
          </cell>
          <cell r="AC34">
            <v>218.14203399999997</v>
          </cell>
          <cell r="AD34">
            <v>233.84715954960001</v>
          </cell>
          <cell r="AE34">
            <v>222.25936446833333</v>
          </cell>
          <cell r="AF34">
            <v>220.45315804499998</v>
          </cell>
          <cell r="AG34">
            <v>249.25885087916666</v>
          </cell>
          <cell r="AH34">
            <v>278.16577552205922</v>
          </cell>
        </row>
        <row r="38">
          <cell r="A38" t="str">
            <v>DS</v>
          </cell>
        </row>
        <row r="40">
          <cell r="A40" t="str">
            <v>DSI</v>
          </cell>
        </row>
        <row r="43">
          <cell r="A43" t="str">
            <v>DSP</v>
          </cell>
        </row>
        <row r="45">
          <cell r="A45" t="str">
            <v>DSPG</v>
          </cell>
        </row>
        <row r="48">
          <cell r="A48" t="str">
            <v>BMII_7</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cell r="AF48" t="str">
            <v/>
          </cell>
          <cell r="AG48" t="str">
            <v/>
          </cell>
          <cell r="AH48" t="str">
            <v/>
          </cell>
        </row>
        <row r="50">
          <cell r="A50" t="str">
            <v>BFL_D</v>
          </cell>
        </row>
        <row r="58">
          <cell r="A58" t="str">
            <v>MCV_D</v>
          </cell>
        </row>
        <row r="59">
          <cell r="A59" t="str">
            <v>MCV_D1</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v>1.00000004749745E-3</v>
          </cell>
          <cell r="U59">
            <v>1.00000004749745E-3</v>
          </cell>
          <cell r="V59">
            <v>1.00000004749745E-3</v>
          </cell>
          <cell r="W59">
            <v>1.00000004749745E-3</v>
          </cell>
          <cell r="X59">
            <v>1.00000004749745E-3</v>
          </cell>
          <cell r="Y59">
            <v>1.00000004749745E-3</v>
          </cell>
          <cell r="Z59">
            <v>1.00000004749745E-3</v>
          </cell>
          <cell r="AA59">
            <v>1.00000004749745E-3</v>
          </cell>
          <cell r="AB59">
            <v>1.00000004749745E-3</v>
          </cell>
          <cell r="AC59">
            <v>1.00000004749745E-3</v>
          </cell>
          <cell r="AD59">
            <v>1.00000004749745E-3</v>
          </cell>
          <cell r="AE59">
            <v>1.00000004749745E-3</v>
          </cell>
          <cell r="AF59">
            <v>1.00000004749745E-3</v>
          </cell>
          <cell r="AG59">
            <v>1.00000004749745E-3</v>
          </cell>
          <cell r="AH59">
            <v>1.00000004749745E-3</v>
          </cell>
        </row>
      </sheetData>
      <sheetData sheetId="40"/>
      <sheetData sheetId="41"/>
      <sheetData sheetId="42"/>
      <sheetData sheetId="43"/>
      <sheetData sheetId="44"/>
      <sheetData sheetId="45"/>
      <sheetData sheetId="46"/>
      <sheetData sheetId="47"/>
      <sheetData sheetId="4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
      <sheetName val="B"/>
      <sheetName val="D"/>
      <sheetName val="G"/>
      <sheetName val="I"/>
      <sheetName val="H"/>
      <sheetName val="K"/>
      <sheetName val="J"/>
      <sheetName val="L"/>
      <sheetName val="M"/>
      <sheetName val="N"/>
      <sheetName val="O"/>
      <sheetName val="P"/>
      <sheetName val="Q"/>
      <sheetName val="R"/>
      <sheetName val="S"/>
      <sheetName val="T"/>
      <sheetName val="U"/>
      <sheetName val="IN_SYS"/>
      <sheetName val="IN_EBRD"/>
      <sheetName val="OUT_SYS"/>
      <sheetName val="weo"/>
      <sheetName val="newweo"/>
      <sheetName val="EU-Pres"/>
      <sheetName val="Miss2"/>
      <sheetName val="Miss3"/>
      <sheetName val="Mission"/>
      <sheetName val="Trade Growth"/>
      <sheetName val="Comp"/>
      <sheetName val="Comp2"/>
      <sheetName val="Aremos data"/>
      <sheetName val="EU1 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_inflacija po zemji"/>
      <sheetName val="Book1"/>
    </sheetNames>
    <definedNames>
      <definedName name="BFLD_DF" refersTo="#REF!"/>
      <definedName name="NTDD_RG" refersTo="#REF!"/>
    </defined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Macro"/>
      <sheetName val="IN-BoP"/>
      <sheetName val="CGRev"/>
      <sheetName val="CGExp"/>
      <sheetName val="CGSum"/>
      <sheetName val="P-Rev"/>
      <sheetName val="P-Debt"/>
      <sheetName val="P-AR&amp;SR"/>
      <sheetName val="P-SR"/>
      <sheetName val="PF"/>
      <sheetName val="HF"/>
      <sheetName val="EF"/>
      <sheetName val="RF"/>
      <sheetName val="GGSum"/>
      <sheetName val="F-CG 9-15"/>
      <sheetName val="F-GG 9-15"/>
      <sheetName val="F-CG-LOI"/>
      <sheetName val="F-GG-LOI"/>
      <sheetName val="Govt. Q"/>
      <sheetName val="IMF Q"/>
      <sheetName val="Final Q"/>
      <sheetName val="More on Q"/>
      <sheetName val="F-CG 9-15 Q"/>
      <sheetName val="GGQ"/>
      <sheetName val="F-GG 9-15 Q"/>
      <sheetName val="CGtoNBM"/>
      <sheetName val="WB-E"/>
      <sheetName val="2000-2001"/>
    </sheetNames>
    <sheetDataSet>
      <sheetData sheetId="0" refreshError="1"/>
      <sheetData sheetId="1"/>
      <sheetData sheetId="2" refreshError="1"/>
      <sheetData sheetId="3" refreshError="1">
        <row r="1">
          <cell r="B1" t="str">
            <v>Table 1: Central Government Revenues</v>
          </cell>
        </row>
        <row r="2">
          <cell r="B2" t="str">
            <v>(in millions of denars)</v>
          </cell>
        </row>
        <row r="4">
          <cell r="C4" t="str">
            <v>|</v>
          </cell>
        </row>
        <row r="5">
          <cell r="B5">
            <v>36783.783375462961</v>
          </cell>
          <cell r="C5" t="str">
            <v>|</v>
          </cell>
          <cell r="D5" t="str">
            <v>1996</v>
          </cell>
          <cell r="E5" t="str">
            <v>1997</v>
          </cell>
          <cell r="F5" t="str">
            <v>1998</v>
          </cell>
          <cell r="I5" t="str">
            <v>1998</v>
          </cell>
          <cell r="J5" t="str">
            <v>1998</v>
          </cell>
          <cell r="M5" t="str">
            <v>1998</v>
          </cell>
          <cell r="N5" t="str">
            <v>1998</v>
          </cell>
          <cell r="Q5" t="str">
            <v>1998</v>
          </cell>
          <cell r="R5" t="str">
            <v>1998</v>
          </cell>
          <cell r="U5" t="str">
            <v>1998</v>
          </cell>
          <cell r="V5" t="str">
            <v>1998</v>
          </cell>
          <cell r="W5" t="str">
            <v>1999</v>
          </cell>
          <cell r="X5" t="str">
            <v>1999</v>
          </cell>
          <cell r="AA5" t="str">
            <v>1999</v>
          </cell>
          <cell r="AB5" t="str">
            <v>1999</v>
          </cell>
          <cell r="AE5" t="str">
            <v>1999</v>
          </cell>
          <cell r="AF5" t="str">
            <v>1999</v>
          </cell>
          <cell r="AI5" t="str">
            <v>1999</v>
          </cell>
          <cell r="AJ5" t="str">
            <v>1999</v>
          </cell>
          <cell r="AM5" t="str">
            <v>1999</v>
          </cell>
          <cell r="AN5" t="str">
            <v>1999</v>
          </cell>
          <cell r="AO5" t="str">
            <v>2000</v>
          </cell>
          <cell r="AP5" t="str">
            <v>2000</v>
          </cell>
          <cell r="AS5" t="str">
            <v>2000</v>
          </cell>
          <cell r="AT5" t="str">
            <v>2000</v>
          </cell>
          <cell r="AW5">
            <v>2000</v>
          </cell>
          <cell r="AX5">
            <v>2000</v>
          </cell>
          <cell r="BA5">
            <v>2000</v>
          </cell>
          <cell r="BB5">
            <v>2000</v>
          </cell>
          <cell r="BE5">
            <v>2000</v>
          </cell>
          <cell r="BF5">
            <v>2000</v>
          </cell>
          <cell r="BG5">
            <v>2000</v>
          </cell>
        </row>
        <row r="6">
          <cell r="B6">
            <v>36783.783375462961</v>
          </cell>
          <cell r="C6" t="str">
            <v>|</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Total</v>
          </cell>
          <cell r="X6" t="str">
            <v>Jan</v>
          </cell>
          <cell r="Y6" t="str">
            <v>Feb</v>
          </cell>
          <cell r="Z6" t="str">
            <v>Mar</v>
          </cell>
          <cell r="AA6" t="str">
            <v>Q-I</v>
          </cell>
          <cell r="AB6" t="str">
            <v>Apr</v>
          </cell>
          <cell r="AC6" t="str">
            <v>May</v>
          </cell>
          <cell r="AD6" t="str">
            <v>Jun</v>
          </cell>
          <cell r="AE6" t="str">
            <v>Q-II</v>
          </cell>
          <cell r="AF6" t="str">
            <v>Jul</v>
          </cell>
          <cell r="AG6" t="str">
            <v>Aug</v>
          </cell>
          <cell r="AH6" t="str">
            <v>Sep</v>
          </cell>
          <cell r="AI6" t="str">
            <v>Q-III</v>
          </cell>
          <cell r="AJ6" t="str">
            <v>Oct</v>
          </cell>
          <cell r="AK6" t="str">
            <v>Nov</v>
          </cell>
          <cell r="AL6" t="str">
            <v>Dec</v>
          </cell>
          <cell r="AM6" t="str">
            <v>Q-IV</v>
          </cell>
          <cell r="AN6" t="str">
            <v>Total</v>
          </cell>
          <cell r="AO6" t="str">
            <v>Total</v>
          </cell>
          <cell r="AP6" t="str">
            <v>Jan</v>
          </cell>
          <cell r="AQ6" t="str">
            <v>Feb</v>
          </cell>
          <cell r="AR6" t="str">
            <v>Mar</v>
          </cell>
          <cell r="AS6" t="str">
            <v>Q-I</v>
          </cell>
          <cell r="AT6" t="str">
            <v>Apr</v>
          </cell>
          <cell r="AU6" t="str">
            <v>May</v>
          </cell>
          <cell r="AV6" t="str">
            <v>Jun</v>
          </cell>
          <cell r="AW6" t="str">
            <v>Q-II</v>
          </cell>
          <cell r="AX6" t="str">
            <v>Jul</v>
          </cell>
          <cell r="AY6" t="str">
            <v>Aug</v>
          </cell>
          <cell r="AZ6" t="str">
            <v>Sep</v>
          </cell>
          <cell r="BA6" t="str">
            <v>Q-III</v>
          </cell>
          <cell r="BB6" t="str">
            <v>Oct</v>
          </cell>
          <cell r="BC6" t="str">
            <v>Nov</v>
          </cell>
          <cell r="BD6" t="str">
            <v>Dec</v>
          </cell>
          <cell r="BE6" t="str">
            <v>Q-IV</v>
          </cell>
          <cell r="BF6" t="str">
            <v>Total</v>
          </cell>
          <cell r="BG6" t="str">
            <v>Total</v>
          </cell>
        </row>
        <row r="7">
          <cell r="C7" t="str">
            <v>|</v>
          </cell>
          <cell r="D7" t="str">
            <v>Actual</v>
          </cell>
          <cell r="E7" t="str">
            <v>Actual</v>
          </cell>
          <cell r="F7" t="str">
            <v>Actual</v>
          </cell>
          <cell r="G7" t="str">
            <v>Actual</v>
          </cell>
          <cell r="H7" t="str">
            <v>Actual</v>
          </cell>
          <cell r="I7" t="str">
            <v>Actual</v>
          </cell>
          <cell r="J7" t="str">
            <v>Actual</v>
          </cell>
          <cell r="K7" t="str">
            <v>Actual</v>
          </cell>
          <cell r="L7" t="str">
            <v>Actual</v>
          </cell>
          <cell r="M7" t="str">
            <v>Actual</v>
          </cell>
          <cell r="N7" t="str">
            <v>Actual</v>
          </cell>
          <cell r="O7" t="str">
            <v>Actual</v>
          </cell>
          <cell r="P7" t="str">
            <v>Actual</v>
          </cell>
          <cell r="Q7" t="str">
            <v>Actual</v>
          </cell>
          <cell r="R7" t="str">
            <v>Actual</v>
          </cell>
          <cell r="S7" t="str">
            <v>Actual</v>
          </cell>
          <cell r="T7" t="str">
            <v>Actual</v>
          </cell>
          <cell r="U7" t="str">
            <v>Actual</v>
          </cell>
          <cell r="V7" t="str">
            <v>Actual</v>
          </cell>
          <cell r="W7" t="str">
            <v>Budget</v>
          </cell>
          <cell r="X7" t="str">
            <v>Actual</v>
          </cell>
          <cell r="Y7" t="str">
            <v>Actual</v>
          </cell>
          <cell r="Z7" t="str">
            <v>Actual</v>
          </cell>
          <cell r="AA7" t="str">
            <v>Actual</v>
          </cell>
          <cell r="AB7" t="str">
            <v>Actual</v>
          </cell>
          <cell r="AC7" t="str">
            <v>Actual</v>
          </cell>
          <cell r="AD7" t="str">
            <v>Actual</v>
          </cell>
          <cell r="AE7" t="str">
            <v>Actual</v>
          </cell>
          <cell r="AF7" t="str">
            <v>Actual</v>
          </cell>
          <cell r="AG7" t="str">
            <v>Actual</v>
          </cell>
          <cell r="AH7" t="str">
            <v>Actual</v>
          </cell>
          <cell r="AI7" t="str">
            <v>Actual</v>
          </cell>
          <cell r="AJ7" t="str">
            <v>Actual</v>
          </cell>
          <cell r="AK7" t="str">
            <v>Actual</v>
          </cell>
          <cell r="AL7" t="str">
            <v>Actual</v>
          </cell>
          <cell r="AM7" t="str">
            <v>Actual</v>
          </cell>
          <cell r="AN7" t="str">
            <v>Actual</v>
          </cell>
          <cell r="AO7" t="str">
            <v>Budget</v>
          </cell>
          <cell r="AP7" t="str">
            <v>Actual</v>
          </cell>
          <cell r="AQ7" t="str">
            <v>Actual</v>
          </cell>
          <cell r="AR7" t="str">
            <v>Actual</v>
          </cell>
          <cell r="AS7" t="str">
            <v>Actual</v>
          </cell>
          <cell r="AT7" t="str">
            <v>Actual</v>
          </cell>
          <cell r="AU7" t="str">
            <v>Actual</v>
          </cell>
          <cell r="AV7" t="str">
            <v>Actual</v>
          </cell>
          <cell r="AW7" t="str">
            <v>Actual</v>
          </cell>
          <cell r="AX7" t="str">
            <v>Actual</v>
          </cell>
          <cell r="AY7" t="str">
            <v>Actual</v>
          </cell>
          <cell r="AZ7" t="str">
            <v>Actual</v>
          </cell>
          <cell r="BA7" t="str">
            <v>Actual</v>
          </cell>
          <cell r="BB7" t="str">
            <v>Actual</v>
          </cell>
          <cell r="BC7" t="str">
            <v>Actual</v>
          </cell>
          <cell r="BD7" t="str">
            <v>Actual</v>
          </cell>
          <cell r="BE7" t="str">
            <v>Actual</v>
          </cell>
          <cell r="BF7" t="str">
            <v>Actual</v>
          </cell>
          <cell r="BG7" t="str">
            <v>Budget</v>
          </cell>
        </row>
        <row r="8">
          <cell r="C8" t="str">
            <v>|</v>
          </cell>
        </row>
        <row r="9">
          <cell r="B9" t="str">
            <v>AGGREGATE CHECK ITEM</v>
          </cell>
          <cell r="C9" t="str">
            <v>|</v>
          </cell>
          <cell r="D9">
            <v>40189</v>
          </cell>
          <cell r="E9">
            <v>38501</v>
          </cell>
          <cell r="M9">
            <v>9767</v>
          </cell>
          <cell r="Q9">
            <v>9806</v>
          </cell>
          <cell r="U9">
            <v>10618</v>
          </cell>
          <cell r="V9">
            <v>39818</v>
          </cell>
          <cell r="AA9">
            <v>9938.4320000000007</v>
          </cell>
          <cell r="AE9">
            <v>10449.304</v>
          </cell>
          <cell r="AI9">
            <v>13457.785</v>
          </cell>
          <cell r="AM9">
            <v>13435.217000000001</v>
          </cell>
          <cell r="AN9">
            <v>47280.737999999998</v>
          </cell>
          <cell r="AO9">
            <v>46961</v>
          </cell>
          <cell r="AS9">
            <v>11798</v>
          </cell>
          <cell r="AW9">
            <v>10449.304</v>
          </cell>
          <cell r="BA9">
            <v>13457.785</v>
          </cell>
          <cell r="BE9">
            <v>13435.217000000001</v>
          </cell>
          <cell r="BF9">
            <v>47280.737999999998</v>
          </cell>
          <cell r="BG9">
            <v>46961</v>
          </cell>
        </row>
        <row r="10">
          <cell r="C10" t="str">
            <v>|</v>
          </cell>
          <cell r="Z10">
            <v>3574</v>
          </cell>
          <cell r="AK10">
            <v>4024</v>
          </cell>
          <cell r="AN10">
            <v>47281</v>
          </cell>
          <cell r="BC10">
            <v>4024</v>
          </cell>
          <cell r="BF10">
            <v>47281</v>
          </cell>
        </row>
        <row r="11">
          <cell r="B11" t="str">
            <v>Total revenue and grants</v>
          </cell>
          <cell r="C11" t="str">
            <v>|</v>
          </cell>
          <cell r="D11">
            <v>40189</v>
          </cell>
          <cell r="E11">
            <v>38501</v>
          </cell>
          <cell r="F11">
            <v>2822.4609914999996</v>
          </cell>
          <cell r="G11">
            <v>3235.1594324999996</v>
          </cell>
          <cell r="H11">
            <v>3569.931599</v>
          </cell>
          <cell r="I11">
            <v>9627.5520230000002</v>
          </cell>
          <cell r="J11">
            <v>3237.7762944999999</v>
          </cell>
          <cell r="K11">
            <v>3309.7370189999997</v>
          </cell>
          <cell r="L11">
            <v>3218.2911999999992</v>
          </cell>
          <cell r="M11">
            <v>9765.8045134999993</v>
          </cell>
          <cell r="N11">
            <v>3507.6428225</v>
          </cell>
          <cell r="O11">
            <v>2991.2781150000001</v>
          </cell>
          <cell r="P11">
            <v>3309.1378839999998</v>
          </cell>
          <cell r="Q11">
            <v>9808.0588214999989</v>
          </cell>
          <cell r="R11">
            <v>3167.7098969999997</v>
          </cell>
          <cell r="S11">
            <v>3325.4533345</v>
          </cell>
          <cell r="T11">
            <v>4123.9190535000007</v>
          </cell>
          <cell r="U11">
            <v>10617.082284999999</v>
          </cell>
          <cell r="V11">
            <v>39818.497643000002</v>
          </cell>
          <cell r="W11">
            <v>41393</v>
          </cell>
          <cell r="X11">
            <v>3173</v>
          </cell>
          <cell r="Y11">
            <v>3103</v>
          </cell>
          <cell r="Z11">
            <v>3663.7544575000002</v>
          </cell>
          <cell r="AA11">
            <v>9939.7544575000011</v>
          </cell>
          <cell r="AB11">
            <v>3107.3</v>
          </cell>
          <cell r="AC11">
            <v>3475.35</v>
          </cell>
          <cell r="AD11">
            <v>3855.41</v>
          </cell>
          <cell r="AE11">
            <v>10438.06</v>
          </cell>
          <cell r="AF11">
            <v>4924.6586084999999</v>
          </cell>
          <cell r="AG11">
            <v>4442.4820479999998</v>
          </cell>
          <cell r="AH11">
            <v>4069.9325679999997</v>
          </cell>
          <cell r="AI11">
            <v>13437.073224500002</v>
          </cell>
          <cell r="AJ11">
            <v>4277.8050155000001</v>
          </cell>
          <cell r="AK11">
            <v>3993.9120400000002</v>
          </cell>
          <cell r="AL11">
            <v>5117.9929455000001</v>
          </cell>
          <cell r="AM11">
            <v>13389.710000999999</v>
          </cell>
          <cell r="AN11">
            <v>47204.597682999993</v>
          </cell>
          <cell r="AO11">
            <v>46961</v>
          </cell>
          <cell r="AP11">
            <v>3120.9183400000002</v>
          </cell>
          <cell r="AQ11">
            <v>3615.8540660000003</v>
          </cell>
          <cell r="AR11">
            <v>5057.5401309999997</v>
          </cell>
          <cell r="AS11">
            <v>11794.312537</v>
          </cell>
          <cell r="AT11">
            <v>4515.4082049999997</v>
          </cell>
          <cell r="AU11">
            <v>6332.9244490000001</v>
          </cell>
          <cell r="AV11">
            <v>5237</v>
          </cell>
          <cell r="AW11">
            <v>16085.332654</v>
          </cell>
          <cell r="AX11">
            <v>0</v>
          </cell>
          <cell r="AY11">
            <v>0</v>
          </cell>
          <cell r="AZ11">
            <v>0</v>
          </cell>
          <cell r="BA11">
            <v>0</v>
          </cell>
          <cell r="BB11">
            <v>0</v>
          </cell>
          <cell r="BC11">
            <v>0</v>
          </cell>
          <cell r="BD11">
            <v>0</v>
          </cell>
          <cell r="BE11">
            <v>0</v>
          </cell>
          <cell r="BF11">
            <v>27879.645191000003</v>
          </cell>
          <cell r="BG11">
            <v>0</v>
          </cell>
        </row>
        <row r="12">
          <cell r="C12" t="str">
            <v>|</v>
          </cell>
        </row>
        <row r="13">
          <cell r="B13" t="str">
            <v>Current revenue</v>
          </cell>
          <cell r="C13" t="str">
            <v>|</v>
          </cell>
          <cell r="D13">
            <v>40084</v>
          </cell>
          <cell r="E13">
            <v>38464</v>
          </cell>
          <cell r="F13">
            <v>2822.4609914999996</v>
          </cell>
          <cell r="G13">
            <v>3235.1594324999996</v>
          </cell>
          <cell r="H13">
            <v>3566.1397630000001</v>
          </cell>
          <cell r="I13">
            <v>9623.7601869999999</v>
          </cell>
          <cell r="J13">
            <v>3237.7762944999999</v>
          </cell>
          <cell r="K13">
            <v>3265.0184519999998</v>
          </cell>
          <cell r="L13">
            <v>3213.8651739999991</v>
          </cell>
          <cell r="M13">
            <v>9716.6599204999984</v>
          </cell>
          <cell r="N13">
            <v>3507.0887029999999</v>
          </cell>
          <cell r="O13">
            <v>2970.8744095000002</v>
          </cell>
          <cell r="P13">
            <v>3297.9809569999998</v>
          </cell>
          <cell r="Q13">
            <v>9775.9440694999994</v>
          </cell>
          <cell r="R13">
            <v>3164.7647704999999</v>
          </cell>
          <cell r="S13">
            <v>3325.3606279999999</v>
          </cell>
          <cell r="T13">
            <v>4123.8263455000006</v>
          </cell>
          <cell r="U13">
            <v>10613.951743999998</v>
          </cell>
          <cell r="V13">
            <v>39730.315921000001</v>
          </cell>
          <cell r="W13">
            <v>41294</v>
          </cell>
          <cell r="X13">
            <v>3173</v>
          </cell>
          <cell r="Y13">
            <v>3103</v>
          </cell>
          <cell r="Z13">
            <v>3573.3224575000004</v>
          </cell>
          <cell r="AA13">
            <v>9849.3224575000004</v>
          </cell>
          <cell r="AB13">
            <v>3107.3</v>
          </cell>
          <cell r="AC13">
            <v>3474.35</v>
          </cell>
          <cell r="AD13">
            <v>3753.41</v>
          </cell>
          <cell r="AE13">
            <v>10335.06</v>
          </cell>
          <cell r="AF13">
            <v>3678.2260974999999</v>
          </cell>
          <cell r="AG13">
            <v>3550.5008705</v>
          </cell>
          <cell r="AH13">
            <v>3978.3213834999997</v>
          </cell>
          <cell r="AI13">
            <v>11207.048351500001</v>
          </cell>
          <cell r="AJ13">
            <v>4247.8050155000001</v>
          </cell>
          <cell r="AK13">
            <v>3963.9120400000002</v>
          </cell>
          <cell r="AL13">
            <v>4970.9929455000001</v>
          </cell>
          <cell r="AM13">
            <v>13182.710000999999</v>
          </cell>
          <cell r="AN13">
            <v>44574.14080999999</v>
          </cell>
          <cell r="AO13">
            <v>46656</v>
          </cell>
          <cell r="AP13">
            <v>3090.9183400000002</v>
          </cell>
          <cell r="AQ13">
            <v>3588.8540660000003</v>
          </cell>
          <cell r="AR13">
            <v>4951.5401309999997</v>
          </cell>
          <cell r="AS13">
            <v>11631.312537</v>
          </cell>
          <cell r="AT13">
            <v>4481.4082049999997</v>
          </cell>
          <cell r="AU13">
            <v>4809.9244490000001</v>
          </cell>
          <cell r="AV13">
            <v>5011</v>
          </cell>
          <cell r="AW13">
            <v>14302.332654</v>
          </cell>
          <cell r="AX13">
            <v>0</v>
          </cell>
          <cell r="AY13">
            <v>0</v>
          </cell>
          <cell r="AZ13">
            <v>0</v>
          </cell>
          <cell r="BA13">
            <v>0</v>
          </cell>
          <cell r="BB13">
            <v>0</v>
          </cell>
          <cell r="BC13">
            <v>0</v>
          </cell>
          <cell r="BD13">
            <v>0</v>
          </cell>
          <cell r="BE13">
            <v>0</v>
          </cell>
          <cell r="BF13">
            <v>25933.645191000003</v>
          </cell>
          <cell r="BG13">
            <v>0</v>
          </cell>
        </row>
        <row r="14">
          <cell r="C14" t="str">
            <v>|</v>
          </cell>
          <cell r="M14">
            <v>4431.0457944999998</v>
          </cell>
          <cell r="U14">
            <v>4745.9624144999998</v>
          </cell>
          <cell r="AE14">
            <v>1.1005392010847794</v>
          </cell>
          <cell r="AF14">
            <v>1.1868932038834952</v>
          </cell>
          <cell r="AG14">
            <v>1.1116591928251123</v>
          </cell>
          <cell r="AH14">
            <v>1.1723237597911227</v>
          </cell>
          <cell r="AI14">
            <v>1.1596724214254095</v>
          </cell>
          <cell r="AJ14">
            <v>1.1136271383825367</v>
          </cell>
          <cell r="AK14">
            <v>1.1422852505109744</v>
          </cell>
          <cell r="AL14">
            <v>1.2782878748257469</v>
          </cell>
          <cell r="AM14">
            <v>5572.7</v>
          </cell>
          <cell r="AW14">
            <v>5079</v>
          </cell>
        </row>
        <row r="15">
          <cell r="B15" t="str">
            <v xml:space="preserve">  Tax revenue</v>
          </cell>
          <cell r="C15" t="str">
            <v>|</v>
          </cell>
          <cell r="D15">
            <v>37715</v>
          </cell>
          <cell r="E15">
            <v>35500</v>
          </cell>
          <cell r="F15">
            <v>2686.0646149999998</v>
          </cell>
          <cell r="G15">
            <v>2976.4773674999997</v>
          </cell>
          <cell r="H15">
            <v>3137.0498965000002</v>
          </cell>
          <cell r="I15">
            <v>8799.5918789999996</v>
          </cell>
          <cell r="J15">
            <v>3093.6849659999998</v>
          </cell>
          <cell r="K15">
            <v>2886.4392364999999</v>
          </cell>
          <cell r="L15">
            <v>2971.1131904999993</v>
          </cell>
          <cell r="M15">
            <v>8951.2373929999994</v>
          </cell>
          <cell r="N15">
            <v>3300</v>
          </cell>
          <cell r="O15">
            <v>2817</v>
          </cell>
          <cell r="P15">
            <v>3127</v>
          </cell>
          <cell r="Q15">
            <v>9244</v>
          </cell>
          <cell r="R15">
            <v>3020.9280159999998</v>
          </cell>
          <cell r="S15">
            <v>3124.2119440000001</v>
          </cell>
          <cell r="T15">
            <v>3721.5382420000005</v>
          </cell>
          <cell r="U15">
            <v>9866.6782019999991</v>
          </cell>
          <cell r="V15">
            <v>36861.507473999998</v>
          </cell>
          <cell r="W15">
            <v>38053</v>
          </cell>
          <cell r="X15">
            <v>2729</v>
          </cell>
          <cell r="Y15">
            <v>2926</v>
          </cell>
          <cell r="Z15">
            <v>3382.3224575000004</v>
          </cell>
          <cell r="AA15">
            <v>9037.3224575000004</v>
          </cell>
          <cell r="AB15">
            <v>2960.5</v>
          </cell>
          <cell r="AC15">
            <v>3349</v>
          </cell>
          <cell r="AD15">
            <v>3424</v>
          </cell>
          <cell r="AE15">
            <v>9733.5</v>
          </cell>
          <cell r="AF15">
            <v>3507.7</v>
          </cell>
          <cell r="AG15">
            <v>3341.3</v>
          </cell>
          <cell r="AH15">
            <v>3879.7</v>
          </cell>
          <cell r="AI15">
            <v>10728.7</v>
          </cell>
          <cell r="AJ15">
            <v>3994</v>
          </cell>
          <cell r="AK15">
            <v>3556</v>
          </cell>
          <cell r="AL15">
            <v>4800.3</v>
          </cell>
          <cell r="AM15">
            <v>12350.3</v>
          </cell>
          <cell r="AN15">
            <v>41849.822457499991</v>
          </cell>
          <cell r="AO15">
            <v>43396</v>
          </cell>
          <cell r="AP15">
            <v>2936.3</v>
          </cell>
          <cell r="AQ15">
            <v>3362.3</v>
          </cell>
          <cell r="AR15">
            <v>4606.3</v>
          </cell>
          <cell r="AS15">
            <v>10904.9</v>
          </cell>
          <cell r="AT15">
            <v>4250</v>
          </cell>
          <cell r="AU15">
            <v>4607</v>
          </cell>
          <cell r="AV15">
            <v>4551</v>
          </cell>
          <cell r="AW15">
            <v>13408</v>
          </cell>
          <cell r="AX15">
            <v>0</v>
          </cell>
          <cell r="AY15">
            <v>0</v>
          </cell>
          <cell r="AZ15">
            <v>0</v>
          </cell>
          <cell r="BA15">
            <v>0</v>
          </cell>
          <cell r="BB15">
            <v>0</v>
          </cell>
          <cell r="BC15">
            <v>0</v>
          </cell>
          <cell r="BD15">
            <v>0</v>
          </cell>
          <cell r="BE15">
            <v>0</v>
          </cell>
          <cell r="BF15">
            <v>24312.9</v>
          </cell>
          <cell r="BG15">
            <v>0</v>
          </cell>
        </row>
        <row r="16">
          <cell r="B16" t="str">
            <v xml:space="preserve">    Taxes on income and profits</v>
          </cell>
          <cell r="C16" t="str">
            <v>|</v>
          </cell>
          <cell r="D16">
            <v>11191</v>
          </cell>
          <cell r="E16">
            <v>10048</v>
          </cell>
          <cell r="F16">
            <v>741.29373550000003</v>
          </cell>
          <cell r="G16">
            <v>922.4159125000001</v>
          </cell>
          <cell r="H16">
            <v>1230.9391045</v>
          </cell>
          <cell r="I16">
            <v>2894.6487525000002</v>
          </cell>
          <cell r="J16">
            <v>988.27722349999999</v>
          </cell>
          <cell r="K16">
            <v>795.32955450000009</v>
          </cell>
          <cell r="L16">
            <v>857.84244499999977</v>
          </cell>
          <cell r="M16">
            <v>2641.4492229999996</v>
          </cell>
          <cell r="N16">
            <v>998</v>
          </cell>
          <cell r="O16">
            <v>773</v>
          </cell>
          <cell r="P16">
            <v>852</v>
          </cell>
          <cell r="Q16">
            <v>2623</v>
          </cell>
          <cell r="R16">
            <v>848.61093699999992</v>
          </cell>
          <cell r="S16">
            <v>840.72475400000053</v>
          </cell>
          <cell r="T16">
            <v>1080.3179684999993</v>
          </cell>
          <cell r="U16">
            <v>2769.6536594999998</v>
          </cell>
          <cell r="V16">
            <v>10928.751635000001</v>
          </cell>
          <cell r="W16">
            <v>11296</v>
          </cell>
          <cell r="X16">
            <v>721</v>
          </cell>
          <cell r="Y16">
            <v>912</v>
          </cell>
          <cell r="Z16">
            <v>1201.3224575000002</v>
          </cell>
          <cell r="AA16">
            <v>2834.3224575000004</v>
          </cell>
          <cell r="AB16">
            <v>1052.4000000000001</v>
          </cell>
          <cell r="AC16">
            <v>1105</v>
          </cell>
          <cell r="AD16">
            <v>956</v>
          </cell>
          <cell r="AE16">
            <v>3113.4</v>
          </cell>
          <cell r="AF16">
            <v>1234</v>
          </cell>
          <cell r="AG16">
            <v>1075.7</v>
          </cell>
          <cell r="AH16">
            <v>1061</v>
          </cell>
          <cell r="AI16">
            <v>3370.7</v>
          </cell>
          <cell r="AJ16">
            <v>1028</v>
          </cell>
          <cell r="AK16">
            <v>1025</v>
          </cell>
          <cell r="AL16">
            <v>1418.5</v>
          </cell>
          <cell r="AM16">
            <v>3471.5</v>
          </cell>
          <cell r="AN16">
            <v>12789.922457499999</v>
          </cell>
          <cell r="AO16">
            <v>12646</v>
          </cell>
          <cell r="AP16">
            <v>711</v>
          </cell>
          <cell r="AQ16">
            <v>1162</v>
          </cell>
          <cell r="AR16">
            <v>1452</v>
          </cell>
          <cell r="AS16">
            <v>3325</v>
          </cell>
          <cell r="AT16">
            <v>1091</v>
          </cell>
          <cell r="AU16">
            <v>993</v>
          </cell>
          <cell r="AV16">
            <v>1122</v>
          </cell>
          <cell r="AW16">
            <v>3206</v>
          </cell>
          <cell r="AX16">
            <v>0</v>
          </cell>
          <cell r="AY16">
            <v>0</v>
          </cell>
          <cell r="AZ16">
            <v>0</v>
          </cell>
          <cell r="BA16">
            <v>0</v>
          </cell>
          <cell r="BB16">
            <v>0</v>
          </cell>
          <cell r="BC16">
            <v>0</v>
          </cell>
          <cell r="BD16">
            <v>0</v>
          </cell>
          <cell r="BE16">
            <v>0</v>
          </cell>
          <cell r="BF16">
            <v>6531</v>
          </cell>
          <cell r="BG16">
            <v>0</v>
          </cell>
        </row>
        <row r="17">
          <cell r="B17" t="str">
            <v xml:space="preserve">      Individual income tax</v>
          </cell>
          <cell r="C17" t="str">
            <v>|</v>
          </cell>
          <cell r="D17">
            <v>9161</v>
          </cell>
          <cell r="E17">
            <v>8753</v>
          </cell>
          <cell r="F17">
            <v>668.53395850000004</v>
          </cell>
          <cell r="G17">
            <v>782.02663900000005</v>
          </cell>
          <cell r="H17">
            <v>738.85673199999997</v>
          </cell>
          <cell r="I17">
            <v>2189.4173295000001</v>
          </cell>
          <cell r="J17">
            <v>826.62287599999991</v>
          </cell>
          <cell r="K17">
            <v>678.03108650000013</v>
          </cell>
          <cell r="L17">
            <v>736.97450249999974</v>
          </cell>
          <cell r="M17">
            <v>2241.6284649999998</v>
          </cell>
          <cell r="N17">
            <v>824</v>
          </cell>
          <cell r="O17">
            <v>669</v>
          </cell>
          <cell r="P17">
            <v>766</v>
          </cell>
          <cell r="Q17">
            <v>2259</v>
          </cell>
          <cell r="R17">
            <v>759.67976249999992</v>
          </cell>
          <cell r="S17">
            <v>742.37148700000034</v>
          </cell>
          <cell r="T17">
            <v>984.91116499999953</v>
          </cell>
          <cell r="U17">
            <v>2486.9624144999998</v>
          </cell>
          <cell r="V17">
            <v>9177.0082089999996</v>
          </cell>
          <cell r="W17">
            <v>9425</v>
          </cell>
          <cell r="X17">
            <v>625</v>
          </cell>
          <cell r="Y17">
            <v>754</v>
          </cell>
          <cell r="Z17">
            <v>811.50671200000011</v>
          </cell>
          <cell r="AA17">
            <v>2190.5067120000003</v>
          </cell>
          <cell r="AB17">
            <v>880</v>
          </cell>
          <cell r="AC17">
            <v>756</v>
          </cell>
          <cell r="AD17">
            <v>831</v>
          </cell>
          <cell r="AE17">
            <v>2467</v>
          </cell>
          <cell r="AF17">
            <v>978</v>
          </cell>
          <cell r="AG17">
            <v>743.7</v>
          </cell>
          <cell r="AH17">
            <v>898</v>
          </cell>
          <cell r="AI17">
            <v>2619.6999999999998</v>
          </cell>
          <cell r="AJ17">
            <v>846</v>
          </cell>
          <cell r="AK17">
            <v>848</v>
          </cell>
          <cell r="AL17">
            <v>1259</v>
          </cell>
          <cell r="AM17">
            <v>2953</v>
          </cell>
          <cell r="AN17">
            <v>10230.206711999999</v>
          </cell>
          <cell r="AO17">
            <v>10033</v>
          </cell>
          <cell r="AP17">
            <v>559</v>
          </cell>
          <cell r="AQ17">
            <v>874</v>
          </cell>
          <cell r="AR17">
            <v>988</v>
          </cell>
          <cell r="AS17">
            <v>2421</v>
          </cell>
          <cell r="AT17">
            <v>916</v>
          </cell>
          <cell r="AU17">
            <v>801</v>
          </cell>
          <cell r="AV17">
            <v>941</v>
          </cell>
          <cell r="AW17">
            <v>2658</v>
          </cell>
          <cell r="BA17">
            <v>0</v>
          </cell>
          <cell r="BE17">
            <v>0</v>
          </cell>
          <cell r="BF17">
            <v>5079</v>
          </cell>
        </row>
        <row r="18">
          <cell r="B18" t="str">
            <v xml:space="preserve">      Enterprise profits tax</v>
          </cell>
          <cell r="C18" t="str">
            <v>|</v>
          </cell>
          <cell r="D18">
            <v>2030</v>
          </cell>
          <cell r="E18">
            <v>1295</v>
          </cell>
          <cell r="F18">
            <v>72.759777</v>
          </cell>
          <cell r="G18">
            <v>140.3892735</v>
          </cell>
          <cell r="H18">
            <v>492.08237249999996</v>
          </cell>
          <cell r="I18">
            <v>705.23142299999995</v>
          </cell>
          <cell r="J18">
            <v>161.65434750000009</v>
          </cell>
          <cell r="K18">
            <v>117.29846799999996</v>
          </cell>
          <cell r="L18">
            <v>120.86794250000003</v>
          </cell>
          <cell r="M18">
            <v>399.82075800000007</v>
          </cell>
          <cell r="N18">
            <v>174</v>
          </cell>
          <cell r="O18">
            <v>104</v>
          </cell>
          <cell r="P18">
            <v>86</v>
          </cell>
          <cell r="Q18">
            <v>364</v>
          </cell>
          <cell r="R18">
            <v>88.931174499999997</v>
          </cell>
          <cell r="S18">
            <v>98.353267000000187</v>
          </cell>
          <cell r="T18">
            <v>95.406803499999796</v>
          </cell>
          <cell r="U18">
            <v>282.69124499999998</v>
          </cell>
          <cell r="V18">
            <v>1751.743426</v>
          </cell>
          <cell r="W18">
            <v>1871</v>
          </cell>
          <cell r="X18">
            <v>96</v>
          </cell>
          <cell r="Y18">
            <v>158</v>
          </cell>
          <cell r="Z18">
            <v>389.81574550000005</v>
          </cell>
          <cell r="AA18">
            <v>643.81574550000005</v>
          </cell>
          <cell r="AB18">
            <v>172.4</v>
          </cell>
          <cell r="AC18">
            <v>349</v>
          </cell>
          <cell r="AD18">
            <v>125</v>
          </cell>
          <cell r="AE18">
            <v>646.4</v>
          </cell>
          <cell r="AF18">
            <v>256</v>
          </cell>
          <cell r="AG18">
            <v>332</v>
          </cell>
          <cell r="AH18">
            <v>163</v>
          </cell>
          <cell r="AI18">
            <v>751</v>
          </cell>
          <cell r="AJ18">
            <v>182</v>
          </cell>
          <cell r="AK18">
            <v>177</v>
          </cell>
          <cell r="AL18">
            <v>159.5</v>
          </cell>
          <cell r="AM18">
            <v>518.5</v>
          </cell>
          <cell r="AN18">
            <v>2559.7157455000001</v>
          </cell>
          <cell r="AO18">
            <v>2613</v>
          </cell>
          <cell r="AP18">
            <v>152</v>
          </cell>
          <cell r="AQ18">
            <v>288</v>
          </cell>
          <cell r="AR18">
            <v>464</v>
          </cell>
          <cell r="AS18">
            <v>904</v>
          </cell>
          <cell r="AT18">
            <v>175</v>
          </cell>
          <cell r="AU18">
            <v>192</v>
          </cell>
          <cell r="AV18">
            <v>181</v>
          </cell>
          <cell r="AW18">
            <v>548</v>
          </cell>
          <cell r="BA18">
            <v>0</v>
          </cell>
          <cell r="BE18">
            <v>0</v>
          </cell>
          <cell r="BF18">
            <v>1452</v>
          </cell>
        </row>
        <row r="19">
          <cell r="B19" t="str">
            <v xml:space="preserve">    Domestic taxes on goods and services</v>
          </cell>
          <cell r="C19" t="str">
            <v>|</v>
          </cell>
          <cell r="D19">
            <v>19877</v>
          </cell>
          <cell r="E19">
            <v>19868</v>
          </cell>
          <cell r="F19">
            <v>1262.7816640000001</v>
          </cell>
          <cell r="G19">
            <v>1562.446283</v>
          </cell>
          <cell r="H19">
            <v>1376.5599905000001</v>
          </cell>
          <cell r="I19">
            <v>4201.7879375000002</v>
          </cell>
          <cell r="J19">
            <v>1542.3533179999999</v>
          </cell>
          <cell r="K19">
            <v>1542.0950054999998</v>
          </cell>
          <cell r="L19">
            <v>1611.4429964999999</v>
          </cell>
          <cell r="M19">
            <v>4695.8913199999997</v>
          </cell>
          <cell r="N19">
            <v>1744</v>
          </cell>
          <cell r="O19">
            <v>1585</v>
          </cell>
          <cell r="P19">
            <v>1746</v>
          </cell>
          <cell r="Q19">
            <v>5075</v>
          </cell>
          <cell r="R19">
            <v>1603.5121100000006</v>
          </cell>
          <cell r="S19">
            <v>1654.373172999999</v>
          </cell>
          <cell r="T19">
            <v>1810.2060665000008</v>
          </cell>
          <cell r="U19">
            <v>5068.0913495000004</v>
          </cell>
          <cell r="V19">
            <v>19040.770606999999</v>
          </cell>
          <cell r="W19">
            <v>19947</v>
          </cell>
          <cell r="X19">
            <v>1585</v>
          </cell>
          <cell r="Y19">
            <v>1436</v>
          </cell>
          <cell r="Z19">
            <v>1510</v>
          </cell>
          <cell r="AA19">
            <v>4531</v>
          </cell>
          <cell r="AB19">
            <v>1394.4</v>
          </cell>
          <cell r="AC19">
            <v>1675</v>
          </cell>
          <cell r="AD19">
            <v>1777</v>
          </cell>
          <cell r="AE19">
            <v>4846.3999999999996</v>
          </cell>
          <cell r="AF19">
            <v>1560</v>
          </cell>
          <cell r="AG19">
            <v>1538.7</v>
          </cell>
          <cell r="AH19">
            <v>1878</v>
          </cell>
          <cell r="AI19">
            <v>4976.7</v>
          </cell>
          <cell r="AJ19">
            <v>1939</v>
          </cell>
          <cell r="AK19">
            <v>1888</v>
          </cell>
          <cell r="AL19">
            <v>2451.8000000000002</v>
          </cell>
          <cell r="AM19">
            <v>6278.8</v>
          </cell>
          <cell r="AN19">
            <v>20632.899999999998</v>
          </cell>
          <cell r="AO19">
            <v>22009</v>
          </cell>
          <cell r="AP19">
            <v>1708</v>
          </cell>
          <cell r="AQ19">
            <v>1556</v>
          </cell>
          <cell r="AR19">
            <v>2116</v>
          </cell>
          <cell r="AS19">
            <v>5380</v>
          </cell>
          <cell r="AT19">
            <v>2291</v>
          </cell>
          <cell r="AU19">
            <v>2997</v>
          </cell>
          <cell r="AV19">
            <v>2795</v>
          </cell>
          <cell r="AW19">
            <v>8083</v>
          </cell>
          <cell r="AX19">
            <v>0</v>
          </cell>
          <cell r="AY19">
            <v>0</v>
          </cell>
          <cell r="AZ19">
            <v>0</v>
          </cell>
          <cell r="BA19">
            <v>0</v>
          </cell>
          <cell r="BB19">
            <v>0</v>
          </cell>
          <cell r="BC19">
            <v>0</v>
          </cell>
          <cell r="BD19">
            <v>0</v>
          </cell>
          <cell r="BE19">
            <v>0</v>
          </cell>
          <cell r="BF19">
            <v>13463</v>
          </cell>
          <cell r="BG19">
            <v>0</v>
          </cell>
        </row>
        <row r="20">
          <cell r="B20" t="str">
            <v xml:space="preserve">      Sales tax</v>
          </cell>
          <cell r="C20" t="str">
            <v>|</v>
          </cell>
          <cell r="D20">
            <v>8777</v>
          </cell>
          <cell r="E20">
            <v>8816</v>
          </cell>
          <cell r="F20">
            <v>501.02155249999998</v>
          </cell>
          <cell r="G20">
            <v>881.13901499999997</v>
          </cell>
          <cell r="H20">
            <v>749.76824450000004</v>
          </cell>
          <cell r="I20">
            <v>2131.9288120000001</v>
          </cell>
          <cell r="J20">
            <v>764.66002549999985</v>
          </cell>
          <cell r="K20">
            <v>704.26892450000014</v>
          </cell>
          <cell r="L20">
            <v>722.04571799999985</v>
          </cell>
          <cell r="M20">
            <v>2190.9746679999998</v>
          </cell>
          <cell r="N20">
            <v>793</v>
          </cell>
          <cell r="O20">
            <v>615</v>
          </cell>
          <cell r="P20">
            <v>756</v>
          </cell>
          <cell r="Q20">
            <v>2164</v>
          </cell>
          <cell r="R20">
            <v>659.76612849999958</v>
          </cell>
          <cell r="S20">
            <v>758.12598700000035</v>
          </cell>
          <cell r="T20">
            <v>899.61386149999998</v>
          </cell>
          <cell r="U20">
            <v>2317.5059769999998</v>
          </cell>
          <cell r="V20">
            <v>8804.4094569999997</v>
          </cell>
          <cell r="W20">
            <v>9127</v>
          </cell>
          <cell r="X20">
            <v>736</v>
          </cell>
          <cell r="Y20">
            <v>636</v>
          </cell>
          <cell r="Z20">
            <v>707</v>
          </cell>
          <cell r="AA20">
            <v>2079</v>
          </cell>
          <cell r="AB20">
            <v>691</v>
          </cell>
          <cell r="AC20">
            <v>645</v>
          </cell>
          <cell r="AD20">
            <v>733</v>
          </cell>
          <cell r="AE20">
            <v>2069</v>
          </cell>
          <cell r="AF20">
            <v>919</v>
          </cell>
          <cell r="AG20">
            <v>758</v>
          </cell>
          <cell r="AH20">
            <v>956</v>
          </cell>
          <cell r="AI20">
            <v>2633</v>
          </cell>
          <cell r="AJ20">
            <v>1054</v>
          </cell>
          <cell r="AK20">
            <v>959</v>
          </cell>
          <cell r="AL20">
            <v>1165</v>
          </cell>
          <cell r="AM20">
            <v>3178</v>
          </cell>
          <cell r="AN20">
            <v>9959</v>
          </cell>
          <cell r="AO20">
            <v>9700</v>
          </cell>
          <cell r="AP20">
            <v>956</v>
          </cell>
          <cell r="AQ20">
            <v>951</v>
          </cell>
          <cell r="AR20">
            <v>1070</v>
          </cell>
          <cell r="AS20">
            <v>2977</v>
          </cell>
          <cell r="AT20">
            <v>1173</v>
          </cell>
          <cell r="AU20">
            <v>1781</v>
          </cell>
          <cell r="AV20">
            <v>1655</v>
          </cell>
          <cell r="AW20">
            <v>4609</v>
          </cell>
          <cell r="BA20">
            <v>0</v>
          </cell>
          <cell r="BE20">
            <v>0</v>
          </cell>
          <cell r="BF20">
            <v>7586</v>
          </cell>
        </row>
        <row r="21">
          <cell r="B21" t="str">
            <v xml:space="preserve">        Collected at customs (on imports)</v>
          </cell>
          <cell r="C21" t="str">
            <v>|</v>
          </cell>
          <cell r="F21">
            <v>85.4</v>
          </cell>
          <cell r="G21">
            <v>173</v>
          </cell>
          <cell r="H21">
            <v>233.3</v>
          </cell>
          <cell r="I21">
            <v>491.7</v>
          </cell>
          <cell r="J21">
            <v>190.39</v>
          </cell>
          <cell r="X21">
            <v>113.9</v>
          </cell>
          <cell r="Y21">
            <v>137.80000000000001</v>
          </cell>
          <cell r="Z21">
            <v>168.7</v>
          </cell>
          <cell r="AA21">
            <v>420.4</v>
          </cell>
          <cell r="AB21">
            <v>154.19999999999999</v>
          </cell>
        </row>
        <row r="22">
          <cell r="B22" t="str">
            <v xml:space="preserve">        Domestic sales</v>
          </cell>
          <cell r="C22" t="str">
            <v>|</v>
          </cell>
          <cell r="F22">
            <v>415.62155250000001</v>
          </cell>
          <cell r="G22">
            <v>708.13901499999997</v>
          </cell>
          <cell r="H22">
            <v>516.46824450000008</v>
          </cell>
          <cell r="I22">
            <v>1640.2288120000001</v>
          </cell>
          <cell r="J22">
            <v>574.27002549999986</v>
          </cell>
          <cell r="X22">
            <v>622.1</v>
          </cell>
          <cell r="Y22">
            <v>498.2</v>
          </cell>
          <cell r="Z22">
            <v>538.29999999999995</v>
          </cell>
          <cell r="AA22">
            <v>1658.6</v>
          </cell>
          <cell r="AB22">
            <v>536.79999999999995</v>
          </cell>
        </row>
        <row r="23">
          <cell r="B23" t="str">
            <v xml:space="preserve">      Excises</v>
          </cell>
          <cell r="C23" t="str">
            <v>|</v>
          </cell>
          <cell r="D23">
            <v>11100</v>
          </cell>
          <cell r="E23">
            <v>11052</v>
          </cell>
          <cell r="F23">
            <v>761.76011149999999</v>
          </cell>
          <cell r="G23">
            <v>681.30726800000002</v>
          </cell>
          <cell r="H23">
            <v>626.7917460000001</v>
          </cell>
          <cell r="I23">
            <v>2069.8591255000001</v>
          </cell>
          <cell r="J23">
            <v>777.6932925000001</v>
          </cell>
          <cell r="K23">
            <v>837.8260809999997</v>
          </cell>
          <cell r="L23">
            <v>889.39727850000008</v>
          </cell>
          <cell r="M23">
            <v>2504.9166519999999</v>
          </cell>
          <cell r="N23">
            <v>951</v>
          </cell>
          <cell r="O23">
            <v>970</v>
          </cell>
          <cell r="P23">
            <v>990</v>
          </cell>
          <cell r="Q23">
            <v>2911</v>
          </cell>
          <cell r="R23">
            <v>943.74598150000111</v>
          </cell>
          <cell r="S23">
            <v>896.24718599999869</v>
          </cell>
          <cell r="T23">
            <v>910.59220500000083</v>
          </cell>
          <cell r="U23">
            <v>2750.5853725000006</v>
          </cell>
          <cell r="V23">
            <v>10236.361150000001</v>
          </cell>
          <cell r="W23">
            <v>10820</v>
          </cell>
          <cell r="X23">
            <v>849</v>
          </cell>
          <cell r="Y23">
            <v>800</v>
          </cell>
          <cell r="Z23">
            <v>803</v>
          </cell>
          <cell r="AA23">
            <v>2452</v>
          </cell>
          <cell r="AB23">
            <v>703.4</v>
          </cell>
          <cell r="AC23">
            <v>1030</v>
          </cell>
          <cell r="AD23">
            <v>1044</v>
          </cell>
          <cell r="AE23">
            <v>2777.4</v>
          </cell>
          <cell r="AF23">
            <v>641</v>
          </cell>
          <cell r="AG23">
            <v>780.7</v>
          </cell>
          <cell r="AH23">
            <v>922</v>
          </cell>
          <cell r="AI23">
            <v>2343.6999999999998</v>
          </cell>
          <cell r="AJ23">
            <v>885</v>
          </cell>
          <cell r="AK23">
            <v>929</v>
          </cell>
          <cell r="AL23">
            <v>1286.8</v>
          </cell>
          <cell r="AM23">
            <v>3100.8</v>
          </cell>
          <cell r="AN23">
            <v>10673.9</v>
          </cell>
          <cell r="AO23">
            <v>12309</v>
          </cell>
          <cell r="AP23">
            <v>752</v>
          </cell>
          <cell r="AQ23">
            <v>605</v>
          </cell>
          <cell r="AR23">
            <v>1046</v>
          </cell>
          <cell r="AS23">
            <v>2403</v>
          </cell>
          <cell r="AT23">
            <v>1118</v>
          </cell>
          <cell r="AU23">
            <v>1216</v>
          </cell>
          <cell r="AV23">
            <v>1140</v>
          </cell>
          <cell r="AW23">
            <v>3474</v>
          </cell>
          <cell r="BA23">
            <v>0</v>
          </cell>
          <cell r="BE23">
            <v>0</v>
          </cell>
          <cell r="BF23">
            <v>5877</v>
          </cell>
        </row>
        <row r="24">
          <cell r="B24" t="str">
            <v xml:space="preserve">        Oil</v>
          </cell>
          <cell r="C24" t="str">
            <v>|</v>
          </cell>
          <cell r="F24">
            <v>597.5</v>
          </cell>
          <cell r="G24">
            <v>442.5</v>
          </cell>
          <cell r="H24">
            <v>391.5</v>
          </cell>
          <cell r="I24">
            <v>1431.5</v>
          </cell>
          <cell r="J24">
            <v>524</v>
          </cell>
          <cell r="K24">
            <v>537</v>
          </cell>
          <cell r="L24">
            <v>587</v>
          </cell>
          <cell r="M24">
            <v>1648</v>
          </cell>
          <cell r="N24">
            <v>644</v>
          </cell>
          <cell r="O24">
            <v>612</v>
          </cell>
          <cell r="P24">
            <v>688</v>
          </cell>
          <cell r="Q24">
            <v>1944</v>
          </cell>
          <cell r="R24">
            <v>662</v>
          </cell>
          <cell r="S24">
            <v>629</v>
          </cell>
          <cell r="T24">
            <v>529</v>
          </cell>
          <cell r="U24">
            <v>1820</v>
          </cell>
          <cell r="V24">
            <v>6843.5</v>
          </cell>
          <cell r="W24">
            <v>7200</v>
          </cell>
          <cell r="X24">
            <v>611</v>
          </cell>
          <cell r="Y24">
            <v>532.1</v>
          </cell>
          <cell r="Z24">
            <v>519.4</v>
          </cell>
          <cell r="AA24">
            <v>1662.5</v>
          </cell>
          <cell r="AB24">
            <v>444</v>
          </cell>
          <cell r="AC24">
            <v>640</v>
          </cell>
          <cell r="AD24">
            <v>653</v>
          </cell>
          <cell r="AE24">
            <v>1737</v>
          </cell>
          <cell r="AF24">
            <v>171</v>
          </cell>
          <cell r="AG24">
            <v>312</v>
          </cell>
          <cell r="AH24">
            <v>521</v>
          </cell>
          <cell r="AI24">
            <v>1004</v>
          </cell>
          <cell r="AJ24">
            <v>456</v>
          </cell>
          <cell r="AK24">
            <v>523</v>
          </cell>
          <cell r="AL24">
            <v>845</v>
          </cell>
          <cell r="AM24">
            <v>1824</v>
          </cell>
          <cell r="AN24">
            <v>6227.5</v>
          </cell>
          <cell r="AO24">
            <v>7946</v>
          </cell>
          <cell r="AP24">
            <v>478</v>
          </cell>
          <cell r="AQ24">
            <v>273</v>
          </cell>
          <cell r="AR24">
            <v>326</v>
          </cell>
          <cell r="AS24">
            <v>1077</v>
          </cell>
          <cell r="AT24">
            <v>816</v>
          </cell>
          <cell r="AU24">
            <v>864</v>
          </cell>
          <cell r="AV24">
            <v>819</v>
          </cell>
          <cell r="AW24">
            <v>2499</v>
          </cell>
          <cell r="BF24">
            <v>3576</v>
          </cell>
        </row>
        <row r="25">
          <cell r="B25" t="str">
            <v xml:space="preserve">        Nonoil</v>
          </cell>
          <cell r="C25" t="str">
            <v>|</v>
          </cell>
          <cell r="F25">
            <v>164.26011149999999</v>
          </cell>
          <cell r="G25">
            <v>238.80726800000002</v>
          </cell>
          <cell r="H25">
            <v>235.2917460000001</v>
          </cell>
          <cell r="I25">
            <v>638.35912550000012</v>
          </cell>
          <cell r="J25">
            <v>253.6932925000001</v>
          </cell>
          <cell r="K25">
            <v>300.8260809999997</v>
          </cell>
          <cell r="L25">
            <v>302.39727850000008</v>
          </cell>
          <cell r="M25">
            <v>856.91665199999989</v>
          </cell>
          <cell r="N25">
            <v>307</v>
          </cell>
          <cell r="O25">
            <v>358</v>
          </cell>
          <cell r="P25">
            <v>302</v>
          </cell>
          <cell r="Q25">
            <v>967</v>
          </cell>
          <cell r="R25">
            <v>281.74598150000111</v>
          </cell>
          <cell r="S25">
            <v>267.24718599999869</v>
          </cell>
          <cell r="T25">
            <v>381.59220500000083</v>
          </cell>
          <cell r="U25">
            <v>930.58537250000063</v>
          </cell>
          <cell r="V25">
            <v>3392.8611500000006</v>
          </cell>
          <cell r="W25">
            <v>3620</v>
          </cell>
          <cell r="X25">
            <v>238</v>
          </cell>
          <cell r="Y25">
            <v>267.89999999999998</v>
          </cell>
          <cell r="Z25">
            <v>283.60000000000002</v>
          </cell>
          <cell r="AA25">
            <v>789.5</v>
          </cell>
          <cell r="AB25">
            <v>259.39999999999998</v>
          </cell>
          <cell r="AC25">
            <v>390</v>
          </cell>
          <cell r="AD25">
            <v>391</v>
          </cell>
          <cell r="AE25">
            <v>1040.4000000000001</v>
          </cell>
          <cell r="AF25">
            <v>470</v>
          </cell>
          <cell r="AG25">
            <v>468.70000000000005</v>
          </cell>
          <cell r="AH25">
            <v>401</v>
          </cell>
          <cell r="AI25">
            <v>1339.6999999999998</v>
          </cell>
          <cell r="AJ25">
            <v>429</v>
          </cell>
          <cell r="AK25">
            <v>406</v>
          </cell>
          <cell r="AL25">
            <v>441.79999999999995</v>
          </cell>
          <cell r="AM25">
            <v>1276.8000000000002</v>
          </cell>
          <cell r="AN25">
            <v>4446.3999999999996</v>
          </cell>
          <cell r="AO25">
            <v>4363</v>
          </cell>
          <cell r="AP25">
            <v>274</v>
          </cell>
          <cell r="AQ25">
            <v>332</v>
          </cell>
          <cell r="AR25">
            <v>720</v>
          </cell>
          <cell r="AS25">
            <v>1326</v>
          </cell>
          <cell r="AT25">
            <v>302</v>
          </cell>
          <cell r="AU25">
            <v>352</v>
          </cell>
          <cell r="AV25">
            <v>321</v>
          </cell>
          <cell r="AW25">
            <v>975</v>
          </cell>
          <cell r="BF25">
            <v>2301</v>
          </cell>
        </row>
        <row r="26">
          <cell r="B26" t="str">
            <v xml:space="preserve">    Import duties</v>
          </cell>
          <cell r="C26" t="str">
            <v>|</v>
          </cell>
          <cell r="D26">
            <v>6647</v>
          </cell>
          <cell r="E26">
            <v>5525</v>
          </cell>
          <cell r="F26">
            <v>680.98525600000005</v>
          </cell>
          <cell r="G26">
            <v>490.17116150000004</v>
          </cell>
          <cell r="H26">
            <v>528.44121700000005</v>
          </cell>
          <cell r="I26">
            <v>1699.5976345000001</v>
          </cell>
          <cell r="J26">
            <v>562.10845449999999</v>
          </cell>
          <cell r="K26">
            <v>548.08364600000016</v>
          </cell>
          <cell r="L26">
            <v>500.94916699999976</v>
          </cell>
          <cell r="M26">
            <v>1611.1412674999999</v>
          </cell>
          <cell r="N26">
            <v>557</v>
          </cell>
          <cell r="O26">
            <v>458</v>
          </cell>
          <cell r="P26">
            <v>528</v>
          </cell>
          <cell r="Q26">
            <v>1543</v>
          </cell>
          <cell r="R26">
            <v>567.51822399999958</v>
          </cell>
          <cell r="S26">
            <v>603.98044800000002</v>
          </cell>
          <cell r="T26">
            <v>785.60476300000005</v>
          </cell>
          <cell r="U26">
            <v>1957.1034349999998</v>
          </cell>
          <cell r="V26">
            <v>6810.842337</v>
          </cell>
          <cell r="W26">
            <v>6810</v>
          </cell>
          <cell r="X26">
            <v>382</v>
          </cell>
          <cell r="Y26">
            <v>577</v>
          </cell>
          <cell r="Z26">
            <v>618</v>
          </cell>
          <cell r="AA26">
            <v>1577</v>
          </cell>
          <cell r="AB26">
            <v>513</v>
          </cell>
          <cell r="AC26">
            <v>568</v>
          </cell>
          <cell r="AD26">
            <v>685</v>
          </cell>
          <cell r="AE26">
            <v>1766</v>
          </cell>
          <cell r="AF26">
            <v>699.7</v>
          </cell>
          <cell r="AG26">
            <v>725.9</v>
          </cell>
          <cell r="AH26">
            <v>937.7</v>
          </cell>
          <cell r="AI26">
            <v>2363.3000000000002</v>
          </cell>
          <cell r="AJ26">
            <v>1026</v>
          </cell>
          <cell r="AK26">
            <v>642</v>
          </cell>
          <cell r="AL26">
            <v>928</v>
          </cell>
          <cell r="AM26">
            <v>2596</v>
          </cell>
          <cell r="AN26">
            <v>8302.2999999999993</v>
          </cell>
          <cell r="AO26">
            <v>8600</v>
          </cell>
          <cell r="AP26">
            <v>511</v>
          </cell>
          <cell r="AQ26">
            <v>643</v>
          </cell>
          <cell r="AR26">
            <v>1022</v>
          </cell>
          <cell r="AS26">
            <v>2176</v>
          </cell>
          <cell r="AT26">
            <v>867</v>
          </cell>
          <cell r="AU26">
            <v>616</v>
          </cell>
          <cell r="AV26">
            <v>633</v>
          </cell>
          <cell r="AW26">
            <v>2116</v>
          </cell>
          <cell r="BA26">
            <v>0</v>
          </cell>
          <cell r="BE26">
            <v>0</v>
          </cell>
          <cell r="BF26">
            <v>4292</v>
          </cell>
        </row>
        <row r="27">
          <cell r="B27" t="str">
            <v xml:space="preserve">    Other  taxes</v>
          </cell>
          <cell r="C27" t="str">
            <v>|</v>
          </cell>
          <cell r="D27">
            <v>0</v>
          </cell>
          <cell r="E27">
            <v>59</v>
          </cell>
          <cell r="F27">
            <v>1.0039594999999999</v>
          </cell>
          <cell r="G27">
            <v>1.4440105000000001</v>
          </cell>
          <cell r="H27">
            <v>1.1095845</v>
          </cell>
          <cell r="I27">
            <v>3.5575544999999997</v>
          </cell>
          <cell r="J27">
            <v>0.94596999999999998</v>
          </cell>
          <cell r="K27">
            <v>0.93103049999999943</v>
          </cell>
          <cell r="L27">
            <v>0.87858200000000064</v>
          </cell>
          <cell r="M27">
            <v>2.7555825</v>
          </cell>
          <cell r="N27">
            <v>1</v>
          </cell>
          <cell r="O27">
            <v>1</v>
          </cell>
          <cell r="P27">
            <v>1</v>
          </cell>
          <cell r="Q27">
            <v>3</v>
          </cell>
          <cell r="R27">
            <v>1.2867449999999998</v>
          </cell>
          <cell r="S27">
            <v>25.133568999999998</v>
          </cell>
          <cell r="T27">
            <v>45.409444000000001</v>
          </cell>
          <cell r="U27">
            <v>71.829757999999998</v>
          </cell>
          <cell r="V27">
            <v>81.142894999999996</v>
          </cell>
          <cell r="X27">
            <v>41</v>
          </cell>
          <cell r="Y27">
            <v>1</v>
          </cell>
          <cell r="Z27">
            <v>53</v>
          </cell>
          <cell r="AA27">
            <v>95</v>
          </cell>
          <cell r="AB27">
            <v>0.7</v>
          </cell>
          <cell r="AC27">
            <v>1</v>
          </cell>
          <cell r="AD27">
            <v>6</v>
          </cell>
          <cell r="AE27">
            <v>7.7</v>
          </cell>
          <cell r="AF27">
            <v>14</v>
          </cell>
          <cell r="AG27">
            <v>1</v>
          </cell>
          <cell r="AH27">
            <v>3</v>
          </cell>
          <cell r="AI27">
            <v>18</v>
          </cell>
          <cell r="AJ27">
            <v>1</v>
          </cell>
          <cell r="AK27">
            <v>1</v>
          </cell>
          <cell r="AL27">
            <v>2</v>
          </cell>
          <cell r="AM27">
            <v>4</v>
          </cell>
          <cell r="AN27">
            <v>124.7</v>
          </cell>
          <cell r="AO27">
            <v>141</v>
          </cell>
          <cell r="AP27">
            <v>6.3</v>
          </cell>
          <cell r="AQ27">
            <v>1.3</v>
          </cell>
          <cell r="AR27">
            <v>16.3</v>
          </cell>
          <cell r="AS27">
            <v>23.9</v>
          </cell>
          <cell r="AT27">
            <v>1</v>
          </cell>
          <cell r="AU27">
            <v>1</v>
          </cell>
          <cell r="AV27">
            <v>1</v>
          </cell>
          <cell r="AW27">
            <v>3</v>
          </cell>
          <cell r="BA27">
            <v>0</v>
          </cell>
          <cell r="BE27">
            <v>0</v>
          </cell>
          <cell r="BF27">
            <v>26.9</v>
          </cell>
        </row>
        <row r="28">
          <cell r="C28" t="str">
            <v>|</v>
          </cell>
        </row>
        <row r="29">
          <cell r="B29" t="str">
            <v xml:space="preserve">  Nontax revenue</v>
          </cell>
          <cell r="C29" t="str">
            <v>|</v>
          </cell>
          <cell r="D29">
            <v>2369</v>
          </cell>
          <cell r="E29">
            <v>2964</v>
          </cell>
          <cell r="F29">
            <v>136.3963765</v>
          </cell>
          <cell r="G29">
            <v>258.68206500000002</v>
          </cell>
          <cell r="H29">
            <v>429.08986649999997</v>
          </cell>
          <cell r="I29">
            <v>824.16830800000014</v>
          </cell>
          <cell r="J29">
            <v>144.09132849999997</v>
          </cell>
          <cell r="K29">
            <v>378.57921550000003</v>
          </cell>
          <cell r="L29">
            <v>242.75198349999994</v>
          </cell>
          <cell r="M29">
            <v>765.42252749999989</v>
          </cell>
          <cell r="N29">
            <v>207.08870300000001</v>
          </cell>
          <cell r="O29">
            <v>153.87440950000001</v>
          </cell>
          <cell r="P29">
            <v>170.98095699999999</v>
          </cell>
          <cell r="Q29">
            <v>531.94406950000007</v>
          </cell>
          <cell r="R29">
            <v>143.83675450000001</v>
          </cell>
          <cell r="S29">
            <v>201.14868399999997</v>
          </cell>
          <cell r="T29">
            <v>402.28810349999998</v>
          </cell>
          <cell r="U29">
            <v>747.27354199999991</v>
          </cell>
          <cell r="V29">
            <v>2868.8084469999999</v>
          </cell>
          <cell r="W29">
            <v>3241</v>
          </cell>
          <cell r="X29">
            <v>444</v>
          </cell>
          <cell r="Y29">
            <v>177</v>
          </cell>
          <cell r="Z29">
            <v>191</v>
          </cell>
          <cell r="AA29">
            <v>812</v>
          </cell>
          <cell r="AB29">
            <v>146.80000000000001</v>
          </cell>
          <cell r="AC29">
            <v>125.35000000000001</v>
          </cell>
          <cell r="AD29">
            <v>329.41</v>
          </cell>
          <cell r="AE29">
            <v>601.56000000000006</v>
          </cell>
          <cell r="AF29">
            <v>170.52609750000005</v>
          </cell>
          <cell r="AG29">
            <v>209.20087049999995</v>
          </cell>
          <cell r="AH29">
            <v>98.621383500000036</v>
          </cell>
          <cell r="AI29">
            <v>478.34835149999998</v>
          </cell>
          <cell r="AJ29">
            <v>253.80501549999997</v>
          </cell>
          <cell r="AK29">
            <v>407.91203999999999</v>
          </cell>
          <cell r="AL29">
            <v>170.69294549999998</v>
          </cell>
          <cell r="AM29">
            <v>832.41000100000008</v>
          </cell>
          <cell r="AN29">
            <v>2724.3183524999995</v>
          </cell>
          <cell r="AO29">
            <v>3260</v>
          </cell>
          <cell r="AP29">
            <v>154.61833999999999</v>
          </cell>
          <cell r="AQ29">
            <v>226.55406600000003</v>
          </cell>
          <cell r="AR29">
            <v>345.24013100000002</v>
          </cell>
          <cell r="AS29">
            <v>726.41253700000016</v>
          </cell>
          <cell r="AT29">
            <v>231.40820499999998</v>
          </cell>
          <cell r="AU29">
            <v>202.92444900000001</v>
          </cell>
          <cell r="AV29">
            <v>460</v>
          </cell>
          <cell r="AW29">
            <v>894.33265400000005</v>
          </cell>
          <cell r="AX29">
            <v>0</v>
          </cell>
          <cell r="AY29">
            <v>0</v>
          </cell>
          <cell r="AZ29">
            <v>0</v>
          </cell>
          <cell r="BA29">
            <v>0</v>
          </cell>
          <cell r="BB29">
            <v>0</v>
          </cell>
          <cell r="BC29">
            <v>0</v>
          </cell>
          <cell r="BD29">
            <v>0</v>
          </cell>
          <cell r="BE29">
            <v>0</v>
          </cell>
          <cell r="BF29">
            <v>1620.745191</v>
          </cell>
          <cell r="BG29">
            <v>0</v>
          </cell>
        </row>
        <row r="30">
          <cell r="B30" t="str">
            <v xml:space="preserve">    Property income</v>
          </cell>
          <cell r="C30" t="str">
            <v>|</v>
          </cell>
          <cell r="F30">
            <v>41.634742000000003</v>
          </cell>
          <cell r="G30">
            <v>129.75018900000001</v>
          </cell>
          <cell r="H30">
            <v>203.208573</v>
          </cell>
          <cell r="I30">
            <v>374.59350400000005</v>
          </cell>
          <cell r="J30">
            <v>23.380887999999999</v>
          </cell>
          <cell r="K30">
            <v>249.67604299999999</v>
          </cell>
          <cell r="L30">
            <v>94.634559999999993</v>
          </cell>
          <cell r="M30">
            <v>367.69149099999998</v>
          </cell>
          <cell r="N30">
            <v>88</v>
          </cell>
          <cell r="O30">
            <v>52</v>
          </cell>
          <cell r="P30">
            <v>62</v>
          </cell>
          <cell r="Q30">
            <v>202</v>
          </cell>
          <cell r="R30">
            <v>-2.3955589999999987</v>
          </cell>
          <cell r="S30">
            <v>42.300837999999999</v>
          </cell>
          <cell r="T30">
            <v>180.80249750000002</v>
          </cell>
          <cell r="U30">
            <v>220.70777650000002</v>
          </cell>
          <cell r="V30">
            <v>1164.9927715000001</v>
          </cell>
          <cell r="W30">
            <v>0</v>
          </cell>
          <cell r="X30">
            <v>57</v>
          </cell>
          <cell r="Y30">
            <v>25</v>
          </cell>
          <cell r="Z30">
            <v>26</v>
          </cell>
          <cell r="AA30">
            <v>108</v>
          </cell>
          <cell r="AB30">
            <v>11.4</v>
          </cell>
          <cell r="AC30">
            <v>9</v>
          </cell>
          <cell r="AD30">
            <v>187.11</v>
          </cell>
          <cell r="AE30">
            <v>207.51000000000002</v>
          </cell>
          <cell r="AF30">
            <v>21.238191</v>
          </cell>
          <cell r="AG30">
            <v>99.232119499999996</v>
          </cell>
          <cell r="AH30">
            <v>34.263936999999999</v>
          </cell>
          <cell r="AI30">
            <v>154.73424749999998</v>
          </cell>
          <cell r="AJ30">
            <v>92.732117500000015</v>
          </cell>
          <cell r="AK30">
            <v>168.87601549999999</v>
          </cell>
          <cell r="AL30">
            <v>66.991307000000006</v>
          </cell>
          <cell r="AM30">
            <v>328.59944000000002</v>
          </cell>
          <cell r="AN30">
            <v>798.84368749999999</v>
          </cell>
          <cell r="AO30">
            <v>1200</v>
          </cell>
          <cell r="AP30">
            <v>48.768879999999996</v>
          </cell>
          <cell r="AQ30">
            <v>70</v>
          </cell>
          <cell r="AR30">
            <v>140</v>
          </cell>
          <cell r="AS30">
            <v>258.76888000000002</v>
          </cell>
          <cell r="AT30">
            <v>67</v>
          </cell>
          <cell r="AU30">
            <v>37.385047</v>
          </cell>
          <cell r="AV30">
            <v>300</v>
          </cell>
          <cell r="AW30">
            <v>404.38504699999999</v>
          </cell>
          <cell r="AX30">
            <v>0</v>
          </cell>
          <cell r="AY30">
            <v>0</v>
          </cell>
          <cell r="AZ30">
            <v>0</v>
          </cell>
          <cell r="BA30">
            <v>0</v>
          </cell>
          <cell r="BB30">
            <v>0</v>
          </cell>
          <cell r="BC30">
            <v>0</v>
          </cell>
          <cell r="BD30">
            <v>0</v>
          </cell>
          <cell r="BE30">
            <v>0</v>
          </cell>
          <cell r="BF30">
            <v>663.15392699999995</v>
          </cell>
          <cell r="BG30">
            <v>0</v>
          </cell>
        </row>
        <row r="31">
          <cell r="B31" t="str">
            <v xml:space="preserve">      Profits of public enterprises &amp; financial institutions</v>
          </cell>
          <cell r="C31" t="str">
            <v>|</v>
          </cell>
          <cell r="F31">
            <v>35.700000000000003</v>
          </cell>
          <cell r="G31">
            <v>125.31052699999999</v>
          </cell>
          <cell r="H31">
            <v>203.208573</v>
          </cell>
          <cell r="I31">
            <v>364.21910000000003</v>
          </cell>
          <cell r="J31">
            <v>23.3</v>
          </cell>
          <cell r="K31">
            <v>249.67604299999999</v>
          </cell>
          <cell r="L31">
            <v>94.634559999999993</v>
          </cell>
          <cell r="M31">
            <v>367.61060299999997</v>
          </cell>
          <cell r="N31">
            <v>88</v>
          </cell>
          <cell r="O31">
            <v>52</v>
          </cell>
          <cell r="P31">
            <v>62</v>
          </cell>
          <cell r="Q31">
            <v>202</v>
          </cell>
          <cell r="R31">
            <v>-2.3955589999999987</v>
          </cell>
          <cell r="S31">
            <v>42.300837999999999</v>
          </cell>
          <cell r="T31">
            <v>180.80249750000002</v>
          </cell>
          <cell r="U31">
            <v>220.70777650000002</v>
          </cell>
          <cell r="V31">
            <v>1154.5374795</v>
          </cell>
          <cell r="W31">
            <v>0</v>
          </cell>
          <cell r="X31">
            <v>52</v>
          </cell>
          <cell r="Y31">
            <v>25</v>
          </cell>
          <cell r="Z31">
            <v>26</v>
          </cell>
          <cell r="AA31">
            <v>103</v>
          </cell>
          <cell r="AB31">
            <v>11.4</v>
          </cell>
          <cell r="AC31">
            <v>9</v>
          </cell>
          <cell r="AD31">
            <v>187.11</v>
          </cell>
          <cell r="AE31">
            <v>207.51000000000002</v>
          </cell>
          <cell r="AF31">
            <v>23.5</v>
          </cell>
          <cell r="AG31">
            <v>4</v>
          </cell>
          <cell r="AH31">
            <v>10</v>
          </cell>
          <cell r="AI31">
            <v>37.5</v>
          </cell>
          <cell r="AJ31">
            <v>70</v>
          </cell>
          <cell r="AK31">
            <v>145</v>
          </cell>
          <cell r="AL31">
            <v>45</v>
          </cell>
          <cell r="AM31">
            <v>260</v>
          </cell>
          <cell r="AN31">
            <v>608.01</v>
          </cell>
          <cell r="AO31">
            <v>1020</v>
          </cell>
          <cell r="AP31">
            <v>25</v>
          </cell>
          <cell r="AQ31">
            <v>70</v>
          </cell>
          <cell r="AR31">
            <v>140</v>
          </cell>
          <cell r="AS31">
            <v>235</v>
          </cell>
          <cell r="AT31">
            <v>67</v>
          </cell>
          <cell r="AU31">
            <v>35</v>
          </cell>
          <cell r="AV31">
            <v>205</v>
          </cell>
          <cell r="AW31">
            <v>307</v>
          </cell>
          <cell r="AX31">
            <v>0</v>
          </cell>
          <cell r="AY31">
            <v>0</v>
          </cell>
          <cell r="AZ31">
            <v>0</v>
          </cell>
          <cell r="BA31">
            <v>0</v>
          </cell>
          <cell r="BB31">
            <v>0</v>
          </cell>
          <cell r="BC31">
            <v>0</v>
          </cell>
          <cell r="BD31">
            <v>0</v>
          </cell>
          <cell r="BE31">
            <v>0</v>
          </cell>
          <cell r="BF31">
            <v>542</v>
          </cell>
          <cell r="BG31">
            <v>0</v>
          </cell>
        </row>
        <row r="32">
          <cell r="B32" t="str">
            <v xml:space="preserve">        National Bank of Macedonia</v>
          </cell>
          <cell r="C32" t="str">
            <v>|</v>
          </cell>
          <cell r="F32">
            <v>0</v>
          </cell>
          <cell r="G32">
            <v>60.708388999999997</v>
          </cell>
          <cell r="H32">
            <v>0</v>
          </cell>
          <cell r="I32">
            <v>60.708388999999997</v>
          </cell>
          <cell r="J32">
            <v>0</v>
          </cell>
          <cell r="K32">
            <v>100.876043</v>
          </cell>
          <cell r="L32">
            <v>0</v>
          </cell>
          <cell r="M32">
            <v>100.876043</v>
          </cell>
          <cell r="N32">
            <v>0</v>
          </cell>
          <cell r="O32">
            <v>0</v>
          </cell>
          <cell r="P32">
            <v>0</v>
          </cell>
          <cell r="Q32">
            <v>0</v>
          </cell>
          <cell r="R32">
            <v>0</v>
          </cell>
          <cell r="S32">
            <v>0</v>
          </cell>
          <cell r="T32">
            <v>0</v>
          </cell>
          <cell r="U32">
            <v>0</v>
          </cell>
          <cell r="V32">
            <v>161.58443199999999</v>
          </cell>
          <cell r="X32">
            <v>0</v>
          </cell>
          <cell r="Y32">
            <v>0</v>
          </cell>
          <cell r="Z32">
            <v>0</v>
          </cell>
          <cell r="AA32">
            <v>0</v>
          </cell>
          <cell r="AB32">
            <v>0</v>
          </cell>
          <cell r="AC32">
            <v>0</v>
          </cell>
          <cell r="AD32">
            <v>180.11</v>
          </cell>
          <cell r="AE32">
            <v>180.11</v>
          </cell>
          <cell r="AF32">
            <v>0</v>
          </cell>
          <cell r="AG32">
            <v>0</v>
          </cell>
          <cell r="AH32">
            <v>0</v>
          </cell>
          <cell r="AI32">
            <v>0</v>
          </cell>
          <cell r="AJ32">
            <v>0</v>
          </cell>
          <cell r="AK32">
            <v>0</v>
          </cell>
          <cell r="AL32">
            <v>0</v>
          </cell>
          <cell r="AM32">
            <v>0</v>
          </cell>
          <cell r="AN32">
            <v>180.11</v>
          </cell>
          <cell r="AO32">
            <v>180</v>
          </cell>
          <cell r="AP32">
            <v>0</v>
          </cell>
          <cell r="AQ32">
            <v>0</v>
          </cell>
          <cell r="AR32">
            <v>0</v>
          </cell>
          <cell r="AS32">
            <v>0</v>
          </cell>
          <cell r="AT32">
            <v>0</v>
          </cell>
          <cell r="AU32">
            <v>0</v>
          </cell>
          <cell r="AV32">
            <v>45</v>
          </cell>
          <cell r="AW32">
            <v>45</v>
          </cell>
          <cell r="BA32">
            <v>0</v>
          </cell>
          <cell r="BE32">
            <v>0</v>
          </cell>
          <cell r="BF32">
            <v>45</v>
          </cell>
        </row>
        <row r="33">
          <cell r="B33" t="str">
            <v xml:space="preserve">        Bank Rehabilitation Agency</v>
          </cell>
          <cell r="C33" t="str">
            <v>|</v>
          </cell>
          <cell r="F33">
            <v>35.700000000000003</v>
          </cell>
          <cell r="G33">
            <v>64.602137999999997</v>
          </cell>
          <cell r="H33">
            <v>203.208573</v>
          </cell>
          <cell r="I33">
            <v>303.51071100000001</v>
          </cell>
          <cell r="J33">
            <v>23.3</v>
          </cell>
          <cell r="K33">
            <v>48.8</v>
          </cell>
          <cell r="L33">
            <v>94.634559999999993</v>
          </cell>
          <cell r="M33">
            <v>166.73455999999999</v>
          </cell>
          <cell r="N33">
            <v>88</v>
          </cell>
          <cell r="O33">
            <v>52</v>
          </cell>
          <cell r="P33">
            <v>62</v>
          </cell>
          <cell r="Q33">
            <v>202</v>
          </cell>
          <cell r="R33">
            <v>27.601441000000001</v>
          </cell>
          <cell r="S33">
            <v>42.3</v>
          </cell>
          <cell r="T33">
            <v>159.80248750000001</v>
          </cell>
          <cell r="U33">
            <v>229.70392850000002</v>
          </cell>
          <cell r="V33">
            <v>901.94919950000008</v>
          </cell>
          <cell r="X33">
            <v>52</v>
          </cell>
          <cell r="Y33">
            <v>25</v>
          </cell>
          <cell r="Z33">
            <v>26</v>
          </cell>
          <cell r="AA33">
            <v>103</v>
          </cell>
          <cell r="AB33">
            <v>11.4</v>
          </cell>
          <cell r="AC33">
            <v>9</v>
          </cell>
          <cell r="AD33">
            <v>7</v>
          </cell>
          <cell r="AE33">
            <v>27.4</v>
          </cell>
          <cell r="AF33">
            <v>23.5</v>
          </cell>
          <cell r="AG33">
            <v>4</v>
          </cell>
          <cell r="AH33">
            <v>10</v>
          </cell>
          <cell r="AI33">
            <v>37.5</v>
          </cell>
          <cell r="AJ33">
            <v>70</v>
          </cell>
          <cell r="AK33">
            <v>145</v>
          </cell>
          <cell r="AL33">
            <v>45</v>
          </cell>
          <cell r="AM33">
            <v>260</v>
          </cell>
          <cell r="AN33">
            <v>427.9</v>
          </cell>
          <cell r="AO33">
            <v>540</v>
          </cell>
          <cell r="AP33">
            <v>25</v>
          </cell>
          <cell r="AQ33">
            <v>70</v>
          </cell>
          <cell r="AR33">
            <v>140</v>
          </cell>
          <cell r="AS33">
            <v>235</v>
          </cell>
          <cell r="AT33">
            <v>67</v>
          </cell>
          <cell r="AU33">
            <v>35</v>
          </cell>
          <cell r="AV33">
            <v>160</v>
          </cell>
          <cell r="AW33">
            <v>262</v>
          </cell>
          <cell r="BA33">
            <v>0</v>
          </cell>
          <cell r="BE33">
            <v>0</v>
          </cell>
          <cell r="BF33">
            <v>497</v>
          </cell>
        </row>
        <row r="34">
          <cell r="B34" t="str">
            <v xml:space="preserve">        Public enterprises</v>
          </cell>
          <cell r="C34" t="str">
            <v>|</v>
          </cell>
          <cell r="I34">
            <v>0</v>
          </cell>
          <cell r="J34">
            <v>0</v>
          </cell>
          <cell r="K34">
            <v>100</v>
          </cell>
          <cell r="L34">
            <v>0</v>
          </cell>
          <cell r="M34">
            <v>100</v>
          </cell>
          <cell r="Q34">
            <v>0</v>
          </cell>
          <cell r="R34">
            <v>-29.997</v>
          </cell>
          <cell r="S34">
            <v>8.3800000000167074E-4</v>
          </cell>
          <cell r="T34">
            <v>21.000010000000003</v>
          </cell>
          <cell r="U34">
            <v>-8.996151999999995</v>
          </cell>
          <cell r="V34">
            <v>91.003848000000005</v>
          </cell>
          <cell r="AA34">
            <v>0</v>
          </cell>
          <cell r="AE34">
            <v>0</v>
          </cell>
          <cell r="AI34">
            <v>0</v>
          </cell>
          <cell r="AM34">
            <v>0</v>
          </cell>
          <cell r="AN34">
            <v>0</v>
          </cell>
          <cell r="AO34">
            <v>300</v>
          </cell>
          <cell r="AP34">
            <v>0</v>
          </cell>
          <cell r="AQ34">
            <v>0</v>
          </cell>
          <cell r="AR34">
            <v>0</v>
          </cell>
          <cell r="AS34">
            <v>0</v>
          </cell>
          <cell r="AT34">
            <v>0</v>
          </cell>
          <cell r="AU34">
            <v>0</v>
          </cell>
          <cell r="AV34">
            <v>0</v>
          </cell>
          <cell r="AW34">
            <v>0</v>
          </cell>
          <cell r="BA34">
            <v>0</v>
          </cell>
          <cell r="BE34">
            <v>0</v>
          </cell>
          <cell r="BF34">
            <v>0</v>
          </cell>
        </row>
        <row r="35">
          <cell r="B35" t="str">
            <v xml:space="preserve">        Other profits and dividends</v>
          </cell>
          <cell r="C35" t="str">
            <v>|</v>
          </cell>
          <cell r="I35">
            <v>0</v>
          </cell>
          <cell r="M35">
            <v>0</v>
          </cell>
          <cell r="Q35">
            <v>0</v>
          </cell>
          <cell r="U35">
            <v>0</v>
          </cell>
          <cell r="V35">
            <v>0</v>
          </cell>
          <cell r="AA35">
            <v>0</v>
          </cell>
          <cell r="AE35">
            <v>0</v>
          </cell>
          <cell r="AI35">
            <v>0</v>
          </cell>
          <cell r="AM35">
            <v>0</v>
          </cell>
          <cell r="AN35">
            <v>0</v>
          </cell>
          <cell r="AS35">
            <v>0</v>
          </cell>
          <cell r="AW35">
            <v>0</v>
          </cell>
          <cell r="BA35">
            <v>0</v>
          </cell>
          <cell r="BE35">
            <v>0</v>
          </cell>
          <cell r="BF35">
            <v>0</v>
          </cell>
        </row>
        <row r="36">
          <cell r="B36" t="str">
            <v xml:space="preserve">      Loan and interest receipts</v>
          </cell>
          <cell r="C36" t="str">
            <v>|</v>
          </cell>
          <cell r="I36">
            <v>0</v>
          </cell>
          <cell r="M36">
            <v>0</v>
          </cell>
          <cell r="Q36">
            <v>0</v>
          </cell>
          <cell r="U36">
            <v>0</v>
          </cell>
          <cell r="V36">
            <v>0</v>
          </cell>
          <cell r="AA36">
            <v>0</v>
          </cell>
          <cell r="AE36">
            <v>0</v>
          </cell>
          <cell r="AI36">
            <v>0</v>
          </cell>
          <cell r="AM36">
            <v>0</v>
          </cell>
          <cell r="AN36">
            <v>0</v>
          </cell>
          <cell r="AS36">
            <v>0</v>
          </cell>
          <cell r="AW36">
            <v>0</v>
          </cell>
          <cell r="BA36">
            <v>0</v>
          </cell>
          <cell r="BE36">
            <v>0</v>
          </cell>
          <cell r="BF36">
            <v>0</v>
          </cell>
        </row>
        <row r="37">
          <cell r="B37" t="str">
            <v xml:space="preserve">      Other property income</v>
          </cell>
          <cell r="C37" t="str">
            <v>|</v>
          </cell>
          <cell r="F37">
            <v>5.934742</v>
          </cell>
          <cell r="G37">
            <v>4.4396620000000002</v>
          </cell>
          <cell r="H37">
            <v>0</v>
          </cell>
          <cell r="I37">
            <v>10.374404</v>
          </cell>
          <cell r="J37">
            <v>8.0887999999999849E-2</v>
          </cell>
          <cell r="K37">
            <v>0</v>
          </cell>
          <cell r="L37">
            <v>0</v>
          </cell>
          <cell r="M37">
            <v>8.0887999999999849E-2</v>
          </cell>
          <cell r="Q37">
            <v>0</v>
          </cell>
          <cell r="U37">
            <v>0</v>
          </cell>
          <cell r="V37">
            <v>10.455292</v>
          </cell>
          <cell r="X37">
            <v>5</v>
          </cell>
          <cell r="Y37">
            <v>0</v>
          </cell>
          <cell r="Z37">
            <v>0</v>
          </cell>
          <cell r="AA37">
            <v>5</v>
          </cell>
          <cell r="AB37">
            <v>0</v>
          </cell>
          <cell r="AC37">
            <v>0</v>
          </cell>
          <cell r="AD37">
            <v>0</v>
          </cell>
          <cell r="AE37">
            <v>0</v>
          </cell>
          <cell r="AF37">
            <v>-2.2618089999999995</v>
          </cell>
          <cell r="AG37">
            <v>95.232119499999996</v>
          </cell>
          <cell r="AH37">
            <v>24.263936999999999</v>
          </cell>
          <cell r="AI37">
            <v>117.2342475</v>
          </cell>
          <cell r="AJ37">
            <v>22.732117500000015</v>
          </cell>
          <cell r="AK37">
            <v>23.876015499999994</v>
          </cell>
          <cell r="AL37">
            <v>21.991307000000006</v>
          </cell>
          <cell r="AM37">
            <v>68.599440000000016</v>
          </cell>
          <cell r="AN37">
            <v>190.8336875</v>
          </cell>
          <cell r="AO37">
            <v>180</v>
          </cell>
          <cell r="AP37">
            <v>23.768879999999999</v>
          </cell>
          <cell r="AQ37">
            <v>0</v>
          </cell>
          <cell r="AR37">
            <v>0</v>
          </cell>
          <cell r="AS37">
            <v>23.768879999999999</v>
          </cell>
          <cell r="AT37">
            <v>0</v>
          </cell>
          <cell r="AU37">
            <v>2.3850470000000001</v>
          </cell>
          <cell r="AV37">
            <v>95</v>
          </cell>
          <cell r="AW37">
            <v>97.385047</v>
          </cell>
          <cell r="BA37">
            <v>0</v>
          </cell>
          <cell r="BE37">
            <v>0</v>
          </cell>
          <cell r="BF37">
            <v>121.153927</v>
          </cell>
        </row>
        <row r="38">
          <cell r="B38" t="str">
            <v xml:space="preserve">    Administrative fees and charges</v>
          </cell>
          <cell r="C38" t="str">
            <v>|</v>
          </cell>
          <cell r="F38">
            <v>58.396521499999999</v>
          </cell>
          <cell r="G38">
            <v>96.799653000000006</v>
          </cell>
          <cell r="H38">
            <v>86.780887499999992</v>
          </cell>
          <cell r="I38">
            <v>241.97706199999999</v>
          </cell>
          <cell r="J38">
            <v>92.910719</v>
          </cell>
          <cell r="K38">
            <v>87.731533500000026</v>
          </cell>
          <cell r="L38">
            <v>81.317609499999989</v>
          </cell>
          <cell r="M38">
            <v>261.95986200000004</v>
          </cell>
          <cell r="N38">
            <v>83.786366000000015</v>
          </cell>
          <cell r="O38">
            <v>61.522429500000001</v>
          </cell>
          <cell r="P38">
            <v>78.140830999999963</v>
          </cell>
          <cell r="Q38">
            <v>223.44962649999999</v>
          </cell>
          <cell r="R38">
            <v>76.533382999999986</v>
          </cell>
          <cell r="S38">
            <v>90.056607000000042</v>
          </cell>
          <cell r="T38">
            <v>140.32260899999991</v>
          </cell>
          <cell r="U38">
            <v>306.91259899999994</v>
          </cell>
          <cell r="V38">
            <v>1034.2991494999999</v>
          </cell>
          <cell r="X38">
            <v>69</v>
          </cell>
          <cell r="Y38">
            <v>105</v>
          </cell>
          <cell r="Z38">
            <v>102</v>
          </cell>
          <cell r="AA38">
            <v>276</v>
          </cell>
          <cell r="AB38">
            <v>91.4</v>
          </cell>
          <cell r="AC38">
            <v>89.9</v>
          </cell>
          <cell r="AD38">
            <v>111.3</v>
          </cell>
          <cell r="AE38">
            <v>292.60000000000002</v>
          </cell>
          <cell r="AF38">
            <v>95.338388000000023</v>
          </cell>
          <cell r="AG38">
            <v>65.356556499999996</v>
          </cell>
          <cell r="AH38">
            <v>97.422096999999994</v>
          </cell>
          <cell r="AI38">
            <v>258.11704150000003</v>
          </cell>
          <cell r="AJ38">
            <v>102.90829299999997</v>
          </cell>
          <cell r="AK38">
            <v>121.62456649999997</v>
          </cell>
          <cell r="AL38">
            <v>112.09520150000004</v>
          </cell>
          <cell r="AM38">
            <v>336.628061</v>
          </cell>
          <cell r="AN38">
            <v>1163.3451024999999</v>
          </cell>
          <cell r="AO38">
            <v>1308</v>
          </cell>
          <cell r="AP38">
            <v>67.968868000000001</v>
          </cell>
          <cell r="AQ38">
            <v>115.130892</v>
          </cell>
          <cell r="AR38">
            <v>122.90657500000002</v>
          </cell>
          <cell r="AS38">
            <v>306.00633500000004</v>
          </cell>
          <cell r="AT38">
            <v>100.77666699999999</v>
          </cell>
          <cell r="AU38">
            <v>119.44944400000001</v>
          </cell>
          <cell r="AV38">
            <v>111</v>
          </cell>
          <cell r="AW38">
            <v>331.226111</v>
          </cell>
          <cell r="BA38">
            <v>0</v>
          </cell>
          <cell r="BE38">
            <v>0</v>
          </cell>
          <cell r="BF38">
            <v>637.23244599999998</v>
          </cell>
        </row>
        <row r="39">
          <cell r="B39" t="str">
            <v xml:space="preserve">    Other administrative fees and charges</v>
          </cell>
          <cell r="C39" t="str">
            <v>|</v>
          </cell>
          <cell r="F39">
            <v>0.66518149999999998</v>
          </cell>
          <cell r="G39">
            <v>1.1453800000000001</v>
          </cell>
          <cell r="H39">
            <v>1.4598</v>
          </cell>
          <cell r="I39">
            <v>3.2703614999999999</v>
          </cell>
          <cell r="J39">
            <v>1.3241009999999998</v>
          </cell>
          <cell r="K39">
            <v>1.2522425000000004</v>
          </cell>
          <cell r="L39">
            <v>2.1653939999999992</v>
          </cell>
          <cell r="M39">
            <v>4.7417374999999993</v>
          </cell>
          <cell r="N39">
            <v>5.3380920000000014</v>
          </cell>
          <cell r="O39">
            <v>4.4387959999999982</v>
          </cell>
          <cell r="P39">
            <v>5.2870270000000019</v>
          </cell>
          <cell r="Q39">
            <v>15.063915000000001</v>
          </cell>
          <cell r="R39">
            <v>9.8742769999999993</v>
          </cell>
          <cell r="S39">
            <v>9.9271965000000009</v>
          </cell>
          <cell r="T39">
            <v>15.585686500000001</v>
          </cell>
          <cell r="U39">
            <v>35.387160000000002</v>
          </cell>
          <cell r="V39">
            <v>58.463174000000002</v>
          </cell>
          <cell r="X39">
            <v>8</v>
          </cell>
          <cell r="Y39">
            <v>10</v>
          </cell>
          <cell r="Z39">
            <v>11</v>
          </cell>
          <cell r="AA39">
            <v>29</v>
          </cell>
          <cell r="AB39">
            <v>8</v>
          </cell>
          <cell r="AC39">
            <v>8</v>
          </cell>
          <cell r="AD39">
            <v>14</v>
          </cell>
          <cell r="AE39">
            <v>30</v>
          </cell>
          <cell r="AF39">
            <v>21.037935500000003</v>
          </cell>
          <cell r="AG39">
            <v>32.936124499999991</v>
          </cell>
          <cell r="AH39">
            <v>23.026577500000016</v>
          </cell>
          <cell r="AI39">
            <v>77.000637500000011</v>
          </cell>
          <cell r="AJ39">
            <v>35.215738999999985</v>
          </cell>
          <cell r="AK39">
            <v>3.2659600000000069</v>
          </cell>
          <cell r="AL39">
            <v>-45.745126999999997</v>
          </cell>
          <cell r="AM39">
            <v>-7.2634280000000047</v>
          </cell>
          <cell r="AN39">
            <v>128.73720950000001</v>
          </cell>
          <cell r="AO39">
            <v>200</v>
          </cell>
          <cell r="AP39">
            <v>23.358931999999999</v>
          </cell>
          <cell r="AQ39">
            <v>22.095347</v>
          </cell>
          <cell r="AR39">
            <v>25.638462000000004</v>
          </cell>
          <cell r="AS39">
            <v>71.092741000000004</v>
          </cell>
          <cell r="AT39">
            <v>22.333440999999993</v>
          </cell>
          <cell r="AU39">
            <v>24.230482000000009</v>
          </cell>
          <cell r="AV39">
            <v>24</v>
          </cell>
          <cell r="AW39">
            <v>70.563923000000003</v>
          </cell>
          <cell r="BA39">
            <v>0</v>
          </cell>
          <cell r="BE39">
            <v>0</v>
          </cell>
          <cell r="BF39">
            <v>141.65666400000001</v>
          </cell>
        </row>
        <row r="40">
          <cell r="B40" t="str">
            <v xml:space="preserve">    Collection from enterprise</v>
          </cell>
          <cell r="C40" t="str">
            <v>|</v>
          </cell>
          <cell r="I40">
            <v>0</v>
          </cell>
          <cell r="M40">
            <v>0</v>
          </cell>
          <cell r="Q40">
            <v>0</v>
          </cell>
          <cell r="U40">
            <v>0</v>
          </cell>
          <cell r="V40">
            <v>0</v>
          </cell>
          <cell r="AA40">
            <v>0</v>
          </cell>
          <cell r="AE40">
            <v>0</v>
          </cell>
          <cell r="AI40">
            <v>0</v>
          </cell>
          <cell r="AM40">
            <v>0</v>
          </cell>
          <cell r="AN40">
            <v>0</v>
          </cell>
          <cell r="AS40">
            <v>0</v>
          </cell>
          <cell r="AW40">
            <v>0</v>
          </cell>
          <cell r="BA40">
            <v>0</v>
          </cell>
          <cell r="BE40">
            <v>0</v>
          </cell>
          <cell r="BF40">
            <v>0</v>
          </cell>
        </row>
        <row r="41">
          <cell r="B41" t="str">
            <v xml:space="preserve">    Special revenue accounts</v>
          </cell>
          <cell r="C41" t="str">
            <v>|</v>
          </cell>
          <cell r="I41">
            <v>0</v>
          </cell>
          <cell r="M41">
            <v>0</v>
          </cell>
          <cell r="Q41">
            <v>0</v>
          </cell>
          <cell r="U41">
            <v>0</v>
          </cell>
          <cell r="V41">
            <v>0</v>
          </cell>
          <cell r="AA41">
            <v>0</v>
          </cell>
          <cell r="AE41">
            <v>0</v>
          </cell>
          <cell r="AI41">
            <v>0</v>
          </cell>
          <cell r="AM41">
            <v>0</v>
          </cell>
          <cell r="AN41">
            <v>0</v>
          </cell>
          <cell r="AS41">
            <v>0</v>
          </cell>
          <cell r="AW41">
            <v>0</v>
          </cell>
          <cell r="BA41">
            <v>0</v>
          </cell>
          <cell r="BE41">
            <v>0</v>
          </cell>
          <cell r="BF41">
            <v>0</v>
          </cell>
        </row>
        <row r="42">
          <cell r="B42" t="str">
            <v xml:space="preserve">    Other nontax revenue</v>
          </cell>
          <cell r="C42" t="str">
            <v>|</v>
          </cell>
          <cell r="F42">
            <v>35.699931499999998</v>
          </cell>
          <cell r="G42">
            <v>30.986843</v>
          </cell>
          <cell r="H42">
            <v>137.64060599999999</v>
          </cell>
          <cell r="I42">
            <v>204.3273805</v>
          </cell>
          <cell r="J42">
            <v>26.475620499999991</v>
          </cell>
          <cell r="K42">
            <v>39.919396500000005</v>
          </cell>
          <cell r="L42">
            <v>64.634419999999977</v>
          </cell>
          <cell r="M42">
            <v>131.02943699999997</v>
          </cell>
          <cell r="N42">
            <v>29.964245000000005</v>
          </cell>
          <cell r="O42">
            <v>35.913184000000001</v>
          </cell>
          <cell r="P42">
            <v>25.553099000000032</v>
          </cell>
          <cell r="Q42">
            <v>91.430528000000038</v>
          </cell>
          <cell r="R42">
            <v>59.824653500000011</v>
          </cell>
          <cell r="S42">
            <v>58.864042499999925</v>
          </cell>
          <cell r="T42">
            <v>65.577310500000067</v>
          </cell>
          <cell r="U42">
            <v>184.2660065</v>
          </cell>
          <cell r="V42">
            <v>611.05335200000002</v>
          </cell>
          <cell r="X42">
            <v>310</v>
          </cell>
          <cell r="Y42">
            <v>37</v>
          </cell>
          <cell r="Z42">
            <v>52</v>
          </cell>
          <cell r="AA42">
            <v>399</v>
          </cell>
          <cell r="AB42">
            <v>36</v>
          </cell>
          <cell r="AC42">
            <v>18.45</v>
          </cell>
          <cell r="AD42">
            <v>17</v>
          </cell>
          <cell r="AE42">
            <v>71.45</v>
          </cell>
          <cell r="AF42">
            <v>32.911583000000007</v>
          </cell>
          <cell r="AG42">
            <v>11.676069999999982</v>
          </cell>
          <cell r="AH42">
            <v>-56.091228000000001</v>
          </cell>
          <cell r="AI42">
            <v>-11.503575000000012</v>
          </cell>
          <cell r="AJ42">
            <v>22.94886600000001</v>
          </cell>
          <cell r="AK42">
            <v>114.14549800000003</v>
          </cell>
          <cell r="AL42">
            <v>37.351563999999939</v>
          </cell>
          <cell r="AM42">
            <v>174.44592799999998</v>
          </cell>
          <cell r="AN42">
            <v>633.39235299999996</v>
          </cell>
          <cell r="AO42">
            <v>552</v>
          </cell>
          <cell r="AP42">
            <v>14.521660000000001</v>
          </cell>
          <cell r="AQ42">
            <v>19.327827000000003</v>
          </cell>
          <cell r="AR42">
            <v>56.69509399999999</v>
          </cell>
          <cell r="AS42">
            <v>90.544580999999994</v>
          </cell>
          <cell r="AT42">
            <v>41.298097000000013</v>
          </cell>
          <cell r="AU42">
            <v>21.859476000000001</v>
          </cell>
          <cell r="AV42">
            <v>25</v>
          </cell>
          <cell r="AW42">
            <v>88.157573000000014</v>
          </cell>
          <cell r="BA42">
            <v>0</v>
          </cell>
          <cell r="BE42">
            <v>0</v>
          </cell>
          <cell r="BF42">
            <v>178.70215400000001</v>
          </cell>
        </row>
        <row r="43">
          <cell r="C43" t="str">
            <v>|</v>
          </cell>
        </row>
        <row r="44">
          <cell r="B44" t="str">
            <v>Capital revenue</v>
          </cell>
          <cell r="C44" t="str">
            <v>|</v>
          </cell>
          <cell r="D44">
            <v>6</v>
          </cell>
          <cell r="E44">
            <v>37</v>
          </cell>
          <cell r="F44">
            <v>0</v>
          </cell>
          <cell r="G44">
            <v>0</v>
          </cell>
          <cell r="H44">
            <v>3.791836</v>
          </cell>
          <cell r="I44">
            <v>3.791836</v>
          </cell>
          <cell r="J44">
            <v>0</v>
          </cell>
          <cell r="K44">
            <v>44.718567</v>
          </cell>
          <cell r="L44">
            <v>4.4260259999999993</v>
          </cell>
          <cell r="M44">
            <v>49.144593</v>
          </cell>
          <cell r="N44">
            <v>0.55411949999999877</v>
          </cell>
          <cell r="O44">
            <v>20.403705499999994</v>
          </cell>
          <cell r="P44">
            <v>11.15692700000001</v>
          </cell>
          <cell r="Q44">
            <v>32.114752000000003</v>
          </cell>
          <cell r="R44">
            <v>2.94512649999999</v>
          </cell>
          <cell r="S44">
            <v>9.2706500000005576E-2</v>
          </cell>
          <cell r="T44">
            <v>9.2708000000001789E-2</v>
          </cell>
          <cell r="U44">
            <v>3.1305409999999974</v>
          </cell>
          <cell r="V44">
            <v>88.181722000000008</v>
          </cell>
          <cell r="W44">
            <v>99</v>
          </cell>
          <cell r="X44">
            <v>0</v>
          </cell>
          <cell r="Y44">
            <v>0</v>
          </cell>
          <cell r="Z44">
            <v>0</v>
          </cell>
          <cell r="AA44">
            <v>0</v>
          </cell>
          <cell r="AB44">
            <v>0</v>
          </cell>
          <cell r="AC44">
            <v>1</v>
          </cell>
          <cell r="AD44">
            <v>47</v>
          </cell>
          <cell r="AE44">
            <v>48</v>
          </cell>
          <cell r="AF44">
            <v>0.68741200000000013</v>
          </cell>
          <cell r="AG44">
            <v>2.2558285000000002</v>
          </cell>
          <cell r="AH44">
            <v>12.146100000000001</v>
          </cell>
          <cell r="AI44">
            <v>15.0893405</v>
          </cell>
          <cell r="AJ44">
            <v>30</v>
          </cell>
          <cell r="AK44">
            <v>30</v>
          </cell>
          <cell r="AL44">
            <v>30</v>
          </cell>
          <cell r="AM44">
            <v>90</v>
          </cell>
          <cell r="AN44">
            <v>153.08934049999999</v>
          </cell>
          <cell r="AO44">
            <v>305</v>
          </cell>
          <cell r="AP44">
            <v>30</v>
          </cell>
          <cell r="AQ44">
            <v>0</v>
          </cell>
          <cell r="AR44">
            <v>0</v>
          </cell>
          <cell r="AS44">
            <v>30</v>
          </cell>
          <cell r="AT44">
            <v>30</v>
          </cell>
          <cell r="AU44">
            <v>20</v>
          </cell>
          <cell r="AV44">
            <v>210</v>
          </cell>
          <cell r="AW44">
            <v>260</v>
          </cell>
          <cell r="BA44">
            <v>0</v>
          </cell>
          <cell r="BE44">
            <v>0</v>
          </cell>
          <cell r="BF44">
            <v>290</v>
          </cell>
        </row>
        <row r="45">
          <cell r="C45" t="str">
            <v>|</v>
          </cell>
        </row>
        <row r="46">
          <cell r="B46" t="str">
            <v>Foreign grants</v>
          </cell>
          <cell r="C46" t="str">
            <v>|</v>
          </cell>
          <cell r="D46">
            <v>99</v>
          </cell>
          <cell r="E46">
            <v>0</v>
          </cell>
          <cell r="I46">
            <v>0</v>
          </cell>
          <cell r="M46">
            <v>0</v>
          </cell>
          <cell r="Q46">
            <v>0</v>
          </cell>
          <cell r="R46">
            <v>0</v>
          </cell>
          <cell r="S46">
            <v>0</v>
          </cell>
          <cell r="T46">
            <v>0</v>
          </cell>
          <cell r="U46">
            <v>0</v>
          </cell>
          <cell r="V46">
            <v>0</v>
          </cell>
          <cell r="Z46">
            <v>90.432000000000002</v>
          </cell>
          <cell r="AA46">
            <v>90.432000000000002</v>
          </cell>
          <cell r="AD46">
            <v>55</v>
          </cell>
          <cell r="AE46">
            <v>55</v>
          </cell>
          <cell r="AF46">
            <v>1245.745099</v>
          </cell>
          <cell r="AG46">
            <v>889.72534900000005</v>
          </cell>
          <cell r="AH46">
            <v>79.465084500000103</v>
          </cell>
          <cell r="AI46">
            <v>2214.9355325000001</v>
          </cell>
          <cell r="AJ46">
            <v>0</v>
          </cell>
          <cell r="AK46">
            <v>0</v>
          </cell>
          <cell r="AL46">
            <v>117</v>
          </cell>
          <cell r="AM46">
            <v>117</v>
          </cell>
          <cell r="AN46">
            <v>2477.3675325000004</v>
          </cell>
          <cell r="AO46">
            <v>0</v>
          </cell>
          <cell r="AP46">
            <v>0</v>
          </cell>
          <cell r="AQ46">
            <v>27</v>
          </cell>
          <cell r="AR46">
            <v>106</v>
          </cell>
          <cell r="AS46">
            <v>133</v>
          </cell>
          <cell r="AT46">
            <v>4</v>
          </cell>
          <cell r="AU46">
            <v>1503</v>
          </cell>
          <cell r="AV46">
            <v>16</v>
          </cell>
          <cell r="AW46">
            <v>1523</v>
          </cell>
          <cell r="BA46">
            <v>0</v>
          </cell>
          <cell r="BE46">
            <v>0</v>
          </cell>
          <cell r="BF46">
            <v>1656</v>
          </cell>
        </row>
        <row r="47">
          <cell r="C47" t="str">
            <v>|</v>
          </cell>
        </row>
        <row r="48">
          <cell r="C48" t="str">
            <v>|</v>
          </cell>
        </row>
        <row r="49">
          <cell r="B49" t="str">
            <v>Source: Ministry of Finance</v>
          </cell>
        </row>
      </sheetData>
      <sheetData sheetId="4" refreshError="1">
        <row r="1">
          <cell r="B1" t="str">
            <v>Table 2: Central Government Expenditures</v>
          </cell>
        </row>
        <row r="2">
          <cell r="B2" t="str">
            <v>(in millions of denars)</v>
          </cell>
          <cell r="AO2">
            <v>15032</v>
          </cell>
        </row>
        <row r="4">
          <cell r="C4" t="str">
            <v>|</v>
          </cell>
        </row>
        <row r="5">
          <cell r="B5">
            <v>36783.783375462961</v>
          </cell>
          <cell r="C5" t="str">
            <v>|</v>
          </cell>
          <cell r="D5" t="str">
            <v>1996</v>
          </cell>
          <cell r="E5" t="str">
            <v>1997</v>
          </cell>
          <cell r="F5" t="str">
            <v>1998</v>
          </cell>
          <cell r="I5" t="str">
            <v>1998</v>
          </cell>
          <cell r="J5" t="str">
            <v>1998</v>
          </cell>
          <cell r="M5" t="str">
            <v>1998</v>
          </cell>
          <cell r="N5" t="str">
            <v>1998</v>
          </cell>
          <cell r="Q5" t="str">
            <v>1998</v>
          </cell>
          <cell r="R5" t="str">
            <v>1998</v>
          </cell>
          <cell r="U5" t="str">
            <v>1998</v>
          </cell>
          <cell r="V5" t="str">
            <v>1998</v>
          </cell>
          <cell r="W5" t="str">
            <v>1999</v>
          </cell>
          <cell r="X5" t="str">
            <v>1999</v>
          </cell>
          <cell r="AA5" t="str">
            <v>1999</v>
          </cell>
          <cell r="AB5" t="str">
            <v>1999</v>
          </cell>
          <cell r="AE5" t="str">
            <v>1999</v>
          </cell>
          <cell r="AF5" t="str">
            <v>1999</v>
          </cell>
          <cell r="AI5" t="str">
            <v>1999</v>
          </cell>
          <cell r="AJ5" t="str">
            <v>1999</v>
          </cell>
          <cell r="AM5" t="str">
            <v>1999</v>
          </cell>
          <cell r="AN5" t="str">
            <v>1999</v>
          </cell>
          <cell r="AO5" t="str">
            <v>2000</v>
          </cell>
          <cell r="AP5" t="str">
            <v>2000</v>
          </cell>
          <cell r="AS5" t="str">
            <v>2000</v>
          </cell>
          <cell r="AT5" t="str">
            <v>2000</v>
          </cell>
        </row>
        <row r="6">
          <cell r="B6">
            <v>36783.783375462961</v>
          </cell>
          <cell r="C6" t="str">
            <v>|</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Total</v>
          </cell>
          <cell r="X6" t="str">
            <v>Jan</v>
          </cell>
          <cell r="Y6" t="str">
            <v>Feb</v>
          </cell>
          <cell r="Z6" t="str">
            <v>Mar</v>
          </cell>
          <cell r="AA6" t="str">
            <v>Q-I</v>
          </cell>
          <cell r="AB6" t="str">
            <v>Apr</v>
          </cell>
          <cell r="AC6" t="str">
            <v>May</v>
          </cell>
          <cell r="AD6" t="str">
            <v>Jun</v>
          </cell>
          <cell r="AE6" t="str">
            <v>Q-II</v>
          </cell>
          <cell r="AF6" t="str">
            <v>Jul</v>
          </cell>
          <cell r="AG6" t="str">
            <v>Aug</v>
          </cell>
          <cell r="AH6" t="str">
            <v>Sep</v>
          </cell>
          <cell r="AI6" t="str">
            <v>Q-III</v>
          </cell>
          <cell r="AJ6" t="str">
            <v>Oct</v>
          </cell>
          <cell r="AK6" t="str">
            <v>Nov</v>
          </cell>
          <cell r="AL6" t="str">
            <v>Dec</v>
          </cell>
          <cell r="AM6" t="str">
            <v>Q-IV</v>
          </cell>
          <cell r="AN6" t="str">
            <v>Total</v>
          </cell>
          <cell r="AO6" t="str">
            <v>Total</v>
          </cell>
          <cell r="AP6" t="str">
            <v>Jan</v>
          </cell>
          <cell r="AQ6" t="str">
            <v>Feb</v>
          </cell>
          <cell r="AR6" t="str">
            <v>Mar</v>
          </cell>
          <cell r="AS6" t="str">
            <v>Q-I</v>
          </cell>
          <cell r="AT6" t="str">
            <v>Apr</v>
          </cell>
        </row>
        <row r="7">
          <cell r="C7" t="str">
            <v>|</v>
          </cell>
          <cell r="D7" t="str">
            <v>Actual</v>
          </cell>
          <cell r="E7" t="str">
            <v>Actual</v>
          </cell>
          <cell r="F7" t="str">
            <v>Actual</v>
          </cell>
          <cell r="G7" t="str">
            <v>Actual</v>
          </cell>
          <cell r="H7" t="str">
            <v>Actual</v>
          </cell>
          <cell r="I7" t="str">
            <v>Actual</v>
          </cell>
          <cell r="J7" t="str">
            <v>Actual</v>
          </cell>
          <cell r="K7" t="str">
            <v>Actual</v>
          </cell>
          <cell r="L7" t="str">
            <v>Actual</v>
          </cell>
          <cell r="M7" t="str">
            <v>Actual</v>
          </cell>
          <cell r="N7" t="str">
            <v>Actual</v>
          </cell>
          <cell r="O7" t="str">
            <v>Actual</v>
          </cell>
          <cell r="P7" t="str">
            <v>Actual</v>
          </cell>
          <cell r="Q7" t="str">
            <v>Actual</v>
          </cell>
          <cell r="R7" t="str">
            <v>Actual</v>
          </cell>
          <cell r="S7" t="str">
            <v>Actual</v>
          </cell>
          <cell r="T7" t="str">
            <v>Actual</v>
          </cell>
          <cell r="U7" t="str">
            <v>Actual</v>
          </cell>
          <cell r="V7" t="str">
            <v>Actual</v>
          </cell>
          <cell r="W7" t="str">
            <v>Budget</v>
          </cell>
          <cell r="X7" t="str">
            <v>Actual</v>
          </cell>
          <cell r="Y7" t="str">
            <v>Actual</v>
          </cell>
          <cell r="Z7" t="str">
            <v>Actual</v>
          </cell>
          <cell r="AA7" t="str">
            <v>Actual</v>
          </cell>
          <cell r="AB7" t="str">
            <v>Actual</v>
          </cell>
          <cell r="AC7" t="str">
            <v>Actual</v>
          </cell>
          <cell r="AD7" t="str">
            <v>Actual</v>
          </cell>
          <cell r="AE7" t="str">
            <v>Actual</v>
          </cell>
          <cell r="AF7" t="str">
            <v>Actual</v>
          </cell>
          <cell r="AG7" t="str">
            <v>Actual</v>
          </cell>
          <cell r="AH7" t="str">
            <v>Actual</v>
          </cell>
          <cell r="AI7" t="str">
            <v>Actual</v>
          </cell>
          <cell r="AJ7" t="str">
            <v>Actual</v>
          </cell>
          <cell r="AK7" t="str">
            <v>Actual</v>
          </cell>
          <cell r="AL7" t="str">
            <v>Actual</v>
          </cell>
          <cell r="AM7" t="str">
            <v>Actual</v>
          </cell>
          <cell r="AN7" t="str">
            <v>Actual</v>
          </cell>
          <cell r="AO7" t="str">
            <v>Budget</v>
          </cell>
          <cell r="AP7" t="str">
            <v>Actual</v>
          </cell>
          <cell r="AQ7" t="str">
            <v>Actual</v>
          </cell>
          <cell r="AR7" t="str">
            <v>Actual</v>
          </cell>
          <cell r="AS7" t="str">
            <v>Actual</v>
          </cell>
          <cell r="AT7" t="str">
            <v>Actual</v>
          </cell>
        </row>
        <row r="8">
          <cell r="C8" t="str">
            <v>|</v>
          </cell>
        </row>
        <row r="9">
          <cell r="C9" t="str">
            <v>|</v>
          </cell>
          <cell r="D9">
            <v>41512</v>
          </cell>
          <cell r="E9">
            <v>40826</v>
          </cell>
          <cell r="F9">
            <v>2653.48</v>
          </cell>
          <cell r="G9">
            <v>3016.49</v>
          </cell>
          <cell r="H9">
            <v>4490.8500000000004</v>
          </cell>
          <cell r="I9">
            <v>10160.82</v>
          </cell>
          <cell r="J9">
            <v>3067.2259439999998</v>
          </cell>
          <cell r="K9">
            <v>2833.1089999999999</v>
          </cell>
          <cell r="L9">
            <v>3492.0282280000001</v>
          </cell>
          <cell r="M9">
            <v>9391.603172000001</v>
          </cell>
          <cell r="N9">
            <v>1785.2070000000001</v>
          </cell>
          <cell r="O9">
            <v>1495.174</v>
          </cell>
          <cell r="P9">
            <v>1990.002</v>
          </cell>
          <cell r="Q9">
            <v>8819.523000000001</v>
          </cell>
          <cell r="R9">
            <v>3628.5056666666665</v>
          </cell>
          <cell r="S9">
            <v>3372.6406666666667</v>
          </cell>
          <cell r="T9">
            <v>4128.2006666666666</v>
          </cell>
          <cell r="U9">
            <v>11129.337</v>
          </cell>
          <cell r="V9">
            <v>41518</v>
          </cell>
          <cell r="W9">
            <v>41768.054624565601</v>
          </cell>
          <cell r="X9">
            <v>3729.5144536603329</v>
          </cell>
          <cell r="Y9">
            <v>3081.4834790158329</v>
          </cell>
          <cell r="Z9">
            <v>3180</v>
          </cell>
          <cell r="AA9">
            <v>9990.9979326761659</v>
          </cell>
          <cell r="AB9">
            <v>3677</v>
          </cell>
          <cell r="AC9">
            <v>3708.9315934608435</v>
          </cell>
          <cell r="AD9">
            <v>5189.9705934608437</v>
          </cell>
          <cell r="AE9">
            <v>10805.236999999999</v>
          </cell>
          <cell r="AF9">
            <v>5594</v>
          </cell>
          <cell r="AG9">
            <v>4098</v>
          </cell>
          <cell r="AH9">
            <v>3526</v>
          </cell>
          <cell r="AI9">
            <v>12965</v>
          </cell>
          <cell r="AJ9">
            <v>3410.1999666666666</v>
          </cell>
          <cell r="AK9">
            <v>3856.4999666666668</v>
          </cell>
          <cell r="AL9">
            <v>4844.9999666666663</v>
          </cell>
          <cell r="AM9">
            <v>12111.6999</v>
          </cell>
          <cell r="AN9">
            <v>45581</v>
          </cell>
          <cell r="AO9">
            <v>47173.53</v>
          </cell>
        </row>
        <row r="10">
          <cell r="C10" t="str">
            <v>|</v>
          </cell>
          <cell r="AD10">
            <v>1704.739</v>
          </cell>
        </row>
        <row r="12">
          <cell r="B12" t="str">
            <v>Total expenditure, w/o errors &amp; omissions</v>
          </cell>
          <cell r="C12" t="str">
            <v>|</v>
          </cell>
          <cell r="D12">
            <v>41511.699999999997</v>
          </cell>
          <cell r="E12">
            <v>40826</v>
          </cell>
          <cell r="F12">
            <v>2699.6764023333335</v>
          </cell>
          <cell r="G12">
            <v>3061.8915273333328</v>
          </cell>
          <cell r="H12">
            <v>4432.5562968333343</v>
          </cell>
          <cell r="I12">
            <v>10194.1242265</v>
          </cell>
          <cell r="J12">
            <v>3113.9754128333329</v>
          </cell>
          <cell r="K12">
            <v>2877.5674688333329</v>
          </cell>
          <cell r="L12">
            <v>3668.8752828333331</v>
          </cell>
          <cell r="M12">
            <v>9660.4181645000008</v>
          </cell>
          <cell r="N12">
            <v>3329.5463503333331</v>
          </cell>
          <cell r="O12">
            <v>2756.663258333333</v>
          </cell>
          <cell r="P12">
            <v>3798.1891223333332</v>
          </cell>
          <cell r="Q12">
            <v>9884.3987310000011</v>
          </cell>
          <cell r="R12">
            <v>3389.6692083333328</v>
          </cell>
          <cell r="S12">
            <v>3133.3987543333328</v>
          </cell>
          <cell r="T12">
            <v>4243.0663593333338</v>
          </cell>
          <cell r="U12">
            <v>10766.134322</v>
          </cell>
          <cell r="V12">
            <v>41264.816278999999</v>
          </cell>
          <cell r="W12">
            <v>41769.054624565601</v>
          </cell>
          <cell r="X12">
            <v>2935.6260670000001</v>
          </cell>
          <cell r="Y12">
            <v>2970.8039590000003</v>
          </cell>
          <cell r="Z12">
            <v>3723.2820194999999</v>
          </cell>
          <cell r="AA12">
            <v>9629.7120454999986</v>
          </cell>
          <cell r="AB12">
            <v>3517.3308474999999</v>
          </cell>
          <cell r="AC12">
            <v>3436.6562753900071</v>
          </cell>
          <cell r="AD12">
            <v>3907.450658638209</v>
          </cell>
          <cell r="AE12">
            <v>10861.437781528215</v>
          </cell>
          <cell r="AF12">
            <v>4466.9043403246706</v>
          </cell>
          <cell r="AG12">
            <v>4099.6735921776153</v>
          </cell>
          <cell r="AH12">
            <v>4490.0560858988247</v>
          </cell>
          <cell r="AI12">
            <v>13056.634018401111</v>
          </cell>
          <cell r="AJ12">
            <v>3360.5859446666664</v>
          </cell>
          <cell r="AK12">
            <v>3760.5333506666666</v>
          </cell>
          <cell r="AL12">
            <v>5028.0570221666658</v>
          </cell>
          <cell r="AM12">
            <v>12149.1763175</v>
          </cell>
          <cell r="AN12">
            <v>45696.960162929325</v>
          </cell>
          <cell r="AO12">
            <v>47173.53</v>
          </cell>
          <cell r="AP12">
            <v>3227.566449193906</v>
          </cell>
          <cell r="AQ12">
            <v>3710.4618001939061</v>
          </cell>
          <cell r="AR12">
            <v>3971.9639661939063</v>
          </cell>
          <cell r="AS12">
            <v>10910.192215581719</v>
          </cell>
          <cell r="AT12">
            <v>4067.2400968605734</v>
          </cell>
        </row>
        <row r="13">
          <cell r="B13" t="str">
            <v xml:space="preserve">  Current expenditure</v>
          </cell>
          <cell r="C13" t="str">
            <v>|</v>
          </cell>
          <cell r="D13">
            <v>36894</v>
          </cell>
          <cell r="E13">
            <v>38168</v>
          </cell>
          <cell r="F13">
            <v>2495.9320766666669</v>
          </cell>
          <cell r="G13">
            <v>2898.6874686666665</v>
          </cell>
          <cell r="H13">
            <v>4006.5204116666664</v>
          </cell>
          <cell r="I13">
            <v>9401.1399569999994</v>
          </cell>
          <cell r="J13">
            <v>2933.1293926666663</v>
          </cell>
          <cell r="K13">
            <v>2715.6152666666662</v>
          </cell>
          <cell r="L13">
            <v>3329.2086336666666</v>
          </cell>
          <cell r="M13">
            <v>8977.9532930000005</v>
          </cell>
          <cell r="N13">
            <v>3018.6296836666666</v>
          </cell>
          <cell r="O13">
            <v>2641.7465916666665</v>
          </cell>
          <cell r="P13">
            <v>3747.2724556666667</v>
          </cell>
          <cell r="Q13">
            <v>9407.6487310000011</v>
          </cell>
          <cell r="R13">
            <v>3200.7525416666663</v>
          </cell>
          <cell r="S13">
            <v>3048.4820876666663</v>
          </cell>
          <cell r="T13">
            <v>4044.1496926666669</v>
          </cell>
          <cell r="U13">
            <v>10293.384322</v>
          </cell>
          <cell r="V13">
            <v>38839.867138000001</v>
          </cell>
          <cell r="W13">
            <v>38805.054624565601</v>
          </cell>
          <cell r="X13">
            <v>2881.2669481666667</v>
          </cell>
          <cell r="Y13">
            <v>2907.5791506666665</v>
          </cell>
          <cell r="Z13">
            <v>3667.0075641666663</v>
          </cell>
          <cell r="AA13">
            <v>9455.8536629999981</v>
          </cell>
          <cell r="AB13">
            <v>3276.0289666666663</v>
          </cell>
          <cell r="AC13">
            <v>3186.8919750566738</v>
          </cell>
          <cell r="AD13">
            <v>3666.2658228048758</v>
          </cell>
          <cell r="AE13">
            <v>10129.186764528216</v>
          </cell>
          <cell r="AF13">
            <v>4150.0861544913378</v>
          </cell>
          <cell r="AG13">
            <v>3803.8807328442822</v>
          </cell>
          <cell r="AH13">
            <v>4183.970663565492</v>
          </cell>
          <cell r="AI13">
            <v>12137.937550901112</v>
          </cell>
          <cell r="AJ13">
            <v>3118.772359333333</v>
          </cell>
          <cell r="AK13">
            <v>3535.0481203333334</v>
          </cell>
          <cell r="AL13">
            <v>4750.701213833333</v>
          </cell>
          <cell r="AM13">
            <v>11404.521693500001</v>
          </cell>
          <cell r="AN13">
            <v>43127.499671929327</v>
          </cell>
          <cell r="AO13">
            <v>38905.53</v>
          </cell>
          <cell r="AP13">
            <v>2731.566449193906</v>
          </cell>
          <cell r="AQ13">
            <v>3505.4618001939061</v>
          </cell>
          <cell r="AR13">
            <v>3653.9639661939063</v>
          </cell>
          <cell r="AS13">
            <v>9891.1922155817192</v>
          </cell>
          <cell r="AT13">
            <v>3718.2400968605734</v>
          </cell>
        </row>
        <row r="14">
          <cell r="B14" t="str">
            <v xml:space="preserve">    Goods and services</v>
          </cell>
          <cell r="C14" t="str">
            <v>|</v>
          </cell>
          <cell r="D14">
            <v>19970</v>
          </cell>
          <cell r="E14">
            <v>19929</v>
          </cell>
          <cell r="F14">
            <v>1560</v>
          </cell>
          <cell r="G14">
            <v>1513</v>
          </cell>
          <cell r="H14">
            <v>1809</v>
          </cell>
          <cell r="I14">
            <v>4882</v>
          </cell>
          <cell r="J14">
            <v>1654</v>
          </cell>
          <cell r="K14">
            <v>1624</v>
          </cell>
          <cell r="L14">
            <v>1836</v>
          </cell>
          <cell r="M14">
            <v>5114</v>
          </cell>
          <cell r="N14">
            <v>1731.70586</v>
          </cell>
          <cell r="O14">
            <v>1432.7942404999999</v>
          </cell>
          <cell r="P14">
            <v>1929.0822710000002</v>
          </cell>
          <cell r="Q14">
            <v>5093.5823715000006</v>
          </cell>
          <cell r="R14">
            <v>1778</v>
          </cell>
          <cell r="S14">
            <v>1802</v>
          </cell>
          <cell r="T14">
            <v>2112</v>
          </cell>
          <cell r="U14">
            <v>5692</v>
          </cell>
          <cell r="V14">
            <v>21541.323206500001</v>
          </cell>
          <cell r="W14">
            <v>20957</v>
          </cell>
          <cell r="X14">
            <v>1647.579283</v>
          </cell>
          <cell r="Y14">
            <v>1681.3328630000001</v>
          </cell>
          <cell r="Z14">
            <v>1852.4897619999999</v>
          </cell>
          <cell r="AA14">
            <v>5181.4019079999998</v>
          </cell>
          <cell r="AB14">
            <v>1686</v>
          </cell>
          <cell r="AC14">
            <v>1707</v>
          </cell>
          <cell r="AD14">
            <v>1713</v>
          </cell>
          <cell r="AE14">
            <v>5106</v>
          </cell>
          <cell r="AF14">
            <v>1814.3400883333334</v>
          </cell>
          <cell r="AG14">
            <v>1646.5159673333333</v>
          </cell>
          <cell r="AH14">
            <v>1777.9023318333334</v>
          </cell>
          <cell r="AI14">
            <v>5238.7583875</v>
          </cell>
          <cell r="AJ14">
            <v>1967.3333333333333</v>
          </cell>
          <cell r="AK14">
            <v>2297.333333333333</v>
          </cell>
          <cell r="AL14">
            <v>3190.333333333333</v>
          </cell>
          <cell r="AM14">
            <v>7455</v>
          </cell>
          <cell r="AN14">
            <v>22981.160295499998</v>
          </cell>
          <cell r="AO14">
            <v>21504</v>
          </cell>
          <cell r="AP14">
            <v>898.18670499999996</v>
          </cell>
          <cell r="AQ14">
            <v>1907.2433920000001</v>
          </cell>
          <cell r="AR14">
            <v>1967.903648</v>
          </cell>
          <cell r="AS14">
            <v>4773.3337449999999</v>
          </cell>
          <cell r="AT14">
            <v>2030.735093</v>
          </cell>
        </row>
        <row r="15">
          <cell r="B15" t="str">
            <v xml:space="preserve">        Wages and salaries</v>
          </cell>
          <cell r="C15" t="str">
            <v>|</v>
          </cell>
          <cell r="D15">
            <v>15245</v>
          </cell>
          <cell r="E15">
            <v>15148</v>
          </cell>
          <cell r="F15">
            <v>1305</v>
          </cell>
          <cell r="G15">
            <v>1306</v>
          </cell>
          <cell r="H15">
            <v>1321</v>
          </cell>
          <cell r="I15">
            <v>3932</v>
          </cell>
          <cell r="J15">
            <v>1288</v>
          </cell>
          <cell r="K15">
            <v>1286</v>
          </cell>
          <cell r="L15">
            <v>1283</v>
          </cell>
          <cell r="M15">
            <v>3857</v>
          </cell>
          <cell r="N15">
            <v>1290.5999745000001</v>
          </cell>
          <cell r="O15">
            <v>1164.5340835</v>
          </cell>
          <cell r="P15">
            <v>1680.1891485000003</v>
          </cell>
          <cell r="Q15">
            <v>4135.3232065000002</v>
          </cell>
          <cell r="R15">
            <v>1340</v>
          </cell>
          <cell r="S15">
            <v>1338</v>
          </cell>
          <cell r="T15">
            <v>1337</v>
          </cell>
          <cell r="U15">
            <v>4015</v>
          </cell>
          <cell r="V15">
            <v>15939.323206500001</v>
          </cell>
          <cell r="W15">
            <v>15860</v>
          </cell>
          <cell r="X15">
            <v>1375.4393260000002</v>
          </cell>
          <cell r="Y15">
            <v>1381.826865</v>
          </cell>
          <cell r="Z15">
            <v>1372.3344175</v>
          </cell>
          <cell r="AA15">
            <v>4129.6006084999999</v>
          </cell>
          <cell r="AB15">
            <v>1393</v>
          </cell>
          <cell r="AC15">
            <v>1421</v>
          </cell>
          <cell r="AD15">
            <v>1306</v>
          </cell>
          <cell r="AE15">
            <v>4120</v>
          </cell>
          <cell r="AF15">
            <v>1398.6694023333332</v>
          </cell>
          <cell r="AG15">
            <v>1260.1143618333333</v>
          </cell>
          <cell r="AH15">
            <v>1386.9956638333333</v>
          </cell>
          <cell r="AI15">
            <v>4045.7794279999998</v>
          </cell>
          <cell r="AJ15">
            <v>1539.6666666666665</v>
          </cell>
          <cell r="AK15">
            <v>1936.6666666666665</v>
          </cell>
          <cell r="AL15">
            <v>1985.6666666666665</v>
          </cell>
          <cell r="AM15">
            <v>5462</v>
          </cell>
          <cell r="AN15">
            <v>17757.380036499999</v>
          </cell>
          <cell r="AO15">
            <v>15955</v>
          </cell>
          <cell r="AP15">
            <v>559.03279199999997</v>
          </cell>
          <cell r="AQ15">
            <v>1510.0657670000001</v>
          </cell>
          <cell r="AR15">
            <v>1481.2190599999999</v>
          </cell>
          <cell r="AS15">
            <v>3550.3176189999999</v>
          </cell>
          <cell r="AT15">
            <v>1431.787787</v>
          </cell>
        </row>
        <row r="16">
          <cell r="B16" t="str">
            <v xml:space="preserve">        Goods and nonlabor services</v>
          </cell>
          <cell r="C16" t="str">
            <v>|</v>
          </cell>
          <cell r="D16">
            <v>4725</v>
          </cell>
          <cell r="E16">
            <v>4781</v>
          </cell>
          <cell r="F16">
            <v>255</v>
          </cell>
          <cell r="G16">
            <v>207</v>
          </cell>
          <cell r="H16">
            <v>488</v>
          </cell>
          <cell r="I16">
            <v>950</v>
          </cell>
          <cell r="J16">
            <v>366</v>
          </cell>
          <cell r="K16">
            <v>338</v>
          </cell>
          <cell r="L16">
            <v>553</v>
          </cell>
          <cell r="M16">
            <v>1257</v>
          </cell>
          <cell r="N16">
            <v>441.1058855</v>
          </cell>
          <cell r="O16">
            <v>268.26015700000005</v>
          </cell>
          <cell r="P16">
            <v>248.89312249999989</v>
          </cell>
          <cell r="Q16">
            <v>958.25916499999994</v>
          </cell>
          <cell r="R16">
            <v>438</v>
          </cell>
          <cell r="S16">
            <v>464</v>
          </cell>
          <cell r="T16">
            <v>775</v>
          </cell>
          <cell r="U16">
            <v>1677</v>
          </cell>
          <cell r="V16">
            <v>5602</v>
          </cell>
          <cell r="W16">
            <v>5097</v>
          </cell>
          <cell r="X16">
            <v>272.13995699999998</v>
          </cell>
          <cell r="Y16">
            <v>299.50599799999998</v>
          </cell>
          <cell r="Z16">
            <v>480.15534449999996</v>
          </cell>
          <cell r="AA16">
            <v>1051.8012994999999</v>
          </cell>
          <cell r="AB16">
            <v>293</v>
          </cell>
          <cell r="AC16">
            <v>286</v>
          </cell>
          <cell r="AD16">
            <v>407</v>
          </cell>
          <cell r="AE16">
            <v>986</v>
          </cell>
          <cell r="AF16">
            <v>415.67068600000022</v>
          </cell>
          <cell r="AG16">
            <v>386.40160549999985</v>
          </cell>
          <cell r="AH16">
            <v>390.9066680000002</v>
          </cell>
          <cell r="AI16">
            <v>1192.9789595000002</v>
          </cell>
          <cell r="AJ16">
            <v>427.66666666666669</v>
          </cell>
          <cell r="AK16">
            <v>360.66666666666669</v>
          </cell>
          <cell r="AL16">
            <v>1204.6666666666667</v>
          </cell>
          <cell r="AM16">
            <v>1993</v>
          </cell>
          <cell r="AN16">
            <v>5223.7802590000001</v>
          </cell>
          <cell r="AO16">
            <v>5549</v>
          </cell>
          <cell r="AP16">
            <v>339.15391299999999</v>
          </cell>
          <cell r="AQ16">
            <v>397.17762500000003</v>
          </cell>
          <cell r="AR16">
            <v>486.68458800000002</v>
          </cell>
          <cell r="AS16">
            <v>1223.016126</v>
          </cell>
          <cell r="AT16">
            <v>598.94730600000003</v>
          </cell>
        </row>
        <row r="17">
          <cell r="B17" t="str">
            <v xml:space="preserve">    Refugee-related expenditure</v>
          </cell>
          <cell r="C17" t="str">
            <v>|</v>
          </cell>
          <cell r="D17">
            <v>31</v>
          </cell>
          <cell r="E17">
            <v>23</v>
          </cell>
          <cell r="F17">
            <v>0.7</v>
          </cell>
          <cell r="G17">
            <v>0.57999999999999996</v>
          </cell>
          <cell r="H17">
            <v>4.0999999999999996</v>
          </cell>
          <cell r="I17">
            <v>5.379999999999999</v>
          </cell>
          <cell r="J17">
            <v>3.47</v>
          </cell>
          <cell r="K17">
            <v>3.04</v>
          </cell>
          <cell r="L17">
            <v>3.47</v>
          </cell>
          <cell r="M17">
            <v>9.98</v>
          </cell>
          <cell r="N17">
            <v>1</v>
          </cell>
          <cell r="O17">
            <v>2</v>
          </cell>
          <cell r="P17">
            <v>0</v>
          </cell>
          <cell r="Q17">
            <v>3</v>
          </cell>
          <cell r="R17">
            <v>2.3199999999999998</v>
          </cell>
          <cell r="S17">
            <v>1.04</v>
          </cell>
          <cell r="T17">
            <v>2</v>
          </cell>
          <cell r="U17">
            <v>5.3599999999999994</v>
          </cell>
          <cell r="V17">
            <v>23.72</v>
          </cell>
          <cell r="W17">
            <v>405</v>
          </cell>
          <cell r="X17">
            <v>0</v>
          </cell>
          <cell r="Y17">
            <v>1.5</v>
          </cell>
          <cell r="Z17">
            <v>1.115</v>
          </cell>
          <cell r="AA17">
            <v>2.6150000000000002</v>
          </cell>
          <cell r="AB17">
            <v>129</v>
          </cell>
          <cell r="AC17">
            <v>205</v>
          </cell>
          <cell r="AD17">
            <v>295</v>
          </cell>
          <cell r="AE17">
            <v>629</v>
          </cell>
          <cell r="AF17">
            <v>697.63086316666659</v>
          </cell>
          <cell r="AG17">
            <v>657.30036166666662</v>
          </cell>
          <cell r="AH17">
            <v>51.677460666666676</v>
          </cell>
          <cell r="AI17">
            <v>1406.6086854999999</v>
          </cell>
          <cell r="AJ17">
            <v>70.666666666666671</v>
          </cell>
          <cell r="AK17">
            <v>101.66666666666667</v>
          </cell>
          <cell r="AL17">
            <v>245.66666666666669</v>
          </cell>
          <cell r="AM17">
            <v>418</v>
          </cell>
          <cell r="AN17">
            <v>2456.2236855000001</v>
          </cell>
          <cell r="AO17">
            <v>144</v>
          </cell>
          <cell r="AP17">
            <v>52.939481999999998</v>
          </cell>
          <cell r="AQ17">
            <v>44</v>
          </cell>
          <cell r="AR17">
            <v>98</v>
          </cell>
          <cell r="AS17">
            <v>194.939482</v>
          </cell>
          <cell r="AT17">
            <v>25.176899999999989</v>
          </cell>
        </row>
        <row r="18">
          <cell r="B18" t="str">
            <v xml:space="preserve">    Transfers</v>
          </cell>
          <cell r="C18" t="str">
            <v>|</v>
          </cell>
          <cell r="D18">
            <v>13681</v>
          </cell>
          <cell r="E18">
            <v>14260</v>
          </cell>
          <cell r="F18">
            <v>856.78040999999996</v>
          </cell>
          <cell r="G18">
            <v>1275.903945</v>
          </cell>
          <cell r="H18">
            <v>1272.753745</v>
          </cell>
          <cell r="I18">
            <v>3405.4380999999998</v>
          </cell>
          <cell r="J18">
            <v>1177.9927259999999</v>
          </cell>
          <cell r="K18">
            <v>992.90859999999998</v>
          </cell>
          <cell r="L18">
            <v>1238.0719670000001</v>
          </cell>
          <cell r="M18">
            <v>3408.9732930000005</v>
          </cell>
          <cell r="N18">
            <v>1216.257157</v>
          </cell>
          <cell r="O18">
            <v>1135.2856845000001</v>
          </cell>
          <cell r="P18">
            <v>819.52351800000008</v>
          </cell>
          <cell r="Q18">
            <v>3171.0663595000001</v>
          </cell>
          <cell r="R18">
            <v>1350.7658750000001</v>
          </cell>
          <cell r="S18">
            <v>1175.7754209999998</v>
          </cell>
          <cell r="T18">
            <v>1326.4830259999999</v>
          </cell>
          <cell r="U18">
            <v>3853.0243220000002</v>
          </cell>
          <cell r="V18">
            <v>13838.502074499998</v>
          </cell>
          <cell r="W18">
            <v>13959.054624565597</v>
          </cell>
          <cell r="X18">
            <v>1154.2709985000001</v>
          </cell>
          <cell r="Y18">
            <v>1087.3296209999999</v>
          </cell>
          <cell r="Z18">
            <v>1003.8783309999999</v>
          </cell>
          <cell r="AA18">
            <v>3245.4789504999999</v>
          </cell>
          <cell r="AB18">
            <v>1381.6123</v>
          </cell>
          <cell r="AC18">
            <v>1165.4753083900073</v>
          </cell>
          <cell r="AD18">
            <v>1494.8491561382093</v>
          </cell>
          <cell r="AE18">
            <v>4041.9367645282168</v>
          </cell>
          <cell r="AF18">
            <v>1426.6570153246712</v>
          </cell>
          <cell r="AG18">
            <v>1420.6477371776159</v>
          </cell>
          <cell r="AH18">
            <v>1303.9742043988251</v>
          </cell>
          <cell r="AI18">
            <v>4151.2789569011129</v>
          </cell>
          <cell r="AJ18">
            <v>1001.3556926666665</v>
          </cell>
          <cell r="AK18">
            <v>1056.6314536666671</v>
          </cell>
          <cell r="AL18">
            <v>1174.5788351666665</v>
          </cell>
          <cell r="AM18">
            <v>3232.5659814999999</v>
          </cell>
          <cell r="AN18">
            <v>14671.260653429328</v>
          </cell>
          <cell r="AO18">
            <v>14881.53</v>
          </cell>
          <cell r="AP18">
            <v>1284.9737089999999</v>
          </cell>
          <cell r="AQ18">
            <v>1096.751855</v>
          </cell>
          <cell r="AR18">
            <v>1130.5937650000001</v>
          </cell>
          <cell r="AS18">
            <v>3512.5193289999997</v>
          </cell>
          <cell r="AT18">
            <v>1511.9687840000001</v>
          </cell>
        </row>
        <row r="19">
          <cell r="B19" t="str">
            <v xml:space="preserve">      Pension Fund (including effect of structural reforms)</v>
          </cell>
          <cell r="C19" t="str">
            <v>|</v>
          </cell>
          <cell r="D19">
            <v>3419</v>
          </cell>
          <cell r="E19">
            <v>4066</v>
          </cell>
          <cell r="F19">
            <v>270</v>
          </cell>
          <cell r="G19">
            <v>339.5</v>
          </cell>
          <cell r="H19">
            <v>340</v>
          </cell>
          <cell r="I19">
            <v>949.5</v>
          </cell>
          <cell r="J19">
            <v>240</v>
          </cell>
          <cell r="K19">
            <v>225</v>
          </cell>
          <cell r="L19">
            <v>269.8</v>
          </cell>
          <cell r="M19">
            <v>734.8</v>
          </cell>
          <cell r="N19">
            <v>250.44</v>
          </cell>
          <cell r="O19">
            <v>340.48</v>
          </cell>
          <cell r="P19">
            <v>251.2</v>
          </cell>
          <cell r="Q19">
            <v>842.12000000000012</v>
          </cell>
          <cell r="R19">
            <v>347</v>
          </cell>
          <cell r="S19">
            <v>400</v>
          </cell>
          <cell r="T19">
            <v>346.58</v>
          </cell>
          <cell r="U19">
            <v>1093.58</v>
          </cell>
          <cell r="V19">
            <v>3620</v>
          </cell>
          <cell r="W19">
            <v>3250</v>
          </cell>
          <cell r="X19">
            <v>270</v>
          </cell>
          <cell r="Y19">
            <v>300</v>
          </cell>
          <cell r="Z19">
            <v>335</v>
          </cell>
          <cell r="AA19">
            <v>905</v>
          </cell>
          <cell r="AB19">
            <v>290</v>
          </cell>
          <cell r="AC19">
            <v>240</v>
          </cell>
          <cell r="AD19">
            <v>250</v>
          </cell>
          <cell r="AE19">
            <v>780</v>
          </cell>
          <cell r="AF19">
            <v>250.93338549999999</v>
          </cell>
          <cell r="AG19">
            <v>320</v>
          </cell>
          <cell r="AH19">
            <v>250</v>
          </cell>
          <cell r="AI19">
            <v>820.93338549999999</v>
          </cell>
          <cell r="AJ19">
            <v>350</v>
          </cell>
          <cell r="AK19">
            <v>230</v>
          </cell>
          <cell r="AL19">
            <v>216.07</v>
          </cell>
          <cell r="AM19">
            <v>796.06999999999994</v>
          </cell>
          <cell r="AN19">
            <v>3302.0033855000001</v>
          </cell>
          <cell r="AO19">
            <v>3890</v>
          </cell>
          <cell r="AP19">
            <v>414</v>
          </cell>
          <cell r="AQ19">
            <v>324</v>
          </cell>
          <cell r="AR19">
            <v>274</v>
          </cell>
          <cell r="AS19">
            <v>1012</v>
          </cell>
          <cell r="AT19">
            <v>381</v>
          </cell>
        </row>
        <row r="20">
          <cell r="B20" t="str">
            <v xml:space="preserve">          Pension Fund (excluding effect of structural reforms)</v>
          </cell>
          <cell r="C20" t="str">
            <v>|</v>
          </cell>
          <cell r="D20">
            <v>3419</v>
          </cell>
          <cell r="E20">
            <v>4066</v>
          </cell>
          <cell r="F20">
            <v>270</v>
          </cell>
          <cell r="G20">
            <v>339.5</v>
          </cell>
          <cell r="H20">
            <v>340</v>
          </cell>
          <cell r="I20">
            <v>949.5</v>
          </cell>
          <cell r="J20">
            <v>240</v>
          </cell>
          <cell r="K20">
            <v>225</v>
          </cell>
          <cell r="L20">
            <v>269.8</v>
          </cell>
          <cell r="M20">
            <v>734.8</v>
          </cell>
          <cell r="N20">
            <v>250.44</v>
          </cell>
          <cell r="O20">
            <v>340.48</v>
          </cell>
          <cell r="P20">
            <v>251.2</v>
          </cell>
          <cell r="Q20">
            <v>842.12000000000012</v>
          </cell>
          <cell r="R20">
            <v>347</v>
          </cell>
          <cell r="S20">
            <v>400</v>
          </cell>
          <cell r="T20">
            <v>346.58</v>
          </cell>
          <cell r="U20">
            <v>1093.58</v>
          </cell>
          <cell r="V20">
            <v>3620</v>
          </cell>
          <cell r="W20">
            <v>3250</v>
          </cell>
          <cell r="X20">
            <v>270</v>
          </cell>
          <cell r="Y20">
            <v>300</v>
          </cell>
          <cell r="Z20">
            <v>335</v>
          </cell>
          <cell r="AA20">
            <v>905</v>
          </cell>
          <cell r="AB20">
            <v>290</v>
          </cell>
          <cell r="AC20">
            <v>240</v>
          </cell>
          <cell r="AD20">
            <v>250</v>
          </cell>
          <cell r="AE20">
            <v>780</v>
          </cell>
          <cell r="AF20">
            <v>250.93338549999999</v>
          </cell>
          <cell r="AG20">
            <v>320</v>
          </cell>
          <cell r="AH20">
            <v>250</v>
          </cell>
          <cell r="AI20">
            <v>820.93338549999999</v>
          </cell>
          <cell r="AJ20">
            <v>350</v>
          </cell>
          <cell r="AK20">
            <v>230</v>
          </cell>
          <cell r="AL20">
            <v>216.07</v>
          </cell>
          <cell r="AM20">
            <v>796.06999999999994</v>
          </cell>
          <cell r="AN20">
            <v>3302.0033855000001</v>
          </cell>
          <cell r="AO20">
            <v>3890</v>
          </cell>
          <cell r="AP20">
            <v>414</v>
          </cell>
          <cell r="AQ20">
            <v>324</v>
          </cell>
          <cell r="AR20">
            <v>274</v>
          </cell>
          <cell r="AS20">
            <v>1012</v>
          </cell>
          <cell r="AT20">
            <v>381</v>
          </cell>
        </row>
        <row r="21">
          <cell r="B21" t="str">
            <v xml:space="preserve">          Effect of Structural Reforms on Transfers to the PF</v>
          </cell>
          <cell r="C21" t="str">
            <v>|</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row>
        <row r="22">
          <cell r="B22" t="str">
            <v xml:space="preserve">      Social programs</v>
          </cell>
          <cell r="C22" t="str">
            <v>|</v>
          </cell>
          <cell r="D22">
            <v>6654</v>
          </cell>
          <cell r="E22">
            <v>7101</v>
          </cell>
          <cell r="F22">
            <v>430.01040999999998</v>
          </cell>
          <cell r="G22">
            <v>614.47394499999996</v>
          </cell>
          <cell r="H22">
            <v>720.89374500000008</v>
          </cell>
          <cell r="I22">
            <v>1765.3780999999999</v>
          </cell>
          <cell r="J22">
            <v>751.05272600000001</v>
          </cell>
          <cell r="K22">
            <v>583.62860000000001</v>
          </cell>
          <cell r="L22">
            <v>710.72196700000006</v>
          </cell>
          <cell r="M22">
            <v>2045.4032930000003</v>
          </cell>
          <cell r="N22">
            <v>764.28319999999997</v>
          </cell>
          <cell r="O22">
            <v>645.61486750000006</v>
          </cell>
          <cell r="P22">
            <v>414.09577000000013</v>
          </cell>
          <cell r="Q22">
            <v>1823.9938375000002</v>
          </cell>
          <cell r="R22">
            <v>816.43814100000009</v>
          </cell>
          <cell r="S22">
            <v>574.72526949999985</v>
          </cell>
          <cell r="T22">
            <v>675.07302600000003</v>
          </cell>
          <cell r="U22">
            <v>2066.2364364999999</v>
          </cell>
          <cell r="V22">
            <v>7701.0116669999998</v>
          </cell>
          <cell r="W22">
            <v>8548.0546245655969</v>
          </cell>
          <cell r="X22">
            <v>748.87099850000004</v>
          </cell>
          <cell r="Y22">
            <v>706.28962100000001</v>
          </cell>
          <cell r="Z22">
            <v>489.51833100000005</v>
          </cell>
          <cell r="AA22">
            <v>1944.6789504999999</v>
          </cell>
          <cell r="AB22">
            <v>851.77384500000005</v>
          </cell>
          <cell r="AC22">
            <v>751.1953083900072</v>
          </cell>
          <cell r="AD22">
            <v>912.93403113820932</v>
          </cell>
          <cell r="AE22">
            <v>2515.9031845282166</v>
          </cell>
          <cell r="AF22">
            <v>819.11551632467138</v>
          </cell>
          <cell r="AG22">
            <v>933.686785177616</v>
          </cell>
          <cell r="AH22">
            <v>913.13689339882512</v>
          </cell>
          <cell r="AI22">
            <v>2665.9391949011124</v>
          </cell>
          <cell r="AJ22">
            <v>514.23394366666651</v>
          </cell>
          <cell r="AK22">
            <v>595.08988366666676</v>
          </cell>
          <cell r="AL22">
            <v>726.1024111666668</v>
          </cell>
          <cell r="AM22">
            <v>1835.4262385000002</v>
          </cell>
          <cell r="AN22">
            <v>8961.9475684293284</v>
          </cell>
          <cell r="AO22">
            <v>8272</v>
          </cell>
          <cell r="AP22">
            <v>701.97370899999999</v>
          </cell>
          <cell r="AQ22">
            <v>572.75185499999998</v>
          </cell>
          <cell r="AR22">
            <v>653.59376499999996</v>
          </cell>
          <cell r="AS22">
            <v>1928.5193289999997</v>
          </cell>
          <cell r="AT22">
            <v>966.96878400000014</v>
          </cell>
        </row>
        <row r="23">
          <cell r="B23" t="str">
            <v xml:space="preserve">        Social Assistance program</v>
          </cell>
          <cell r="C23" t="str">
            <v>|</v>
          </cell>
          <cell r="D23">
            <v>2661</v>
          </cell>
          <cell r="E23">
            <v>2822</v>
          </cell>
          <cell r="F23">
            <v>121.70572</v>
          </cell>
          <cell r="G23">
            <v>234.87612100000001</v>
          </cell>
          <cell r="H23">
            <v>255.60943900000001</v>
          </cell>
          <cell r="I23">
            <v>612.19128000000001</v>
          </cell>
          <cell r="J23">
            <v>248.14</v>
          </cell>
          <cell r="K23">
            <v>189.78</v>
          </cell>
          <cell r="L23">
            <v>207.97</v>
          </cell>
          <cell r="M23">
            <v>645.89</v>
          </cell>
          <cell r="N23">
            <v>285.32000199999993</v>
          </cell>
          <cell r="O23">
            <v>185.79219050000006</v>
          </cell>
          <cell r="P23">
            <v>114.06877000000009</v>
          </cell>
          <cell r="Q23">
            <v>585.18096250000008</v>
          </cell>
          <cell r="R23">
            <v>272.34096700000009</v>
          </cell>
          <cell r="S23">
            <v>191.96614699999964</v>
          </cell>
          <cell r="T23">
            <v>242.2881610000004</v>
          </cell>
          <cell r="U23">
            <v>706.59527500000013</v>
          </cell>
          <cell r="V23">
            <v>2549.8575175000001</v>
          </cell>
          <cell r="W23">
            <v>2625</v>
          </cell>
          <cell r="X23">
            <v>289.43555500000002</v>
          </cell>
          <cell r="Y23">
            <v>233.85472099999993</v>
          </cell>
          <cell r="Z23">
            <v>121.45972400000005</v>
          </cell>
          <cell r="AA23">
            <v>644.75</v>
          </cell>
          <cell r="AB23">
            <v>300.14839300000006</v>
          </cell>
          <cell r="AC23">
            <v>245.73220600000002</v>
          </cell>
          <cell r="AD23">
            <v>297.41101499999991</v>
          </cell>
          <cell r="AE23">
            <v>843.29161399999998</v>
          </cell>
          <cell r="AF23">
            <v>284.38306499999999</v>
          </cell>
          <cell r="AG23">
            <v>369.60007400000018</v>
          </cell>
          <cell r="AH23">
            <v>380.11356299999989</v>
          </cell>
          <cell r="AI23">
            <v>1034.0967020000001</v>
          </cell>
          <cell r="AJ23">
            <v>98.561683999999786</v>
          </cell>
          <cell r="AK23">
            <v>161.16624700000011</v>
          </cell>
          <cell r="AL23">
            <v>208.13375300000007</v>
          </cell>
          <cell r="AM23">
            <v>467.86168399999997</v>
          </cell>
          <cell r="AN23">
            <v>2990</v>
          </cell>
          <cell r="AO23">
            <v>3187</v>
          </cell>
          <cell r="AP23">
            <v>267.87099999999998</v>
          </cell>
          <cell r="AQ23">
            <v>274.13185499999997</v>
          </cell>
          <cell r="AR23">
            <v>281.50494600000002</v>
          </cell>
          <cell r="AS23">
            <v>823.50780099999997</v>
          </cell>
          <cell r="AT23">
            <v>286.3881080000001</v>
          </cell>
        </row>
        <row r="24">
          <cell r="B24" t="str">
            <v xml:space="preserve">        Employment Fund (severance pay and retraining)</v>
          </cell>
          <cell r="C24" t="str">
            <v>|</v>
          </cell>
          <cell r="D24">
            <v>2885</v>
          </cell>
          <cell r="E24">
            <v>2981</v>
          </cell>
          <cell r="F24">
            <v>236.08468999999999</v>
          </cell>
          <cell r="G24">
            <v>284.667824</v>
          </cell>
          <cell r="H24">
            <v>321.08430599999997</v>
          </cell>
          <cell r="I24">
            <v>841.83681999999999</v>
          </cell>
          <cell r="J24">
            <v>259.08</v>
          </cell>
          <cell r="K24">
            <v>262.10000000000002</v>
          </cell>
          <cell r="L24">
            <v>312.25</v>
          </cell>
          <cell r="M24">
            <v>833.43000000000006</v>
          </cell>
          <cell r="N24">
            <v>320.01986499999998</v>
          </cell>
          <cell r="O24">
            <v>272.91333200000008</v>
          </cell>
          <cell r="P24">
            <v>164.45</v>
          </cell>
          <cell r="Q24">
            <v>757.38319700000011</v>
          </cell>
          <cell r="R24">
            <v>321.37626</v>
          </cell>
          <cell r="S24">
            <v>252.71472900000026</v>
          </cell>
          <cell r="T24">
            <v>256.20866749999959</v>
          </cell>
          <cell r="U24">
            <v>830.29965649999986</v>
          </cell>
          <cell r="V24">
            <v>3262.9496734999998</v>
          </cell>
          <cell r="W24">
            <v>3100.0546245655964</v>
          </cell>
          <cell r="X24">
            <v>260</v>
          </cell>
          <cell r="Y24">
            <v>292.5</v>
          </cell>
          <cell r="Z24">
            <v>256.10000000000002</v>
          </cell>
          <cell r="AA24">
            <v>808.6</v>
          </cell>
          <cell r="AB24">
            <v>220.5</v>
          </cell>
          <cell r="AC24">
            <v>249.33615600000007</v>
          </cell>
          <cell r="AD24">
            <v>238.34221099999991</v>
          </cell>
          <cell r="AE24">
            <v>708.17836699999998</v>
          </cell>
          <cell r="AF24">
            <v>350.84790900000007</v>
          </cell>
          <cell r="AG24">
            <v>267.13697300000013</v>
          </cell>
          <cell r="AH24">
            <v>223.7</v>
          </cell>
          <cell r="AI24">
            <v>841.68488200000024</v>
          </cell>
          <cell r="AJ24">
            <v>228.30559300000004</v>
          </cell>
          <cell r="AK24">
            <v>248.70000049999999</v>
          </cell>
          <cell r="AL24">
            <v>263.70199150000008</v>
          </cell>
          <cell r="AM24">
            <v>740.70758500000011</v>
          </cell>
          <cell r="AN24">
            <v>3099.1708340000005</v>
          </cell>
          <cell r="AO24">
            <v>3050</v>
          </cell>
          <cell r="AP24">
            <v>271.52270900000002</v>
          </cell>
          <cell r="AQ24">
            <v>264.39999999999998</v>
          </cell>
          <cell r="AR24">
            <v>246.08881899999994</v>
          </cell>
          <cell r="AS24">
            <v>782.01152799999988</v>
          </cell>
          <cell r="AT24">
            <v>261.58067600000004</v>
          </cell>
        </row>
        <row r="25">
          <cell r="B25" t="str">
            <v xml:space="preserve">        Program for Employment</v>
          </cell>
          <cell r="C25" t="str">
            <v>|</v>
          </cell>
          <cell r="D25">
            <v>0</v>
          </cell>
          <cell r="E25">
            <v>0</v>
          </cell>
          <cell r="F25">
            <v>0</v>
          </cell>
          <cell r="G25">
            <v>0</v>
          </cell>
          <cell r="H25">
            <v>0</v>
          </cell>
          <cell r="I25">
            <v>0</v>
          </cell>
          <cell r="J25">
            <v>119.204725</v>
          </cell>
          <cell r="K25">
            <v>35.448</v>
          </cell>
          <cell r="L25">
            <v>41.822000000000003</v>
          </cell>
          <cell r="M25">
            <v>196.47472500000001</v>
          </cell>
          <cell r="N25">
            <v>52.805999999999997</v>
          </cell>
          <cell r="O25">
            <v>61.887</v>
          </cell>
          <cell r="P25">
            <v>61.152000000000001</v>
          </cell>
          <cell r="Q25">
            <v>175.845</v>
          </cell>
          <cell r="R25">
            <v>72.497</v>
          </cell>
          <cell r="S25">
            <v>75.817999999999998</v>
          </cell>
          <cell r="T25">
            <v>74.76700000000001</v>
          </cell>
          <cell r="U25">
            <v>223.08199999999999</v>
          </cell>
          <cell r="V25">
            <v>595.40172500000006</v>
          </cell>
          <cell r="W25">
            <v>1091</v>
          </cell>
          <cell r="X25">
            <v>111.27799999999999</v>
          </cell>
          <cell r="Y25">
            <v>90.132000000000005</v>
          </cell>
          <cell r="Z25">
            <v>-1.615</v>
          </cell>
          <cell r="AA25">
            <v>199.79499999999999</v>
          </cell>
          <cell r="AB25">
            <v>225.87180000000001</v>
          </cell>
          <cell r="AC25">
            <v>110.51210739000716</v>
          </cell>
          <cell r="AD25">
            <v>119.36456363820943</v>
          </cell>
          <cell r="AE25">
            <v>455.74847102821656</v>
          </cell>
          <cell r="AF25">
            <v>111.21954082467133</v>
          </cell>
          <cell r="AG25">
            <v>116.00132267761566</v>
          </cell>
          <cell r="AH25">
            <v>111.52297689882519</v>
          </cell>
          <cell r="AI25">
            <v>338.74384040111221</v>
          </cell>
          <cell r="AJ25">
            <v>114.66666666666667</v>
          </cell>
          <cell r="AK25">
            <v>117.66666666666667</v>
          </cell>
          <cell r="AL25">
            <v>110.66666666666667</v>
          </cell>
          <cell r="AM25">
            <v>343</v>
          </cell>
          <cell r="AN25">
            <v>1337.2873114293288</v>
          </cell>
          <cell r="AO25">
            <v>110</v>
          </cell>
          <cell r="AP25">
            <v>37.58</v>
          </cell>
          <cell r="AQ25">
            <v>0.22</v>
          </cell>
          <cell r="AR25">
            <v>50</v>
          </cell>
          <cell r="AS25">
            <v>88</v>
          </cell>
          <cell r="AT25">
            <v>0</v>
          </cell>
        </row>
        <row r="26">
          <cell r="B26" t="str">
            <v xml:space="preserve">        Severance payments</v>
          </cell>
          <cell r="C26" t="str">
            <v>|</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row>
        <row r="27">
          <cell r="B27" t="str">
            <v xml:space="preserve">        Others</v>
          </cell>
          <cell r="C27" t="str">
            <v>|</v>
          </cell>
          <cell r="D27">
            <v>1108</v>
          </cell>
          <cell r="E27">
            <v>1298</v>
          </cell>
          <cell r="F27">
            <v>72.22</v>
          </cell>
          <cell r="G27">
            <v>94.93</v>
          </cell>
          <cell r="H27">
            <v>144.20000000000002</v>
          </cell>
          <cell r="I27">
            <v>311.34999999999997</v>
          </cell>
          <cell r="J27">
            <v>124.62800100000001</v>
          </cell>
          <cell r="K27">
            <v>96.300599999999989</v>
          </cell>
          <cell r="L27">
            <v>148.67996700000003</v>
          </cell>
          <cell r="M27">
            <v>369.60856799999999</v>
          </cell>
          <cell r="N27">
            <v>106.13733299999998</v>
          </cell>
          <cell r="O27">
            <v>125.02234499999997</v>
          </cell>
          <cell r="P27">
            <v>74.42500000000004</v>
          </cell>
          <cell r="Q27">
            <v>305.584678</v>
          </cell>
          <cell r="R27">
            <v>150.22391399999998</v>
          </cell>
          <cell r="S27">
            <v>54.226393499999965</v>
          </cell>
          <cell r="T27">
            <v>101.80919749999998</v>
          </cell>
          <cell r="U27">
            <v>306.25950499999993</v>
          </cell>
          <cell r="V27">
            <v>1292.8027509999999</v>
          </cell>
          <cell r="W27">
            <v>1732</v>
          </cell>
          <cell r="X27">
            <v>88.157443499999999</v>
          </cell>
          <cell r="Y27">
            <v>89.802899999999994</v>
          </cell>
          <cell r="Z27">
            <v>113.573607</v>
          </cell>
          <cell r="AA27">
            <v>291.5339505</v>
          </cell>
          <cell r="AB27">
            <v>105.25365200000002</v>
          </cell>
          <cell r="AC27">
            <v>145.61483899999999</v>
          </cell>
          <cell r="AD27">
            <v>257.81624150000005</v>
          </cell>
          <cell r="AE27">
            <v>508.6847325</v>
          </cell>
          <cell r="AF27">
            <v>72.665001499999988</v>
          </cell>
          <cell r="AG27">
            <v>180.94841550000001</v>
          </cell>
          <cell r="AH27">
            <v>197.80035349999997</v>
          </cell>
          <cell r="AI27">
            <v>451.41377049999994</v>
          </cell>
          <cell r="AJ27">
            <v>72.7</v>
          </cell>
          <cell r="AK27">
            <v>67.556969500000037</v>
          </cell>
          <cell r="AL27">
            <v>143.6</v>
          </cell>
          <cell r="AM27">
            <v>283.85696950000005</v>
          </cell>
          <cell r="AN27">
            <v>1535.489423</v>
          </cell>
          <cell r="AO27">
            <v>1925</v>
          </cell>
          <cell r="AP27">
            <v>125</v>
          </cell>
          <cell r="AQ27">
            <v>34</v>
          </cell>
          <cell r="AR27">
            <v>76</v>
          </cell>
          <cell r="AS27">
            <v>235</v>
          </cell>
          <cell r="AT27">
            <v>419</v>
          </cell>
        </row>
        <row r="28">
          <cell r="B28" t="str">
            <v xml:space="preserve">          Child allowances</v>
          </cell>
          <cell r="C28" t="str">
            <v>|</v>
          </cell>
          <cell r="D28">
            <v>403</v>
          </cell>
          <cell r="E28">
            <v>425</v>
          </cell>
          <cell r="F28">
            <v>22.22</v>
          </cell>
          <cell r="G28">
            <v>48.5</v>
          </cell>
          <cell r="H28">
            <v>54.35</v>
          </cell>
          <cell r="I28">
            <v>125.07</v>
          </cell>
          <cell r="J28">
            <v>61.199354000000014</v>
          </cell>
          <cell r="K28">
            <v>34.47059999999999</v>
          </cell>
          <cell r="L28">
            <v>52.849967000000021</v>
          </cell>
          <cell r="M28">
            <v>148.51992100000001</v>
          </cell>
          <cell r="N28">
            <v>50.010266999999999</v>
          </cell>
          <cell r="O28">
            <v>47.552944999999966</v>
          </cell>
          <cell r="P28">
            <v>31.011400000000037</v>
          </cell>
          <cell r="Q28">
            <v>128.574612</v>
          </cell>
          <cell r="R28">
            <v>51.258899999999983</v>
          </cell>
          <cell r="S28">
            <v>6.0409955000000082</v>
          </cell>
          <cell r="T28">
            <v>10.406451000000004</v>
          </cell>
          <cell r="U28">
            <v>67.706346499999995</v>
          </cell>
          <cell r="V28">
            <v>469.8708795</v>
          </cell>
          <cell r="W28">
            <v>725</v>
          </cell>
          <cell r="X28">
            <v>49.020174500000003</v>
          </cell>
          <cell r="Y28">
            <v>39.302900000000001</v>
          </cell>
          <cell r="Z28">
            <v>32.9</v>
          </cell>
          <cell r="AA28">
            <v>121.2230745</v>
          </cell>
          <cell r="AB28">
            <v>98.488897000000009</v>
          </cell>
          <cell r="AC28">
            <v>89.486883999999975</v>
          </cell>
          <cell r="AD28">
            <v>175.44843700000001</v>
          </cell>
          <cell r="AE28">
            <v>363.424218</v>
          </cell>
          <cell r="AF28">
            <v>9.6954499999981181E-2</v>
          </cell>
          <cell r="AG28">
            <v>78</v>
          </cell>
          <cell r="AH28">
            <v>152.25575300000003</v>
          </cell>
          <cell r="AI28">
            <v>230.35270750000001</v>
          </cell>
          <cell r="AJ28">
            <v>5</v>
          </cell>
          <cell r="AK28">
            <v>6.7000000000000455</v>
          </cell>
          <cell r="AL28">
            <v>68.3</v>
          </cell>
          <cell r="AM28">
            <v>80.000000000000043</v>
          </cell>
          <cell r="AN28">
            <v>795</v>
          </cell>
          <cell r="AO28">
            <v>550</v>
          </cell>
          <cell r="AP28">
            <v>55</v>
          </cell>
          <cell r="AQ28">
            <v>32</v>
          </cell>
          <cell r="AR28">
            <v>39</v>
          </cell>
          <cell r="AS28">
            <v>126</v>
          </cell>
          <cell r="AT28">
            <v>81</v>
          </cell>
        </row>
        <row r="29">
          <cell r="B29" t="str">
            <v xml:space="preserve">          Foreign currency for social needs</v>
          </cell>
          <cell r="C29" t="str">
            <v>|</v>
          </cell>
          <cell r="D29">
            <v>705</v>
          </cell>
          <cell r="E29">
            <v>873</v>
          </cell>
          <cell r="F29">
            <v>50</v>
          </cell>
          <cell r="G29">
            <v>45.5</v>
          </cell>
          <cell r="H29">
            <v>84.2</v>
          </cell>
          <cell r="I29">
            <v>179.7</v>
          </cell>
          <cell r="J29">
            <v>61.468647000000004</v>
          </cell>
          <cell r="K29">
            <v>60.5</v>
          </cell>
          <cell r="L29">
            <v>95</v>
          </cell>
          <cell r="M29">
            <v>216.968647</v>
          </cell>
          <cell r="N29">
            <v>54.412354499999992</v>
          </cell>
          <cell r="O29">
            <v>75.400000000000006</v>
          </cell>
          <cell r="P29">
            <v>42</v>
          </cell>
          <cell r="Q29">
            <v>171.8123545</v>
          </cell>
          <cell r="R29">
            <v>95.965013999999996</v>
          </cell>
          <cell r="S29">
            <v>45.752897999999959</v>
          </cell>
          <cell r="T29">
            <v>88.697055999999975</v>
          </cell>
          <cell r="U29">
            <v>230.41496799999993</v>
          </cell>
          <cell r="V29">
            <v>798.89596949999986</v>
          </cell>
          <cell r="W29">
            <v>1000</v>
          </cell>
          <cell r="X29">
            <v>39.137269000000003</v>
          </cell>
          <cell r="Y29">
            <v>50.5</v>
          </cell>
          <cell r="Z29">
            <v>75.723606999999987</v>
          </cell>
          <cell r="AA29">
            <v>165.36087599999999</v>
          </cell>
          <cell r="AB29">
            <v>5.6883550000000014</v>
          </cell>
          <cell r="AC29">
            <v>55.65689500000002</v>
          </cell>
          <cell r="AD29">
            <v>82.249792499999984</v>
          </cell>
          <cell r="AE29">
            <v>143.59504250000001</v>
          </cell>
          <cell r="AF29">
            <v>66.717417000000012</v>
          </cell>
          <cell r="AG29">
            <v>102.94841550000001</v>
          </cell>
          <cell r="AH29">
            <v>43.138600499999939</v>
          </cell>
          <cell r="AI29">
            <v>212.80443299999996</v>
          </cell>
          <cell r="AJ29">
            <v>64.2</v>
          </cell>
          <cell r="AK29">
            <v>60.856969499999991</v>
          </cell>
          <cell r="AL29">
            <v>75.3</v>
          </cell>
          <cell r="AM29">
            <v>200.35696949999999</v>
          </cell>
          <cell r="AN29">
            <v>722.11732099999995</v>
          </cell>
          <cell r="AO29">
            <v>1350</v>
          </cell>
          <cell r="AP29">
            <v>70</v>
          </cell>
          <cell r="AQ29">
            <v>2</v>
          </cell>
          <cell r="AR29">
            <v>37</v>
          </cell>
          <cell r="AS29">
            <v>109</v>
          </cell>
          <cell r="AT29">
            <v>338</v>
          </cell>
        </row>
        <row r="30">
          <cell r="B30" t="str">
            <v xml:space="preserve">          Obligations to enterprises</v>
          </cell>
          <cell r="C30" t="str">
            <v>|</v>
          </cell>
          <cell r="D30">
            <v>0</v>
          </cell>
          <cell r="E30">
            <v>0</v>
          </cell>
          <cell r="F30">
            <v>0</v>
          </cell>
          <cell r="G30">
            <v>0.93</v>
          </cell>
          <cell r="H30">
            <v>5.65</v>
          </cell>
          <cell r="I30">
            <v>6.58</v>
          </cell>
          <cell r="J30">
            <v>1.96</v>
          </cell>
          <cell r="K30">
            <v>1.33</v>
          </cell>
          <cell r="L30">
            <v>0.83</v>
          </cell>
          <cell r="M30">
            <v>4.12</v>
          </cell>
          <cell r="N30">
            <v>1.7147114999999999</v>
          </cell>
          <cell r="O30">
            <v>2.0694000000000017</v>
          </cell>
          <cell r="P30">
            <v>1.4135999999999989</v>
          </cell>
          <cell r="Q30">
            <v>5.1977115000000005</v>
          </cell>
          <cell r="R30">
            <v>3</v>
          </cell>
          <cell r="S30">
            <v>2.4325000000000001</v>
          </cell>
          <cell r="T30">
            <v>2.7056904999999993</v>
          </cell>
          <cell r="U30">
            <v>8.1381905000000003</v>
          </cell>
          <cell r="V30">
            <v>24.035902</v>
          </cell>
          <cell r="W30">
            <v>7</v>
          </cell>
          <cell r="X30">
            <v>0</v>
          </cell>
          <cell r="Y30">
            <v>0</v>
          </cell>
          <cell r="Z30">
            <v>4.95</v>
          </cell>
          <cell r="AA30">
            <v>4.95</v>
          </cell>
          <cell r="AB30">
            <v>1.0763999999999996</v>
          </cell>
          <cell r="AC30">
            <v>0.47106000000000048</v>
          </cell>
          <cell r="AD30">
            <v>0.11801200000000023</v>
          </cell>
          <cell r="AE30">
            <v>1.6654720000000003</v>
          </cell>
          <cell r="AF30">
            <v>5.8506299999999998</v>
          </cell>
          <cell r="AG30">
            <v>0</v>
          </cell>
          <cell r="AH30">
            <v>2.4060000000000006</v>
          </cell>
          <cell r="AI30">
            <v>8.2566300000000012</v>
          </cell>
          <cell r="AJ30">
            <v>3.5</v>
          </cell>
          <cell r="AK30">
            <v>0</v>
          </cell>
          <cell r="AL30">
            <v>0</v>
          </cell>
          <cell r="AM30">
            <v>3.5</v>
          </cell>
          <cell r="AN30">
            <v>18.372102000000002</v>
          </cell>
          <cell r="AO30">
            <v>25</v>
          </cell>
          <cell r="AP30">
            <v>0</v>
          </cell>
          <cell r="AQ30">
            <v>0</v>
          </cell>
          <cell r="AR30">
            <v>0</v>
          </cell>
          <cell r="AS30">
            <v>0</v>
          </cell>
          <cell r="AT30">
            <v>0</v>
          </cell>
        </row>
        <row r="31">
          <cell r="B31" t="str">
            <v xml:space="preserve">      Subsidies</v>
          </cell>
          <cell r="C31" t="str">
            <v>|</v>
          </cell>
          <cell r="D31">
            <v>1175</v>
          </cell>
          <cell r="E31">
            <v>475</v>
          </cell>
          <cell r="F31">
            <v>0.05</v>
          </cell>
          <cell r="G31">
            <v>5.44</v>
          </cell>
          <cell r="H31">
            <v>11.49</v>
          </cell>
          <cell r="I31">
            <v>16.98</v>
          </cell>
          <cell r="J31">
            <v>20.959999999999997</v>
          </cell>
          <cell r="K31">
            <v>22.049999999999997</v>
          </cell>
          <cell r="L31">
            <v>20.240000000000002</v>
          </cell>
          <cell r="M31">
            <v>63.25</v>
          </cell>
          <cell r="N31">
            <v>18.213999999999999</v>
          </cell>
          <cell r="O31">
            <v>6.2620000000000005</v>
          </cell>
          <cell r="P31">
            <v>29.313600000000001</v>
          </cell>
          <cell r="Q31">
            <v>53.7896</v>
          </cell>
          <cell r="R31">
            <v>15.757734000000008</v>
          </cell>
          <cell r="S31">
            <v>16.710151499999995</v>
          </cell>
          <cell r="T31">
            <v>0.33</v>
          </cell>
          <cell r="U31">
            <v>32.7978855</v>
          </cell>
          <cell r="V31">
            <v>166.8174855</v>
          </cell>
          <cell r="W31">
            <v>78</v>
          </cell>
          <cell r="X31">
            <v>0.44</v>
          </cell>
          <cell r="Y31">
            <v>0.54</v>
          </cell>
          <cell r="Z31">
            <v>0.54</v>
          </cell>
          <cell r="AA31">
            <v>1.52</v>
          </cell>
          <cell r="AB31">
            <v>110.738455</v>
          </cell>
          <cell r="AC31">
            <v>3.1399999999999997</v>
          </cell>
          <cell r="AD31">
            <v>38.985124999999996</v>
          </cell>
          <cell r="AE31">
            <v>152.86358000000001</v>
          </cell>
          <cell r="AF31">
            <v>50.24</v>
          </cell>
          <cell r="AG31">
            <v>16.34</v>
          </cell>
          <cell r="AH31">
            <v>12.74</v>
          </cell>
          <cell r="AI31">
            <v>79.320000000000007</v>
          </cell>
          <cell r="AJ31">
            <v>17.64</v>
          </cell>
          <cell r="AK31">
            <v>11.33</v>
          </cell>
          <cell r="AL31">
            <v>7.27</v>
          </cell>
          <cell r="AM31">
            <v>36.24</v>
          </cell>
          <cell r="AN31">
            <v>269.94358</v>
          </cell>
          <cell r="AO31">
            <v>122</v>
          </cell>
          <cell r="AP31">
            <v>28</v>
          </cell>
          <cell r="AQ31">
            <v>19</v>
          </cell>
          <cell r="AR31">
            <v>8</v>
          </cell>
          <cell r="AS31">
            <v>55</v>
          </cell>
          <cell r="AT31">
            <v>2</v>
          </cell>
        </row>
        <row r="32">
          <cell r="B32" t="str">
            <v xml:space="preserve">        Guarantees</v>
          </cell>
          <cell r="C32" t="str">
            <v>|</v>
          </cell>
          <cell r="D32">
            <v>29</v>
          </cell>
          <cell r="E32">
            <v>47</v>
          </cell>
          <cell r="F32">
            <v>0</v>
          </cell>
          <cell r="G32">
            <v>5</v>
          </cell>
          <cell r="H32">
            <v>10</v>
          </cell>
          <cell r="I32">
            <v>15</v>
          </cell>
          <cell r="J32">
            <v>0</v>
          </cell>
          <cell r="K32">
            <v>10</v>
          </cell>
          <cell r="L32">
            <v>10</v>
          </cell>
          <cell r="M32">
            <v>20</v>
          </cell>
          <cell r="N32">
            <v>0</v>
          </cell>
          <cell r="O32">
            <v>0</v>
          </cell>
          <cell r="P32">
            <v>24</v>
          </cell>
          <cell r="Q32">
            <v>24</v>
          </cell>
          <cell r="R32">
            <v>0</v>
          </cell>
          <cell r="S32">
            <v>0</v>
          </cell>
          <cell r="T32">
            <v>0</v>
          </cell>
          <cell r="U32">
            <v>0</v>
          </cell>
          <cell r="V32">
            <v>59</v>
          </cell>
          <cell r="W32">
            <v>0</v>
          </cell>
          <cell r="X32">
            <v>0</v>
          </cell>
          <cell r="Y32">
            <v>0</v>
          </cell>
          <cell r="Z32">
            <v>0</v>
          </cell>
          <cell r="AA32">
            <v>0</v>
          </cell>
          <cell r="AB32">
            <v>110.298455</v>
          </cell>
          <cell r="AC32">
            <v>0</v>
          </cell>
          <cell r="AD32">
            <v>18.545124999999999</v>
          </cell>
          <cell r="AE32">
            <v>128.84358</v>
          </cell>
          <cell r="AF32">
            <v>28.2</v>
          </cell>
          <cell r="AG32">
            <v>0</v>
          </cell>
          <cell r="AH32">
            <v>0</v>
          </cell>
          <cell r="AI32">
            <v>28.2</v>
          </cell>
          <cell r="AJ32">
            <v>0</v>
          </cell>
          <cell r="AK32">
            <v>0</v>
          </cell>
          <cell r="AL32">
            <v>0.06</v>
          </cell>
          <cell r="AM32">
            <v>0.06</v>
          </cell>
          <cell r="AN32">
            <v>157.10357999999999</v>
          </cell>
          <cell r="AO32">
            <v>0</v>
          </cell>
          <cell r="AP32">
            <v>28</v>
          </cell>
          <cell r="AQ32">
            <v>0</v>
          </cell>
          <cell r="AR32">
            <v>0</v>
          </cell>
          <cell r="AS32">
            <v>28</v>
          </cell>
          <cell r="AT32">
            <v>0</v>
          </cell>
        </row>
        <row r="33">
          <cell r="B33" t="str">
            <v xml:space="preserve">        Media subsidies</v>
          </cell>
          <cell r="C33" t="str">
            <v>|</v>
          </cell>
          <cell r="D33">
            <v>106</v>
          </cell>
          <cell r="E33">
            <v>80</v>
          </cell>
          <cell r="F33">
            <v>0</v>
          </cell>
          <cell r="G33">
            <v>0</v>
          </cell>
          <cell r="H33">
            <v>0</v>
          </cell>
          <cell r="I33">
            <v>0</v>
          </cell>
          <cell r="J33">
            <v>17.489999999999998</v>
          </cell>
          <cell r="K33">
            <v>8.76</v>
          </cell>
          <cell r="L33">
            <v>6</v>
          </cell>
          <cell r="M33">
            <v>32.25</v>
          </cell>
          <cell r="N33">
            <v>16</v>
          </cell>
          <cell r="O33">
            <v>6</v>
          </cell>
          <cell r="P33">
            <v>0</v>
          </cell>
          <cell r="Q33">
            <v>22</v>
          </cell>
          <cell r="R33">
            <v>12.567734000000009</v>
          </cell>
          <cell r="S33">
            <v>13.180151499999994</v>
          </cell>
          <cell r="T33">
            <v>0</v>
          </cell>
          <cell r="U33">
            <v>25.747885500000002</v>
          </cell>
          <cell r="V33">
            <v>79.997885499999995</v>
          </cell>
          <cell r="W33">
            <v>50</v>
          </cell>
          <cell r="X33">
            <v>0</v>
          </cell>
          <cell r="Y33">
            <v>0</v>
          </cell>
          <cell r="Z33">
            <v>0</v>
          </cell>
          <cell r="AA33">
            <v>0</v>
          </cell>
          <cell r="AB33">
            <v>0</v>
          </cell>
          <cell r="AC33">
            <v>0.8</v>
          </cell>
          <cell r="AD33">
            <v>20</v>
          </cell>
          <cell r="AE33">
            <v>20.8</v>
          </cell>
          <cell r="AF33">
            <v>20</v>
          </cell>
          <cell r="AG33">
            <v>15</v>
          </cell>
          <cell r="AH33">
            <v>12</v>
          </cell>
          <cell r="AI33">
            <v>47</v>
          </cell>
          <cell r="AJ33">
            <v>12.2</v>
          </cell>
          <cell r="AK33">
            <v>0</v>
          </cell>
          <cell r="AL33">
            <v>0</v>
          </cell>
          <cell r="AM33">
            <v>12.2</v>
          </cell>
          <cell r="AN33">
            <v>80</v>
          </cell>
          <cell r="AO33">
            <v>70</v>
          </cell>
          <cell r="AP33">
            <v>0</v>
          </cell>
          <cell r="AQ33">
            <v>16</v>
          </cell>
          <cell r="AR33">
            <v>5</v>
          </cell>
          <cell r="AS33">
            <v>21</v>
          </cell>
          <cell r="AT33">
            <v>0</v>
          </cell>
        </row>
        <row r="34">
          <cell r="B34" t="str">
            <v xml:space="preserve">        State grants</v>
          </cell>
          <cell r="C34" t="str">
            <v>|</v>
          </cell>
          <cell r="D34">
            <v>31</v>
          </cell>
          <cell r="E34">
            <v>28</v>
          </cell>
          <cell r="F34">
            <v>0.05</v>
          </cell>
          <cell r="G34">
            <v>0.44</v>
          </cell>
          <cell r="H34">
            <v>1.49</v>
          </cell>
          <cell r="I34">
            <v>1.98</v>
          </cell>
          <cell r="J34">
            <v>3.47</v>
          </cell>
          <cell r="K34">
            <v>3.29</v>
          </cell>
          <cell r="L34">
            <v>4.24</v>
          </cell>
          <cell r="M34">
            <v>11</v>
          </cell>
          <cell r="N34">
            <v>2.2140000000000004</v>
          </cell>
          <cell r="O34">
            <v>0.26200000000000045</v>
          </cell>
          <cell r="P34">
            <v>5.313600000000001</v>
          </cell>
          <cell r="Q34">
            <v>7.7896000000000019</v>
          </cell>
          <cell r="R34">
            <v>3.19</v>
          </cell>
          <cell r="S34">
            <v>3.53</v>
          </cell>
          <cell r="T34">
            <v>0.33</v>
          </cell>
          <cell r="U34">
            <v>7.05</v>
          </cell>
          <cell r="V34">
            <v>27.819600000000005</v>
          </cell>
          <cell r="W34">
            <v>28</v>
          </cell>
          <cell r="X34">
            <v>0.44</v>
          </cell>
          <cell r="Y34">
            <v>0.54</v>
          </cell>
          <cell r="Z34">
            <v>0.54</v>
          </cell>
          <cell r="AA34">
            <v>1.52</v>
          </cell>
          <cell r="AB34">
            <v>0.44</v>
          </cell>
          <cell r="AC34">
            <v>2.34</v>
          </cell>
          <cell r="AD34">
            <v>0.44</v>
          </cell>
          <cell r="AE34">
            <v>3.2199999999999998</v>
          </cell>
          <cell r="AF34">
            <v>2.04</v>
          </cell>
          <cell r="AG34">
            <v>1.34</v>
          </cell>
          <cell r="AH34">
            <v>0.74</v>
          </cell>
          <cell r="AI34">
            <v>4.12</v>
          </cell>
          <cell r="AJ34">
            <v>5.44</v>
          </cell>
          <cell r="AK34">
            <v>11.33</v>
          </cell>
          <cell r="AL34">
            <v>7.21</v>
          </cell>
          <cell r="AM34">
            <v>23.98</v>
          </cell>
          <cell r="AN34">
            <v>32.840000000000003</v>
          </cell>
          <cell r="AO34">
            <v>52</v>
          </cell>
          <cell r="AP34">
            <v>0</v>
          </cell>
          <cell r="AQ34">
            <v>3</v>
          </cell>
          <cell r="AR34">
            <v>3</v>
          </cell>
          <cell r="AS34">
            <v>6</v>
          </cell>
          <cell r="AT34">
            <v>2</v>
          </cell>
        </row>
        <row r="35">
          <cell r="B35" t="str">
            <v xml:space="preserve">        Others</v>
          </cell>
          <cell r="C35" t="str">
            <v>|</v>
          </cell>
          <cell r="D35">
            <v>1009</v>
          </cell>
          <cell r="E35">
            <v>320</v>
          </cell>
          <cell r="I35">
            <v>0</v>
          </cell>
          <cell r="M35">
            <v>0</v>
          </cell>
          <cell r="Q35">
            <v>0</v>
          </cell>
          <cell r="U35">
            <v>0</v>
          </cell>
          <cell r="V35">
            <v>0</v>
          </cell>
          <cell r="W35">
            <v>0</v>
          </cell>
          <cell r="AA35">
            <v>0</v>
          </cell>
          <cell r="AE35">
            <v>0</v>
          </cell>
          <cell r="AI35">
            <v>0</v>
          </cell>
          <cell r="AM35">
            <v>0</v>
          </cell>
          <cell r="AN35">
            <v>0</v>
          </cell>
          <cell r="AO35">
            <v>0</v>
          </cell>
          <cell r="AP35">
            <v>0</v>
          </cell>
          <cell r="AQ35">
            <v>0</v>
          </cell>
          <cell r="AR35">
            <v>0</v>
          </cell>
          <cell r="AS35">
            <v>0</v>
          </cell>
          <cell r="AT35">
            <v>0</v>
          </cell>
        </row>
        <row r="36">
          <cell r="B36" t="str">
            <v xml:space="preserve">      Other Transfers</v>
          </cell>
          <cell r="C36" t="str">
            <v>|</v>
          </cell>
          <cell r="D36">
            <v>2433</v>
          </cell>
          <cell r="E36">
            <v>2618</v>
          </cell>
          <cell r="F36">
            <v>156.72</v>
          </cell>
          <cell r="G36">
            <v>316.49</v>
          </cell>
          <cell r="H36">
            <v>200.37</v>
          </cell>
          <cell r="I36">
            <v>673.58</v>
          </cell>
          <cell r="J36">
            <v>165.98</v>
          </cell>
          <cell r="K36">
            <v>162.23000000000002</v>
          </cell>
          <cell r="L36">
            <v>237.31</v>
          </cell>
          <cell r="M36">
            <v>565.52</v>
          </cell>
          <cell r="N36">
            <v>183.3199570000001</v>
          </cell>
          <cell r="O36">
            <v>142.92881699999992</v>
          </cell>
          <cell r="P36">
            <v>124.91414799999998</v>
          </cell>
          <cell r="Q36">
            <v>451.16292199999998</v>
          </cell>
          <cell r="R36">
            <v>171.57000000000002</v>
          </cell>
          <cell r="S36">
            <v>184.34</v>
          </cell>
          <cell r="T36">
            <v>304.5</v>
          </cell>
          <cell r="U36">
            <v>660.41000000000008</v>
          </cell>
          <cell r="V36">
            <v>2350.6729220000002</v>
          </cell>
          <cell r="W36">
            <v>2083</v>
          </cell>
          <cell r="X36">
            <v>134.96</v>
          </cell>
          <cell r="Y36">
            <v>80.5</v>
          </cell>
          <cell r="Z36">
            <v>178.82</v>
          </cell>
          <cell r="AA36">
            <v>394.28000000000003</v>
          </cell>
          <cell r="AB36">
            <v>129.1</v>
          </cell>
          <cell r="AC36">
            <v>171.14</v>
          </cell>
          <cell r="AD36">
            <v>292.93</v>
          </cell>
          <cell r="AE36">
            <v>593.17000000000007</v>
          </cell>
          <cell r="AF36">
            <v>306.36811350000005</v>
          </cell>
          <cell r="AG36">
            <v>150.62095199999987</v>
          </cell>
          <cell r="AH36">
            <v>128.09731099999996</v>
          </cell>
          <cell r="AI36">
            <v>585.08637649999991</v>
          </cell>
          <cell r="AJ36">
            <v>119.48174899999999</v>
          </cell>
          <cell r="AK36">
            <v>220.21157000000022</v>
          </cell>
          <cell r="AL36">
            <v>225.13642399999989</v>
          </cell>
          <cell r="AM36">
            <v>564.82974300000001</v>
          </cell>
          <cell r="AN36">
            <v>2137.3661195</v>
          </cell>
          <cell r="AO36">
            <v>2597.5300000000002</v>
          </cell>
          <cell r="AP36">
            <v>141</v>
          </cell>
          <cell r="AQ36">
            <v>181</v>
          </cell>
          <cell r="AR36">
            <v>195</v>
          </cell>
          <cell r="AS36">
            <v>517</v>
          </cell>
          <cell r="AT36">
            <v>162</v>
          </cell>
        </row>
        <row r="37">
          <cell r="B37" t="str">
            <v xml:space="preserve">        Localities</v>
          </cell>
          <cell r="C37" t="str">
            <v>|</v>
          </cell>
          <cell r="D37">
            <v>18</v>
          </cell>
          <cell r="E37">
            <v>12</v>
          </cell>
          <cell r="F37">
            <v>0</v>
          </cell>
          <cell r="G37">
            <v>0</v>
          </cell>
          <cell r="H37">
            <v>0</v>
          </cell>
          <cell r="I37">
            <v>0</v>
          </cell>
          <cell r="J37">
            <v>0</v>
          </cell>
          <cell r="K37">
            <v>0.75</v>
          </cell>
          <cell r="L37">
            <v>0</v>
          </cell>
          <cell r="M37">
            <v>0.75</v>
          </cell>
          <cell r="N37">
            <v>0</v>
          </cell>
          <cell r="O37">
            <v>1.9</v>
          </cell>
          <cell r="P37">
            <v>1.4</v>
          </cell>
          <cell r="Q37">
            <v>3.3</v>
          </cell>
          <cell r="R37">
            <v>0.95</v>
          </cell>
          <cell r="S37">
            <v>6</v>
          </cell>
          <cell r="T37">
            <v>4</v>
          </cell>
          <cell r="U37">
            <v>10.95</v>
          </cell>
          <cell r="V37">
            <v>15</v>
          </cell>
          <cell r="W37">
            <v>12</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row>
        <row r="38">
          <cell r="B38" t="str">
            <v xml:space="preserve">        Other institutions</v>
          </cell>
          <cell r="C38" t="str">
            <v>|</v>
          </cell>
          <cell r="D38">
            <v>1370</v>
          </cell>
          <cell r="E38">
            <v>1795</v>
          </cell>
          <cell r="F38">
            <v>124.9</v>
          </cell>
          <cell r="G38">
            <v>260.42</v>
          </cell>
          <cell r="H38">
            <v>139.59</v>
          </cell>
          <cell r="I38">
            <v>524.91000000000008</v>
          </cell>
          <cell r="J38">
            <v>130.44999999999999</v>
          </cell>
          <cell r="K38">
            <v>126.34</v>
          </cell>
          <cell r="L38">
            <v>188.93</v>
          </cell>
          <cell r="M38">
            <v>445.71999999999997</v>
          </cell>
          <cell r="N38">
            <v>139.9845380000001</v>
          </cell>
          <cell r="O38">
            <v>98.434894999999926</v>
          </cell>
          <cell r="P38">
            <v>88.230597999999986</v>
          </cell>
          <cell r="Q38">
            <v>326.65003100000001</v>
          </cell>
          <cell r="R38">
            <v>119.4</v>
          </cell>
          <cell r="S38">
            <v>120.97</v>
          </cell>
          <cell r="T38">
            <v>277.14999999999998</v>
          </cell>
          <cell r="U38">
            <v>517.52</v>
          </cell>
          <cell r="V38">
            <v>1814.8000310000002</v>
          </cell>
          <cell r="W38">
            <v>1554</v>
          </cell>
          <cell r="X38">
            <v>90.94</v>
          </cell>
          <cell r="Y38">
            <v>50.17</v>
          </cell>
          <cell r="Z38">
            <v>127.95</v>
          </cell>
          <cell r="AA38">
            <v>269.06</v>
          </cell>
          <cell r="AB38">
            <v>96.53</v>
          </cell>
          <cell r="AC38">
            <v>131.66</v>
          </cell>
          <cell r="AD38">
            <v>238.65</v>
          </cell>
          <cell r="AE38">
            <v>466.84000000000003</v>
          </cell>
          <cell r="AF38">
            <v>276.780933</v>
          </cell>
          <cell r="AG38">
            <v>96.233017499999903</v>
          </cell>
          <cell r="AH38">
            <v>85.573248999999976</v>
          </cell>
          <cell r="AI38">
            <v>458.58719949999988</v>
          </cell>
          <cell r="AJ38">
            <v>73.290610999999984</v>
          </cell>
          <cell r="AK38">
            <v>159.10372950000018</v>
          </cell>
          <cell r="AL38">
            <v>198.6716574999999</v>
          </cell>
          <cell r="AM38">
            <v>431.06599800000004</v>
          </cell>
          <cell r="AN38">
            <v>1625.5531974999999</v>
          </cell>
          <cell r="AO38">
            <v>2115.5300000000002</v>
          </cell>
          <cell r="AP38">
            <v>103</v>
          </cell>
          <cell r="AQ38">
            <v>133</v>
          </cell>
          <cell r="AR38">
            <v>161</v>
          </cell>
          <cell r="AS38">
            <v>397</v>
          </cell>
          <cell r="AT38">
            <v>132</v>
          </cell>
        </row>
        <row r="39">
          <cell r="B39" t="str">
            <v xml:space="preserve">        Strategic reserves</v>
          </cell>
          <cell r="C39" t="str">
            <v>|</v>
          </cell>
          <cell r="D39">
            <v>670</v>
          </cell>
          <cell r="E39">
            <v>431</v>
          </cell>
          <cell r="F39">
            <v>1</v>
          </cell>
          <cell r="G39">
            <v>26</v>
          </cell>
          <cell r="H39">
            <v>28</v>
          </cell>
          <cell r="I39">
            <v>55</v>
          </cell>
          <cell r="J39">
            <v>5</v>
          </cell>
          <cell r="K39">
            <v>4</v>
          </cell>
          <cell r="L39">
            <v>18</v>
          </cell>
          <cell r="M39">
            <v>27</v>
          </cell>
          <cell r="N39">
            <v>13</v>
          </cell>
          <cell r="O39">
            <v>13</v>
          </cell>
          <cell r="P39">
            <v>3</v>
          </cell>
          <cell r="Q39">
            <v>29</v>
          </cell>
          <cell r="R39">
            <v>19</v>
          </cell>
          <cell r="S39">
            <v>25</v>
          </cell>
          <cell r="T39">
            <v>-7.38</v>
          </cell>
          <cell r="U39">
            <v>36.619999999999997</v>
          </cell>
          <cell r="V39">
            <v>147.62</v>
          </cell>
          <cell r="W39">
            <v>147</v>
          </cell>
          <cell r="X39">
            <v>12.2</v>
          </cell>
          <cell r="Y39">
            <v>0.03</v>
          </cell>
          <cell r="Z39">
            <v>19.5</v>
          </cell>
          <cell r="AA39">
            <v>31.729999999999997</v>
          </cell>
          <cell r="AB39">
            <v>0</v>
          </cell>
          <cell r="AC39">
            <v>10</v>
          </cell>
          <cell r="AD39">
            <v>24.8</v>
          </cell>
          <cell r="AE39">
            <v>34.799999999999997</v>
          </cell>
          <cell r="AF39">
            <v>0</v>
          </cell>
          <cell r="AG39">
            <v>24.7</v>
          </cell>
          <cell r="AH39">
            <v>12.4</v>
          </cell>
          <cell r="AI39">
            <v>37.1</v>
          </cell>
          <cell r="AJ39">
            <v>14.8</v>
          </cell>
          <cell r="AK39">
            <v>29.570499999999996</v>
          </cell>
          <cell r="AL39">
            <v>-6.1824839999999881</v>
          </cell>
          <cell r="AM39">
            <v>38.188016000000005</v>
          </cell>
          <cell r="AN39">
            <v>141.818016</v>
          </cell>
          <cell r="AO39">
            <v>112</v>
          </cell>
          <cell r="AP39">
            <v>8</v>
          </cell>
          <cell r="AQ39">
            <v>17</v>
          </cell>
          <cell r="AR39">
            <v>0</v>
          </cell>
          <cell r="AS39">
            <v>25</v>
          </cell>
          <cell r="AT39">
            <v>0</v>
          </cell>
        </row>
        <row r="40">
          <cell r="B40" t="str">
            <v xml:space="preserve">        War veterans</v>
          </cell>
          <cell r="C40" t="str">
            <v>|</v>
          </cell>
          <cell r="D40">
            <v>355</v>
          </cell>
          <cell r="E40">
            <v>380</v>
          </cell>
          <cell r="F40">
            <v>30.82</v>
          </cell>
          <cell r="G40">
            <v>30.07</v>
          </cell>
          <cell r="H40">
            <v>32.78</v>
          </cell>
          <cell r="I40">
            <v>93.67</v>
          </cell>
          <cell r="J40">
            <v>30.53</v>
          </cell>
          <cell r="K40">
            <v>31.14</v>
          </cell>
          <cell r="L40">
            <v>30.38</v>
          </cell>
          <cell r="M40">
            <v>92.05</v>
          </cell>
          <cell r="N40">
            <v>30.335419000000002</v>
          </cell>
          <cell r="O40">
            <v>29.593921999999992</v>
          </cell>
          <cell r="P40">
            <v>32.283549999999991</v>
          </cell>
          <cell r="Q40">
            <v>92.212890999999985</v>
          </cell>
          <cell r="R40">
            <v>32.22</v>
          </cell>
          <cell r="S40">
            <v>32.369999999999997</v>
          </cell>
          <cell r="T40">
            <v>30.73</v>
          </cell>
          <cell r="U40">
            <v>95.320000000000007</v>
          </cell>
          <cell r="V40">
            <v>373.25289099999998</v>
          </cell>
          <cell r="W40">
            <v>370</v>
          </cell>
          <cell r="X40">
            <v>31.82</v>
          </cell>
          <cell r="Y40">
            <v>30.3</v>
          </cell>
          <cell r="Z40">
            <v>31.37</v>
          </cell>
          <cell r="AA40">
            <v>93.490000000000009</v>
          </cell>
          <cell r="AB40">
            <v>32.57</v>
          </cell>
          <cell r="AC40">
            <v>29.48</v>
          </cell>
          <cell r="AD40">
            <v>29.48</v>
          </cell>
          <cell r="AE40">
            <v>91.53</v>
          </cell>
          <cell r="AF40">
            <v>29.587180500000017</v>
          </cell>
          <cell r="AG40">
            <v>29.687934499999983</v>
          </cell>
          <cell r="AH40">
            <v>30.124061999999981</v>
          </cell>
          <cell r="AI40">
            <v>89.39917699999998</v>
          </cell>
          <cell r="AJ40">
            <v>31.391138000000012</v>
          </cell>
          <cell r="AK40">
            <v>31.537340500000028</v>
          </cell>
          <cell r="AL40">
            <v>32.647250499999984</v>
          </cell>
          <cell r="AM40">
            <v>95.575729000000024</v>
          </cell>
          <cell r="AN40">
            <v>369.99490600000001</v>
          </cell>
          <cell r="AO40">
            <v>370</v>
          </cell>
          <cell r="AP40">
            <v>30</v>
          </cell>
          <cell r="AQ40">
            <v>31</v>
          </cell>
          <cell r="AR40">
            <v>34</v>
          </cell>
          <cell r="AS40">
            <v>95</v>
          </cell>
          <cell r="AT40">
            <v>30</v>
          </cell>
        </row>
        <row r="41">
          <cell r="B41" t="str">
            <v xml:space="preserve">        Bank rehabilitation</v>
          </cell>
          <cell r="C41" t="str">
            <v>|</v>
          </cell>
          <cell r="D41">
            <v>20</v>
          </cell>
          <cell r="I41">
            <v>0</v>
          </cell>
          <cell r="M41">
            <v>0</v>
          </cell>
          <cell r="Q41">
            <v>0</v>
          </cell>
          <cell r="U41">
            <v>0</v>
          </cell>
          <cell r="V41">
            <v>0</v>
          </cell>
          <cell r="AA41">
            <v>0</v>
          </cell>
          <cell r="AE41">
            <v>0</v>
          </cell>
          <cell r="AI41">
            <v>0</v>
          </cell>
          <cell r="AM41">
            <v>0</v>
          </cell>
          <cell r="AN41">
            <v>0</v>
          </cell>
          <cell r="AS41">
            <v>0</v>
          </cell>
        </row>
        <row r="42">
          <cell r="B42" t="str">
            <v xml:space="preserve">    Interest</v>
          </cell>
          <cell r="C42" t="str">
            <v>|</v>
          </cell>
          <cell r="D42">
            <v>3212</v>
          </cell>
          <cell r="E42">
            <v>3956</v>
          </cell>
          <cell r="F42">
            <v>78.451666666666668</v>
          </cell>
          <cell r="G42">
            <v>109.20352366666667</v>
          </cell>
          <cell r="H42">
            <v>920.66666666666663</v>
          </cell>
          <cell r="I42">
            <v>1108.3218569999999</v>
          </cell>
          <cell r="J42">
            <v>97.666666666666671</v>
          </cell>
          <cell r="K42">
            <v>95.666666666666671</v>
          </cell>
          <cell r="L42">
            <v>251.66666666666669</v>
          </cell>
          <cell r="M42">
            <v>445</v>
          </cell>
          <cell r="N42">
            <v>69.666666666666671</v>
          </cell>
          <cell r="O42">
            <v>71.666666666666671</v>
          </cell>
          <cell r="P42">
            <v>998.66666666666663</v>
          </cell>
          <cell r="Q42">
            <v>1140</v>
          </cell>
          <cell r="R42">
            <v>69.666666666666671</v>
          </cell>
          <cell r="S42">
            <v>69.666666666666671</v>
          </cell>
          <cell r="T42">
            <v>603.66666666666674</v>
          </cell>
          <cell r="U42">
            <v>743</v>
          </cell>
          <cell r="V42">
            <v>3436.3218569999999</v>
          </cell>
          <cell r="W42">
            <v>3484</v>
          </cell>
          <cell r="X42">
            <v>79.416666666666671</v>
          </cell>
          <cell r="Y42">
            <v>137.41666666666669</v>
          </cell>
          <cell r="Z42">
            <v>809.52447116666667</v>
          </cell>
          <cell r="AA42">
            <v>1026.3578044999999</v>
          </cell>
          <cell r="AB42">
            <v>79.416666666666671</v>
          </cell>
          <cell r="AC42">
            <v>109.41666666666667</v>
          </cell>
          <cell r="AD42">
            <v>163.41666666666669</v>
          </cell>
          <cell r="AE42">
            <v>352.25</v>
          </cell>
          <cell r="AF42">
            <v>211.45818766666667</v>
          </cell>
          <cell r="AG42">
            <v>79.416666666666671</v>
          </cell>
          <cell r="AH42">
            <v>1050.4166666666667</v>
          </cell>
          <cell r="AI42">
            <v>1341.2915210000001</v>
          </cell>
          <cell r="AJ42">
            <v>79.416666666666671</v>
          </cell>
          <cell r="AK42">
            <v>79.416666666666671</v>
          </cell>
          <cell r="AL42">
            <v>140.12237866666666</v>
          </cell>
          <cell r="AM42">
            <v>298.95571200000001</v>
          </cell>
          <cell r="AN42">
            <v>3018.8550375</v>
          </cell>
          <cell r="AO42">
            <v>2376</v>
          </cell>
          <cell r="AP42">
            <v>495.46655319390641</v>
          </cell>
          <cell r="AQ42">
            <v>457.46655319390641</v>
          </cell>
          <cell r="AR42">
            <v>457.46655319390641</v>
          </cell>
          <cell r="AS42">
            <v>1410.3996595817191</v>
          </cell>
          <cell r="AT42">
            <v>150.35931986057309</v>
          </cell>
        </row>
        <row r="43">
          <cell r="B43" t="str">
            <v xml:space="preserve">      Domestic</v>
          </cell>
          <cell r="C43" t="str">
            <v>|</v>
          </cell>
          <cell r="D43">
            <v>2030</v>
          </cell>
          <cell r="E43">
            <v>1488</v>
          </cell>
          <cell r="F43">
            <v>78.451666666666668</v>
          </cell>
          <cell r="G43">
            <v>109.20352366666667</v>
          </cell>
          <cell r="H43">
            <v>112.66666666666667</v>
          </cell>
          <cell r="I43">
            <v>300.32185700000002</v>
          </cell>
          <cell r="J43">
            <v>97.666666666666671</v>
          </cell>
          <cell r="K43">
            <v>95.666666666666671</v>
          </cell>
          <cell r="L43">
            <v>119.66666666666667</v>
          </cell>
          <cell r="M43">
            <v>313</v>
          </cell>
          <cell r="N43">
            <v>69.666666666666671</v>
          </cell>
          <cell r="O43">
            <v>71.666666666666671</v>
          </cell>
          <cell r="P43">
            <v>69.666666666666671</v>
          </cell>
          <cell r="Q43">
            <v>211</v>
          </cell>
          <cell r="R43">
            <v>69.666666666666671</v>
          </cell>
          <cell r="S43">
            <v>69.666666666666671</v>
          </cell>
          <cell r="T43">
            <v>249.66666666666669</v>
          </cell>
          <cell r="U43">
            <v>389</v>
          </cell>
          <cell r="V43">
            <v>1213.3218569999999</v>
          </cell>
          <cell r="W43">
            <v>1267</v>
          </cell>
          <cell r="X43">
            <v>79.416666666666671</v>
          </cell>
          <cell r="Y43">
            <v>137.41666666666669</v>
          </cell>
          <cell r="Z43">
            <v>133.52447116666667</v>
          </cell>
          <cell r="AA43">
            <v>350.35780449999999</v>
          </cell>
          <cell r="AB43">
            <v>79.416666666666671</v>
          </cell>
          <cell r="AC43">
            <v>109.41666666666667</v>
          </cell>
          <cell r="AD43">
            <v>107.41666666666667</v>
          </cell>
          <cell r="AE43">
            <v>296.25</v>
          </cell>
          <cell r="AF43">
            <v>211.45818766666667</v>
          </cell>
          <cell r="AG43">
            <v>79.416666666666671</v>
          </cell>
          <cell r="AH43">
            <v>79.416666666666671</v>
          </cell>
          <cell r="AI43">
            <v>370.29152099999999</v>
          </cell>
          <cell r="AJ43">
            <v>79.416666666666671</v>
          </cell>
          <cell r="AK43">
            <v>79.416666666666671</v>
          </cell>
          <cell r="AL43">
            <v>109.62237866666666</v>
          </cell>
          <cell r="AM43">
            <v>268.45571200000001</v>
          </cell>
          <cell r="AN43">
            <v>1285.3550375</v>
          </cell>
          <cell r="AO43">
            <v>286</v>
          </cell>
          <cell r="AP43">
            <v>91.798153193906415</v>
          </cell>
          <cell r="AQ43">
            <v>53.798153193906415</v>
          </cell>
          <cell r="AR43">
            <v>53.798153193906415</v>
          </cell>
          <cell r="AS43">
            <v>199.39445958171925</v>
          </cell>
          <cell r="AT43">
            <v>131.79815319390642</v>
          </cell>
        </row>
        <row r="44">
          <cell r="B44" t="str">
            <v xml:space="preserve">        Frozen Foreign Currency Deposits</v>
          </cell>
          <cell r="C44" t="str">
            <v>|</v>
          </cell>
          <cell r="D44">
            <v>1300</v>
          </cell>
          <cell r="E44">
            <v>1160</v>
          </cell>
          <cell r="F44">
            <v>69.666666666666671</v>
          </cell>
          <cell r="G44">
            <v>69.666666666666671</v>
          </cell>
          <cell r="H44">
            <v>69.666666666666671</v>
          </cell>
          <cell r="I44">
            <v>209</v>
          </cell>
          <cell r="J44">
            <v>69.666666666666671</v>
          </cell>
          <cell r="K44">
            <v>69.666666666666671</v>
          </cell>
          <cell r="L44">
            <v>69.666666666666671</v>
          </cell>
          <cell r="M44">
            <v>209</v>
          </cell>
          <cell r="N44">
            <v>69.666666666666671</v>
          </cell>
          <cell r="O44">
            <v>69.666666666666671</v>
          </cell>
          <cell r="P44">
            <v>69.666666666666671</v>
          </cell>
          <cell r="Q44">
            <v>209</v>
          </cell>
          <cell r="R44">
            <v>69.666666666666671</v>
          </cell>
          <cell r="S44">
            <v>69.666666666666671</v>
          </cell>
          <cell r="T44">
            <v>69.666666666666671</v>
          </cell>
          <cell r="U44">
            <v>209</v>
          </cell>
          <cell r="V44">
            <v>836</v>
          </cell>
          <cell r="W44">
            <v>953</v>
          </cell>
          <cell r="X44">
            <v>79.416666666666671</v>
          </cell>
          <cell r="Y44">
            <v>79.416666666666671</v>
          </cell>
          <cell r="Z44">
            <v>79.416666666666671</v>
          </cell>
          <cell r="AA44">
            <v>238.25</v>
          </cell>
          <cell r="AB44">
            <v>79.416666666666671</v>
          </cell>
          <cell r="AC44">
            <v>79.416666666666671</v>
          </cell>
          <cell r="AD44">
            <v>79.416666666666671</v>
          </cell>
          <cell r="AE44">
            <v>238.25</v>
          </cell>
          <cell r="AF44">
            <v>79.416666666666671</v>
          </cell>
          <cell r="AG44">
            <v>79.416666666666671</v>
          </cell>
          <cell r="AH44">
            <v>79.416666666666671</v>
          </cell>
          <cell r="AI44">
            <v>238.25</v>
          </cell>
          <cell r="AJ44">
            <v>79.416666666666671</v>
          </cell>
          <cell r="AK44">
            <v>79.416666666666671</v>
          </cell>
          <cell r="AL44">
            <v>79.416666666666671</v>
          </cell>
          <cell r="AM44">
            <v>238.25</v>
          </cell>
          <cell r="AN44">
            <v>953</v>
          </cell>
          <cell r="AO44">
            <v>0</v>
          </cell>
          <cell r="AP44">
            <v>53.798153193906415</v>
          </cell>
          <cell r="AQ44">
            <v>53.798153193906415</v>
          </cell>
          <cell r="AR44">
            <v>53.798153193906415</v>
          </cell>
          <cell r="AS44">
            <v>161.39445958171925</v>
          </cell>
          <cell r="AT44">
            <v>53.798153193906415</v>
          </cell>
        </row>
        <row r="45">
          <cell r="B45" t="str">
            <v xml:space="preserve">        Big Bond</v>
          </cell>
          <cell r="C45" t="str">
            <v>|</v>
          </cell>
          <cell r="D45">
            <v>730</v>
          </cell>
          <cell r="E45">
            <v>328</v>
          </cell>
          <cell r="F45">
            <v>8.7850000000000001</v>
          </cell>
          <cell r="G45">
            <v>39.536856999999998</v>
          </cell>
          <cell r="H45">
            <v>43</v>
          </cell>
          <cell r="I45">
            <v>91.321856999999994</v>
          </cell>
          <cell r="J45">
            <v>28</v>
          </cell>
          <cell r="K45">
            <v>26</v>
          </cell>
          <cell r="L45">
            <v>50</v>
          </cell>
          <cell r="M45">
            <v>104</v>
          </cell>
          <cell r="N45">
            <v>0</v>
          </cell>
          <cell r="O45">
            <v>2</v>
          </cell>
          <cell r="P45">
            <v>0</v>
          </cell>
          <cell r="Q45">
            <v>2</v>
          </cell>
          <cell r="R45">
            <v>0</v>
          </cell>
          <cell r="S45">
            <v>0</v>
          </cell>
          <cell r="T45">
            <v>180</v>
          </cell>
          <cell r="U45">
            <v>180</v>
          </cell>
          <cell r="V45">
            <v>377.32185700000002</v>
          </cell>
          <cell r="W45">
            <v>314</v>
          </cell>
          <cell r="X45">
            <v>0</v>
          </cell>
          <cell r="Y45">
            <v>58</v>
          </cell>
          <cell r="Z45">
            <v>54.1078045</v>
          </cell>
          <cell r="AA45">
            <v>112.1078045</v>
          </cell>
          <cell r="AB45">
            <v>0</v>
          </cell>
          <cell r="AC45">
            <v>30</v>
          </cell>
          <cell r="AD45">
            <v>28</v>
          </cell>
          <cell r="AE45">
            <v>58</v>
          </cell>
          <cell r="AF45">
            <v>132.04152099999999</v>
          </cell>
          <cell r="AG45">
            <v>0</v>
          </cell>
          <cell r="AH45">
            <v>0</v>
          </cell>
          <cell r="AI45">
            <v>132.04152099999999</v>
          </cell>
          <cell r="AJ45">
            <v>0</v>
          </cell>
          <cell r="AK45">
            <v>0</v>
          </cell>
          <cell r="AL45">
            <v>30.205711999999998</v>
          </cell>
          <cell r="AM45">
            <v>30.205711999999998</v>
          </cell>
          <cell r="AN45">
            <v>332.35503749999998</v>
          </cell>
          <cell r="AO45">
            <v>286</v>
          </cell>
          <cell r="AP45">
            <v>38</v>
          </cell>
          <cell r="AQ45">
            <v>0</v>
          </cell>
          <cell r="AR45">
            <v>0</v>
          </cell>
          <cell r="AS45">
            <v>38</v>
          </cell>
          <cell r="AT45">
            <v>78</v>
          </cell>
        </row>
        <row r="46">
          <cell r="B46" t="str">
            <v xml:space="preserve">        Stopanska Banka Bond &amp; Other</v>
          </cell>
          <cell r="C46" t="str">
            <v>|</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AA46">
            <v>0</v>
          </cell>
          <cell r="AE46">
            <v>0</v>
          </cell>
          <cell r="AI46">
            <v>0</v>
          </cell>
          <cell r="AM46">
            <v>0</v>
          </cell>
          <cell r="AN46">
            <v>0</v>
          </cell>
          <cell r="AO46">
            <v>0</v>
          </cell>
          <cell r="AS46">
            <v>0</v>
          </cell>
        </row>
        <row r="47">
          <cell r="B47" t="str">
            <v xml:space="preserve">      Foreign</v>
          </cell>
          <cell r="C47" t="str">
            <v>|</v>
          </cell>
          <cell r="D47">
            <v>1182</v>
          </cell>
          <cell r="E47">
            <v>2468</v>
          </cell>
          <cell r="H47">
            <v>808</v>
          </cell>
          <cell r="I47">
            <v>808</v>
          </cell>
          <cell r="L47">
            <v>132</v>
          </cell>
          <cell r="M47">
            <v>132</v>
          </cell>
          <cell r="P47">
            <v>929</v>
          </cell>
          <cell r="Q47">
            <v>929</v>
          </cell>
          <cell r="T47">
            <v>354</v>
          </cell>
          <cell r="U47">
            <v>354</v>
          </cell>
          <cell r="V47">
            <v>2223</v>
          </cell>
          <cell r="W47">
            <v>2217</v>
          </cell>
          <cell r="Z47">
            <v>676</v>
          </cell>
          <cell r="AA47">
            <v>676</v>
          </cell>
          <cell r="AD47">
            <v>56</v>
          </cell>
          <cell r="AE47">
            <v>56</v>
          </cell>
          <cell r="AH47">
            <v>971</v>
          </cell>
          <cell r="AI47">
            <v>971</v>
          </cell>
          <cell r="AL47">
            <v>30.5</v>
          </cell>
          <cell r="AM47">
            <v>30.5</v>
          </cell>
          <cell r="AN47">
            <v>1733.5</v>
          </cell>
          <cell r="AO47">
            <v>2090</v>
          </cell>
          <cell r="AP47">
            <v>403.66839999999996</v>
          </cell>
          <cell r="AQ47">
            <v>403.66839999999996</v>
          </cell>
          <cell r="AR47">
            <v>403.66839999999996</v>
          </cell>
          <cell r="AS47">
            <v>1211.0051999999998</v>
          </cell>
          <cell r="AT47">
            <v>18.561166666666669</v>
          </cell>
        </row>
        <row r="48">
          <cell r="C48" t="str">
            <v>|</v>
          </cell>
        </row>
        <row r="49">
          <cell r="B49" t="str">
            <v xml:space="preserve">  Capital expenditure</v>
          </cell>
          <cell r="C49" t="str">
            <v>|</v>
          </cell>
          <cell r="D49">
            <v>4337.7</v>
          </cell>
          <cell r="E49">
            <v>2505</v>
          </cell>
          <cell r="F49">
            <v>222.551211</v>
          </cell>
          <cell r="G49">
            <v>180.88493299999999</v>
          </cell>
          <cell r="H49">
            <v>447.07907750000004</v>
          </cell>
          <cell r="I49">
            <v>850.51522150000005</v>
          </cell>
          <cell r="J49">
            <v>191.92935349999999</v>
          </cell>
          <cell r="K49">
            <v>184.03553550000001</v>
          </cell>
          <cell r="L49">
            <v>361.74998249999999</v>
          </cell>
          <cell r="M49">
            <v>737.71487149999996</v>
          </cell>
          <cell r="N49">
            <v>310</v>
          </cell>
          <cell r="O49">
            <v>138</v>
          </cell>
          <cell r="P49">
            <v>75</v>
          </cell>
          <cell r="Q49">
            <v>523</v>
          </cell>
          <cell r="R49">
            <v>206</v>
          </cell>
          <cell r="S49">
            <v>106</v>
          </cell>
          <cell r="T49">
            <v>193</v>
          </cell>
          <cell r="U49">
            <v>505</v>
          </cell>
          <cell r="V49">
            <v>2616.2300930000001</v>
          </cell>
          <cell r="W49">
            <v>3311</v>
          </cell>
          <cell r="X49">
            <v>94.053727500000008</v>
          </cell>
          <cell r="Y49">
            <v>103.60178999999999</v>
          </cell>
          <cell r="Z49">
            <v>96.364231000000004</v>
          </cell>
          <cell r="AA49">
            <v>294.01974849999999</v>
          </cell>
          <cell r="AB49">
            <v>276.32589150000001</v>
          </cell>
          <cell r="AC49">
            <v>282.73776900000001</v>
          </cell>
          <cell r="AD49">
            <v>261.2882065</v>
          </cell>
          <cell r="AE49">
            <v>820.35186699999997</v>
          </cell>
          <cell r="AF49">
            <v>346.03277550000007</v>
          </cell>
          <cell r="AG49">
            <v>322.91699399999999</v>
          </cell>
          <cell r="AH49">
            <v>336.62170699999979</v>
          </cell>
          <cell r="AI49">
            <v>1005.5714764999998</v>
          </cell>
          <cell r="AJ49">
            <v>269.72685500000011</v>
          </cell>
          <cell r="AK49">
            <v>255.81692699999982</v>
          </cell>
          <cell r="AL49">
            <v>311.46758100000011</v>
          </cell>
          <cell r="AM49">
            <v>837.01136300000007</v>
          </cell>
          <cell r="AN49">
            <v>2956.9544550000001</v>
          </cell>
          <cell r="AO49">
            <v>4897</v>
          </cell>
          <cell r="AP49">
            <v>488</v>
          </cell>
          <cell r="AQ49">
            <v>205</v>
          </cell>
          <cell r="AR49">
            <v>315</v>
          </cell>
          <cell r="AS49">
            <v>1008</v>
          </cell>
          <cell r="AT49">
            <v>318</v>
          </cell>
        </row>
        <row r="50">
          <cell r="B50" t="str">
            <v xml:space="preserve">    Fixed investment</v>
          </cell>
          <cell r="C50" t="str">
            <v>|</v>
          </cell>
          <cell r="D50">
            <v>1440</v>
          </cell>
          <cell r="E50">
            <v>1294</v>
          </cell>
          <cell r="F50">
            <v>46.075000000000003</v>
          </cell>
          <cell r="G50">
            <v>40.097397000000001</v>
          </cell>
          <cell r="H50">
            <v>199.16656650000002</v>
          </cell>
          <cell r="I50">
            <v>285.33896350000003</v>
          </cell>
          <cell r="J50">
            <v>100.52183299999999</v>
          </cell>
          <cell r="K50">
            <v>87.929535500000014</v>
          </cell>
          <cell r="L50">
            <v>140.01123499999997</v>
          </cell>
          <cell r="M50">
            <v>328.4626035</v>
          </cell>
          <cell r="N50">
            <v>130</v>
          </cell>
          <cell r="O50">
            <v>79</v>
          </cell>
          <cell r="P50">
            <v>63</v>
          </cell>
          <cell r="Q50">
            <v>272</v>
          </cell>
          <cell r="R50">
            <v>112</v>
          </cell>
          <cell r="S50">
            <v>98</v>
          </cell>
          <cell r="T50">
            <v>196</v>
          </cell>
          <cell r="U50">
            <v>406</v>
          </cell>
          <cell r="V50">
            <v>1291.801567</v>
          </cell>
          <cell r="W50">
            <v>1691.7370265000002</v>
          </cell>
          <cell r="X50">
            <v>9.3366600000000002</v>
          </cell>
          <cell r="Y50">
            <v>32.926339999999996</v>
          </cell>
          <cell r="Z50">
            <v>59.811335000000007</v>
          </cell>
          <cell r="AA50">
            <v>102.074335</v>
          </cell>
          <cell r="AB50">
            <v>118.19610950000001</v>
          </cell>
          <cell r="AC50">
            <v>65.937734999999989</v>
          </cell>
          <cell r="AD50">
            <v>70.232032500000017</v>
          </cell>
          <cell r="AE50">
            <v>254.36587700000001</v>
          </cell>
          <cell r="AF50">
            <v>79.347536500000004</v>
          </cell>
          <cell r="AG50">
            <v>125.45530699999999</v>
          </cell>
          <cell r="AH50">
            <v>106.42046599999998</v>
          </cell>
          <cell r="AI50">
            <v>311.22330949999997</v>
          </cell>
          <cell r="AJ50">
            <v>166.744775</v>
          </cell>
          <cell r="AK50">
            <v>209.77186550000002</v>
          </cell>
          <cell r="AL50">
            <v>251.59499399999999</v>
          </cell>
          <cell r="AM50">
            <v>628.11163450000004</v>
          </cell>
          <cell r="AN50">
            <v>1295.7751560000002</v>
          </cell>
          <cell r="AO50">
            <v>2483</v>
          </cell>
          <cell r="AP50">
            <v>55</v>
          </cell>
          <cell r="AQ50">
            <v>84</v>
          </cell>
          <cell r="AR50">
            <v>147</v>
          </cell>
          <cell r="AS50">
            <v>286</v>
          </cell>
          <cell r="AT50">
            <v>175</v>
          </cell>
        </row>
        <row r="51">
          <cell r="B51" t="str">
            <v xml:space="preserve">    Net lending</v>
          </cell>
          <cell r="C51" t="str">
            <v>|</v>
          </cell>
          <cell r="D51">
            <v>15</v>
          </cell>
          <cell r="E51">
            <v>74</v>
          </cell>
          <cell r="F51">
            <v>42.006292999999999</v>
          </cell>
          <cell r="G51">
            <v>0</v>
          </cell>
          <cell r="H51">
            <v>-1.4000000000000057</v>
          </cell>
          <cell r="I51">
            <v>40.606292999999994</v>
          </cell>
          <cell r="J51">
            <v>0</v>
          </cell>
          <cell r="K51">
            <v>0</v>
          </cell>
          <cell r="L51">
            <v>10</v>
          </cell>
          <cell r="M51">
            <v>10</v>
          </cell>
          <cell r="N51">
            <v>25</v>
          </cell>
          <cell r="O51">
            <v>-9</v>
          </cell>
          <cell r="P51">
            <v>-2</v>
          </cell>
          <cell r="Q51">
            <v>14</v>
          </cell>
          <cell r="R51">
            <v>-28</v>
          </cell>
          <cell r="S51">
            <v>0</v>
          </cell>
          <cell r="T51">
            <v>-46</v>
          </cell>
          <cell r="U51">
            <v>-74</v>
          </cell>
          <cell r="V51">
            <v>-9.3937070000000062</v>
          </cell>
          <cell r="W51">
            <v>0.5</v>
          </cell>
          <cell r="X51">
            <v>59.79174350000001</v>
          </cell>
          <cell r="Y51">
            <v>27.5</v>
          </cell>
          <cell r="Z51">
            <v>-87</v>
          </cell>
          <cell r="AA51">
            <v>0.2917435000000097</v>
          </cell>
          <cell r="AB51">
            <v>26.5</v>
          </cell>
          <cell r="AC51">
            <v>0</v>
          </cell>
          <cell r="AD51">
            <v>15</v>
          </cell>
          <cell r="AE51">
            <v>41.5</v>
          </cell>
          <cell r="AF51">
            <v>33.000000000000057</v>
          </cell>
          <cell r="AG51">
            <v>5</v>
          </cell>
          <cell r="AH51">
            <v>32.534806999999773</v>
          </cell>
          <cell r="AI51">
            <v>70.53480699999983</v>
          </cell>
          <cell r="AJ51">
            <v>3.0000000000000568</v>
          </cell>
          <cell r="AK51">
            <v>-5.0000016926787794E-7</v>
          </cell>
          <cell r="AL51">
            <v>-134.09174299999989</v>
          </cell>
          <cell r="AM51">
            <v>-131.09174350000001</v>
          </cell>
          <cell r="AN51">
            <v>-18.765193000000167</v>
          </cell>
          <cell r="AO51">
            <v>0</v>
          </cell>
          <cell r="AP51">
            <v>134</v>
          </cell>
          <cell r="AQ51">
            <v>0</v>
          </cell>
          <cell r="AR51">
            <v>0</v>
          </cell>
          <cell r="AS51">
            <v>134</v>
          </cell>
          <cell r="AT51">
            <v>0</v>
          </cell>
        </row>
        <row r="52">
          <cell r="B52" t="str">
            <v xml:space="preserve">    Equity</v>
          </cell>
          <cell r="C52" t="str">
            <v>|</v>
          </cell>
          <cell r="D52">
            <v>16</v>
          </cell>
          <cell r="E52">
            <v>16</v>
          </cell>
          <cell r="F52">
            <v>5.2903380000000002</v>
          </cell>
          <cell r="G52">
            <v>16.086040000000001</v>
          </cell>
          <cell r="H52">
            <v>10.86957</v>
          </cell>
          <cell r="I52">
            <v>32.245947999999999</v>
          </cell>
          <cell r="J52">
            <v>11.657999999999999</v>
          </cell>
          <cell r="K52">
            <v>0.56000000000000005</v>
          </cell>
          <cell r="L52">
            <v>21.538747499999999</v>
          </cell>
          <cell r="M52">
            <v>33.756747500000003</v>
          </cell>
          <cell r="N52">
            <v>0</v>
          </cell>
          <cell r="O52">
            <v>1</v>
          </cell>
          <cell r="P52">
            <v>0</v>
          </cell>
          <cell r="Q52">
            <v>1</v>
          </cell>
          <cell r="R52">
            <v>0</v>
          </cell>
          <cell r="S52">
            <v>0</v>
          </cell>
          <cell r="T52">
            <v>1</v>
          </cell>
          <cell r="U52">
            <v>1</v>
          </cell>
          <cell r="V52">
            <v>68.002695500000002</v>
          </cell>
          <cell r="W52">
            <v>68.111316000000002</v>
          </cell>
          <cell r="X52">
            <v>7.7721039999999997</v>
          </cell>
          <cell r="Y52">
            <v>0</v>
          </cell>
          <cell r="Z52">
            <v>9.3028960000000005</v>
          </cell>
          <cell r="AA52">
            <v>17.074999999999999</v>
          </cell>
          <cell r="AB52">
            <v>0</v>
          </cell>
          <cell r="AC52">
            <v>0</v>
          </cell>
          <cell r="AD52">
            <v>4.5</v>
          </cell>
          <cell r="AE52">
            <v>4.5</v>
          </cell>
          <cell r="AF52">
            <v>18.193114999999999</v>
          </cell>
          <cell r="AG52">
            <v>0</v>
          </cell>
          <cell r="AH52">
            <v>9.4943449999999991</v>
          </cell>
          <cell r="AI52">
            <v>27.687459999999998</v>
          </cell>
          <cell r="AJ52">
            <v>0.315</v>
          </cell>
          <cell r="AK52">
            <v>0</v>
          </cell>
          <cell r="AL52">
            <v>-1.8085260000000001</v>
          </cell>
          <cell r="AM52">
            <v>-1.4935260000000001</v>
          </cell>
          <cell r="AN52">
            <v>47.768933999999994</v>
          </cell>
          <cell r="AO52">
            <v>33</v>
          </cell>
          <cell r="AP52">
            <v>8</v>
          </cell>
          <cell r="AQ52">
            <v>0</v>
          </cell>
          <cell r="AR52">
            <v>0</v>
          </cell>
          <cell r="AS52">
            <v>8</v>
          </cell>
          <cell r="AT52">
            <v>5</v>
          </cell>
        </row>
        <row r="53">
          <cell r="B53" t="str">
            <v xml:space="preserve">    Capital transfers</v>
          </cell>
          <cell r="C53" t="str">
            <v>|</v>
          </cell>
          <cell r="D53">
            <v>2866.7</v>
          </cell>
          <cell r="E53">
            <v>1121</v>
          </cell>
          <cell r="F53">
            <v>129.17957999999999</v>
          </cell>
          <cell r="G53">
            <v>124.70149600000001</v>
          </cell>
          <cell r="H53">
            <v>238.44294099999999</v>
          </cell>
          <cell r="I53">
            <v>492.32401700000003</v>
          </cell>
          <cell r="J53">
            <v>79.749520499999988</v>
          </cell>
          <cell r="K53">
            <v>95.545999999999992</v>
          </cell>
          <cell r="L53">
            <v>190.2</v>
          </cell>
          <cell r="M53">
            <v>365.4955205</v>
          </cell>
          <cell r="N53">
            <v>155</v>
          </cell>
          <cell r="O53">
            <v>67</v>
          </cell>
          <cell r="P53">
            <v>14</v>
          </cell>
          <cell r="Q53">
            <v>236</v>
          </cell>
          <cell r="R53">
            <v>122</v>
          </cell>
          <cell r="S53">
            <v>8</v>
          </cell>
          <cell r="T53">
            <v>42</v>
          </cell>
          <cell r="U53">
            <v>172</v>
          </cell>
          <cell r="V53">
            <v>1265.8195375</v>
          </cell>
          <cell r="W53">
            <v>1550.6516574999998</v>
          </cell>
          <cell r="X53">
            <v>17.153220000000001</v>
          </cell>
          <cell r="Y53">
            <v>43.175449999999998</v>
          </cell>
          <cell r="Z53">
            <v>114.25</v>
          </cell>
          <cell r="AA53">
            <v>174.57866999999999</v>
          </cell>
          <cell r="AB53">
            <v>131.62978199999998</v>
          </cell>
          <cell r="AC53">
            <v>216.80003400000001</v>
          </cell>
          <cell r="AD53">
            <v>171.556174</v>
          </cell>
          <cell r="AE53">
            <v>519.9859899999999</v>
          </cell>
          <cell r="AF53">
            <v>215.49212399999999</v>
          </cell>
          <cell r="AG53">
            <v>192.46168699999998</v>
          </cell>
          <cell r="AH53">
            <v>188.172089</v>
          </cell>
          <cell r="AI53">
            <v>596.1259</v>
          </cell>
          <cell r="AJ53">
            <v>99.667080000000055</v>
          </cell>
          <cell r="AK53">
            <v>46.04506199999998</v>
          </cell>
          <cell r="AL53">
            <v>195.77285599999999</v>
          </cell>
          <cell r="AM53">
            <v>341.48499800000002</v>
          </cell>
          <cell r="AN53">
            <v>1632.1755579999999</v>
          </cell>
          <cell r="AO53">
            <v>2381</v>
          </cell>
          <cell r="AP53">
            <v>291</v>
          </cell>
          <cell r="AQ53">
            <v>121</v>
          </cell>
          <cell r="AR53">
            <v>168</v>
          </cell>
          <cell r="AS53">
            <v>580</v>
          </cell>
          <cell r="AT53">
            <v>138</v>
          </cell>
        </row>
        <row r="54">
          <cell r="B54" t="str">
            <v xml:space="preserve">      Road Fund</v>
          </cell>
          <cell r="C54" t="str">
            <v>|</v>
          </cell>
          <cell r="D54">
            <v>817.7</v>
          </cell>
          <cell r="E54">
            <v>545</v>
          </cell>
          <cell r="F54">
            <v>30</v>
          </cell>
          <cell r="G54">
            <v>28</v>
          </cell>
          <cell r="H54">
            <v>195.93700000000001</v>
          </cell>
          <cell r="I54">
            <v>253.93700000000001</v>
          </cell>
          <cell r="J54">
            <v>10</v>
          </cell>
          <cell r="K54">
            <v>40</v>
          </cell>
          <cell r="L54">
            <v>150.9</v>
          </cell>
          <cell r="M54">
            <v>200.9</v>
          </cell>
          <cell r="N54">
            <v>123.185</v>
          </cell>
          <cell r="O54">
            <v>25</v>
          </cell>
          <cell r="P54">
            <v>10</v>
          </cell>
          <cell r="Q54">
            <v>158.185</v>
          </cell>
          <cell r="R54">
            <v>54.633000000000003</v>
          </cell>
          <cell r="S54">
            <v>0</v>
          </cell>
          <cell r="T54">
            <v>0</v>
          </cell>
          <cell r="U54">
            <v>54.633000000000003</v>
          </cell>
          <cell r="V54">
            <v>667.65499999999997</v>
          </cell>
          <cell r="W54">
            <v>1000</v>
          </cell>
          <cell r="X54">
            <v>10</v>
          </cell>
          <cell r="Y54">
            <v>40</v>
          </cell>
          <cell r="Z54">
            <v>117</v>
          </cell>
          <cell r="AA54">
            <v>167</v>
          </cell>
          <cell r="AB54">
            <v>30</v>
          </cell>
          <cell r="AC54">
            <v>105</v>
          </cell>
          <cell r="AD54">
            <v>40</v>
          </cell>
          <cell r="AE54">
            <v>175</v>
          </cell>
          <cell r="AF54">
            <v>130</v>
          </cell>
          <cell r="AG54">
            <v>85.08</v>
          </cell>
          <cell r="AH54">
            <v>110</v>
          </cell>
          <cell r="AI54">
            <v>325.08</v>
          </cell>
          <cell r="AJ54">
            <v>91.600999999999999</v>
          </cell>
          <cell r="AK54">
            <v>60</v>
          </cell>
          <cell r="AL54">
            <v>105</v>
          </cell>
          <cell r="AM54">
            <v>256.601</v>
          </cell>
          <cell r="AN54">
            <v>923.68099999999993</v>
          </cell>
          <cell r="AO54">
            <v>1500</v>
          </cell>
          <cell r="AP54">
            <v>70</v>
          </cell>
          <cell r="AQ54">
            <v>70</v>
          </cell>
          <cell r="AR54">
            <v>140</v>
          </cell>
          <cell r="AS54">
            <v>280</v>
          </cell>
          <cell r="AT54">
            <v>87</v>
          </cell>
        </row>
        <row r="55">
          <cell r="B55" t="str">
            <v xml:space="preserve">      Others, incl. railways</v>
          </cell>
          <cell r="C55" t="str">
            <v>|</v>
          </cell>
          <cell r="D55">
            <v>2049</v>
          </cell>
          <cell r="E55">
            <v>576</v>
          </cell>
          <cell r="F55">
            <v>99.179579999999987</v>
          </cell>
          <cell r="G55">
            <v>96.701496000000006</v>
          </cell>
          <cell r="H55">
            <v>42.505940999999979</v>
          </cell>
          <cell r="I55">
            <v>238.38701699999999</v>
          </cell>
          <cell r="J55">
            <v>69.749520499999988</v>
          </cell>
          <cell r="K55">
            <v>55.545999999999992</v>
          </cell>
          <cell r="L55">
            <v>39.299999999999983</v>
          </cell>
          <cell r="M55">
            <v>164.59552049999996</v>
          </cell>
          <cell r="N55">
            <v>31.814999999999998</v>
          </cell>
          <cell r="O55">
            <v>42</v>
          </cell>
          <cell r="P55">
            <v>4</v>
          </cell>
          <cell r="Q55">
            <v>77.814999999999998</v>
          </cell>
          <cell r="R55">
            <v>67.36699999999999</v>
          </cell>
          <cell r="S55">
            <v>8</v>
          </cell>
          <cell r="T55">
            <v>42</v>
          </cell>
          <cell r="U55">
            <v>117.36699999999999</v>
          </cell>
          <cell r="V55">
            <v>598.16453749999994</v>
          </cell>
          <cell r="W55">
            <v>550.65165749999983</v>
          </cell>
          <cell r="X55">
            <v>7.153220000000001</v>
          </cell>
          <cell r="Y55">
            <v>3.1754499999999979</v>
          </cell>
          <cell r="Z55">
            <v>-2.75</v>
          </cell>
          <cell r="AA55">
            <v>7.5786699999999989</v>
          </cell>
          <cell r="AB55">
            <v>101.62978199999998</v>
          </cell>
          <cell r="AC55">
            <v>111.80003400000001</v>
          </cell>
          <cell r="AD55">
            <v>131.556174</v>
          </cell>
          <cell r="AE55">
            <v>344.98599000000002</v>
          </cell>
          <cell r="AF55">
            <v>85.49212399999999</v>
          </cell>
          <cell r="AG55">
            <v>107.38168699999999</v>
          </cell>
          <cell r="AH55">
            <v>78.172089</v>
          </cell>
          <cell r="AI55">
            <v>271.04589999999996</v>
          </cell>
          <cell r="AJ55">
            <v>8.0660800000000563</v>
          </cell>
          <cell r="AK55">
            <v>-13.95493800000002</v>
          </cell>
          <cell r="AL55">
            <v>90.77285599999999</v>
          </cell>
          <cell r="AM55">
            <v>84.88399800000002</v>
          </cell>
          <cell r="AN55">
            <v>708.49455799999998</v>
          </cell>
          <cell r="AO55">
            <v>881</v>
          </cell>
          <cell r="AP55">
            <v>221</v>
          </cell>
          <cell r="AQ55">
            <v>51</v>
          </cell>
          <cell r="AR55">
            <v>28</v>
          </cell>
          <cell r="AS55">
            <v>300</v>
          </cell>
          <cell r="AT55">
            <v>51</v>
          </cell>
        </row>
        <row r="56">
          <cell r="B56" t="str">
            <v xml:space="preserve">  Reserves / Unalllocated</v>
          </cell>
          <cell r="C56" t="str">
            <v>|</v>
          </cell>
          <cell r="D56">
            <v>95</v>
          </cell>
          <cell r="E56">
            <v>98</v>
          </cell>
          <cell r="F56">
            <v>5.2764480000000002</v>
          </cell>
          <cell r="G56">
            <v>6.4024590000000003</v>
          </cell>
          <cell r="H56">
            <v>3.0401410000000002</v>
          </cell>
          <cell r="I56">
            <v>14.719048000000001</v>
          </cell>
          <cell r="J56">
            <v>13</v>
          </cell>
          <cell r="K56">
            <v>2</v>
          </cell>
          <cell r="L56">
            <v>2</v>
          </cell>
          <cell r="M56">
            <v>17</v>
          </cell>
          <cell r="N56">
            <v>25</v>
          </cell>
          <cell r="O56">
            <v>1</v>
          </cell>
          <cell r="P56">
            <v>0</v>
          </cell>
          <cell r="Q56">
            <v>26</v>
          </cell>
          <cell r="R56">
            <v>7</v>
          </cell>
          <cell r="S56">
            <v>3</v>
          </cell>
          <cell r="T56">
            <v>30</v>
          </cell>
          <cell r="U56">
            <v>40</v>
          </cell>
          <cell r="V56">
            <v>97.719048000000001</v>
          </cell>
          <cell r="W56">
            <v>100</v>
          </cell>
          <cell r="X56">
            <v>1.4720580000000001</v>
          </cell>
          <cell r="Y56">
            <v>0.78968499999999997</v>
          </cell>
          <cell r="Z56">
            <v>1.076891</v>
          </cell>
          <cell r="AA56">
            <v>3.3386339999999999</v>
          </cell>
          <cell r="AB56">
            <v>6.1426559999999997</v>
          </cell>
          <cell r="AC56">
            <v>8.1931980000000006</v>
          </cell>
          <cell r="AD56">
            <v>21.063296000000001</v>
          </cell>
          <cell r="AE56">
            <v>35.399150000000006</v>
          </cell>
          <cell r="AF56">
            <v>11.952076999999999</v>
          </cell>
          <cell r="AG56">
            <v>14.042532</v>
          </cell>
          <cell r="AH56">
            <v>10.630382000000001</v>
          </cell>
          <cell r="AI56">
            <v>36.624990999999994</v>
          </cell>
          <cell r="AJ56">
            <v>13.253397</v>
          </cell>
          <cell r="AK56">
            <v>10.83497</v>
          </cell>
          <cell r="AL56">
            <v>7.054894</v>
          </cell>
          <cell r="AM56">
            <v>31.143260999999999</v>
          </cell>
          <cell r="AN56">
            <v>106.50603599999999</v>
          </cell>
          <cell r="AO56">
            <v>150</v>
          </cell>
          <cell r="AP56">
            <v>8</v>
          </cell>
          <cell r="AQ56">
            <v>0</v>
          </cell>
          <cell r="AR56">
            <v>3</v>
          </cell>
          <cell r="AS56">
            <v>11</v>
          </cell>
          <cell r="AT56">
            <v>1</v>
          </cell>
        </row>
        <row r="57">
          <cell r="B57" t="str">
            <v xml:space="preserve">  Arrears (increase + / repayment -)</v>
          </cell>
          <cell r="C57" t="str">
            <v>|</v>
          </cell>
          <cell r="D57">
            <v>185</v>
          </cell>
          <cell r="E57">
            <v>55</v>
          </cell>
          <cell r="F57">
            <v>-24.083333333333332</v>
          </cell>
          <cell r="G57">
            <v>-24.083333333333332</v>
          </cell>
          <cell r="H57">
            <v>-24.083333333333332</v>
          </cell>
          <cell r="I57">
            <v>-72.25</v>
          </cell>
          <cell r="J57">
            <v>-24.083333333333332</v>
          </cell>
          <cell r="K57">
            <v>-24.083333333333332</v>
          </cell>
          <cell r="L57">
            <v>-24.083333333333332</v>
          </cell>
          <cell r="M57">
            <v>-72.25</v>
          </cell>
          <cell r="N57">
            <v>-24.083333333333332</v>
          </cell>
          <cell r="O57">
            <v>-24.083333333333332</v>
          </cell>
          <cell r="P57">
            <v>-24.083333333333332</v>
          </cell>
          <cell r="Q57">
            <v>-72.25</v>
          </cell>
          <cell r="R57">
            <v>-24.083333333333332</v>
          </cell>
          <cell r="S57">
            <v>-24.083333333333332</v>
          </cell>
          <cell r="T57">
            <v>-24.083333333333332</v>
          </cell>
          <cell r="U57">
            <v>-72.25</v>
          </cell>
          <cell r="V57">
            <v>-289</v>
          </cell>
          <cell r="W57">
            <v>-447</v>
          </cell>
          <cell r="X57">
            <v>-41.166666666666664</v>
          </cell>
          <cell r="Y57">
            <v>-41.166666666666664</v>
          </cell>
          <cell r="Z57">
            <v>-41.166666666666664</v>
          </cell>
          <cell r="AA57">
            <v>-123.5</v>
          </cell>
          <cell r="AB57">
            <v>-41.166666666666664</v>
          </cell>
          <cell r="AC57">
            <v>-41.166666666666664</v>
          </cell>
          <cell r="AD57">
            <v>-41.166666666666664</v>
          </cell>
          <cell r="AE57">
            <v>-123.5</v>
          </cell>
          <cell r="AF57">
            <v>-41.166666666666664</v>
          </cell>
          <cell r="AG57">
            <v>-41.166666666666664</v>
          </cell>
          <cell r="AH57">
            <v>-41.166666666666664</v>
          </cell>
          <cell r="AI57">
            <v>-123.5</v>
          </cell>
          <cell r="AJ57">
            <v>-41.166666666666664</v>
          </cell>
          <cell r="AK57">
            <v>-41.166666666666664</v>
          </cell>
          <cell r="AL57">
            <v>-41.166666666666664</v>
          </cell>
          <cell r="AM57">
            <v>-123.5</v>
          </cell>
          <cell r="AN57">
            <v>-494</v>
          </cell>
          <cell r="AO57">
            <v>0</v>
          </cell>
          <cell r="AP57">
            <v>0</v>
          </cell>
          <cell r="AQ57">
            <v>0</v>
          </cell>
          <cell r="AR57">
            <v>0</v>
          </cell>
          <cell r="AS57">
            <v>0</v>
          </cell>
          <cell r="AT57">
            <v>0</v>
          </cell>
        </row>
        <row r="58">
          <cell r="B58" t="str">
            <v xml:space="preserve">  Structural reforms</v>
          </cell>
          <cell r="C58" t="str">
            <v>|</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1617</v>
          </cell>
          <cell r="AP58">
            <v>0</v>
          </cell>
          <cell r="AQ58">
            <v>0</v>
          </cell>
          <cell r="AR58">
            <v>0</v>
          </cell>
          <cell r="AS58">
            <v>0</v>
          </cell>
          <cell r="AT58">
            <v>30</v>
          </cell>
        </row>
        <row r="59">
          <cell r="B59" t="str">
            <v xml:space="preserve">       Unemployment Benefits</v>
          </cell>
          <cell r="C59" t="str">
            <v>|</v>
          </cell>
          <cell r="AS59">
            <v>0</v>
          </cell>
          <cell r="AT59">
            <v>30</v>
          </cell>
        </row>
        <row r="60">
          <cell r="B60" t="str">
            <v xml:space="preserve">       PF Arrears</v>
          </cell>
          <cell r="C60" t="str">
            <v>|</v>
          </cell>
          <cell r="AS60">
            <v>0</v>
          </cell>
        </row>
        <row r="61">
          <cell r="B61" t="str">
            <v xml:space="preserve">       PF Contrib (thru EF)</v>
          </cell>
          <cell r="C61" t="str">
            <v>|</v>
          </cell>
          <cell r="AS61">
            <v>0</v>
          </cell>
        </row>
        <row r="62">
          <cell r="B62" t="str">
            <v xml:space="preserve">       HF Arrears</v>
          </cell>
          <cell r="C62" t="str">
            <v>|</v>
          </cell>
          <cell r="AS62">
            <v>0</v>
          </cell>
        </row>
        <row r="63">
          <cell r="B63" t="str">
            <v xml:space="preserve">       HF Contrib (thru EF)</v>
          </cell>
          <cell r="C63" t="str">
            <v>|</v>
          </cell>
          <cell r="AS63">
            <v>0</v>
          </cell>
        </row>
        <row r="64">
          <cell r="B64" t="str">
            <v xml:space="preserve">  Administrative reforms</v>
          </cell>
          <cell r="C64" t="str">
            <v>|</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1020</v>
          </cell>
          <cell r="AP64">
            <v>0</v>
          </cell>
          <cell r="AQ64">
            <v>0</v>
          </cell>
          <cell r="AR64">
            <v>0</v>
          </cell>
          <cell r="AS64">
            <v>0</v>
          </cell>
          <cell r="AT64">
            <v>0</v>
          </cell>
        </row>
        <row r="65">
          <cell r="B65" t="str">
            <v xml:space="preserve">       Severance Payments</v>
          </cell>
          <cell r="C65" t="str">
            <v>|</v>
          </cell>
          <cell r="AS65">
            <v>0</v>
          </cell>
        </row>
        <row r="66">
          <cell r="B66" t="str">
            <v xml:space="preserve">       Transfer to PF</v>
          </cell>
          <cell r="C66" t="str">
            <v>|</v>
          </cell>
          <cell r="AS66">
            <v>0</v>
          </cell>
        </row>
        <row r="67">
          <cell r="B67" t="str">
            <v xml:space="preserve">  Poverty Related Measures</v>
          </cell>
          <cell r="C67" t="str">
            <v>|</v>
          </cell>
          <cell r="I67">
            <v>0</v>
          </cell>
          <cell r="M67">
            <v>0</v>
          </cell>
          <cell r="Q67">
            <v>0</v>
          </cell>
          <cell r="U67">
            <v>0</v>
          </cell>
          <cell r="V67">
            <v>0</v>
          </cell>
          <cell r="AA67">
            <v>0</v>
          </cell>
          <cell r="AE67">
            <v>0</v>
          </cell>
          <cell r="AI67">
            <v>0</v>
          </cell>
          <cell r="AM67">
            <v>0</v>
          </cell>
          <cell r="AN67">
            <v>0</v>
          </cell>
          <cell r="AS67">
            <v>0</v>
          </cell>
        </row>
        <row r="68">
          <cell r="B68" t="str">
            <v xml:space="preserve">  Re-Payment of Pension Obligations</v>
          </cell>
          <cell r="C68" t="str">
            <v>|</v>
          </cell>
          <cell r="AS68">
            <v>0</v>
          </cell>
        </row>
        <row r="69">
          <cell r="B69" t="str">
            <v xml:space="preserve">  Unidentified Measures</v>
          </cell>
          <cell r="C69" t="str">
            <v>|</v>
          </cell>
          <cell r="I69">
            <v>0</v>
          </cell>
          <cell r="M69">
            <v>0</v>
          </cell>
          <cell r="Q69">
            <v>0</v>
          </cell>
          <cell r="U69">
            <v>0</v>
          </cell>
          <cell r="V69">
            <v>0</v>
          </cell>
          <cell r="AA69">
            <v>0</v>
          </cell>
          <cell r="AE69">
            <v>0</v>
          </cell>
          <cell r="AI69">
            <v>0</v>
          </cell>
          <cell r="AM69">
            <v>0</v>
          </cell>
          <cell r="AN69">
            <v>0</v>
          </cell>
          <cell r="AO69">
            <v>584</v>
          </cell>
          <cell r="AS69">
            <v>0</v>
          </cell>
        </row>
        <row r="70">
          <cell r="C70" t="str">
            <v>|</v>
          </cell>
        </row>
        <row r="71">
          <cell r="B71" t="str">
            <v xml:space="preserve">   wash-out effects of reforms</v>
          </cell>
          <cell r="C71" t="str">
            <v>|</v>
          </cell>
        </row>
        <row r="72">
          <cell r="B72" t="str">
            <v xml:space="preserve">   net costs of SR</v>
          </cell>
          <cell r="C72" t="str">
            <v>|</v>
          </cell>
        </row>
      </sheetData>
      <sheetData sheetId="5" refreshError="1">
        <row r="1">
          <cell r="B1" t="str">
            <v>Table 3: Summary of Central Government Operations</v>
          </cell>
        </row>
        <row r="2">
          <cell r="B2" t="str">
            <v>(in millions of denars)</v>
          </cell>
        </row>
        <row r="4">
          <cell r="C4" t="str">
            <v>|</v>
          </cell>
        </row>
        <row r="5">
          <cell r="B5">
            <v>36783.783375462961</v>
          </cell>
          <cell r="C5" t="str">
            <v>|</v>
          </cell>
          <cell r="D5" t="str">
            <v>1996</v>
          </cell>
          <cell r="E5">
            <v>1997</v>
          </cell>
          <cell r="F5" t="str">
            <v>1998</v>
          </cell>
          <cell r="I5" t="str">
            <v>1998</v>
          </cell>
          <cell r="J5" t="str">
            <v>1998</v>
          </cell>
          <cell r="M5" t="str">
            <v>1998</v>
          </cell>
          <cell r="N5" t="str">
            <v>1998</v>
          </cell>
          <cell r="Q5" t="str">
            <v>1998</v>
          </cell>
          <cell r="R5" t="str">
            <v>1998</v>
          </cell>
          <cell r="U5" t="str">
            <v>1998</v>
          </cell>
          <cell r="V5" t="str">
            <v>1998</v>
          </cell>
          <cell r="W5" t="str">
            <v>1999</v>
          </cell>
          <cell r="X5" t="str">
            <v>1999</v>
          </cell>
          <cell r="AA5" t="str">
            <v>1999</v>
          </cell>
          <cell r="AB5" t="str">
            <v>1999</v>
          </cell>
          <cell r="AE5" t="str">
            <v>1999</v>
          </cell>
          <cell r="AF5" t="str">
            <v>1999</v>
          </cell>
          <cell r="AI5" t="str">
            <v>1999</v>
          </cell>
          <cell r="AJ5" t="str">
            <v>1999</v>
          </cell>
          <cell r="AM5" t="str">
            <v>1999</v>
          </cell>
          <cell r="AN5" t="str">
            <v>1999</v>
          </cell>
          <cell r="AO5" t="str">
            <v>2000</v>
          </cell>
          <cell r="AP5" t="str">
            <v>2000</v>
          </cell>
          <cell r="AS5" t="str">
            <v>2000</v>
          </cell>
          <cell r="AT5" t="str">
            <v>2000</v>
          </cell>
        </row>
        <row r="6">
          <cell r="B6">
            <v>36783.783375462961</v>
          </cell>
          <cell r="C6" t="str">
            <v>|</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Total</v>
          </cell>
          <cell r="X6" t="str">
            <v>Jan</v>
          </cell>
          <cell r="Y6" t="str">
            <v>Feb</v>
          </cell>
          <cell r="Z6" t="str">
            <v>Mar</v>
          </cell>
          <cell r="AA6" t="str">
            <v>Q-I</v>
          </cell>
          <cell r="AB6" t="str">
            <v>Apr</v>
          </cell>
          <cell r="AC6" t="str">
            <v>May</v>
          </cell>
          <cell r="AD6" t="str">
            <v>Jun</v>
          </cell>
          <cell r="AE6" t="str">
            <v>Q-II</v>
          </cell>
          <cell r="AF6" t="str">
            <v>Jul</v>
          </cell>
          <cell r="AG6" t="str">
            <v>Aug</v>
          </cell>
          <cell r="AH6" t="str">
            <v>Sep</v>
          </cell>
          <cell r="AI6" t="str">
            <v>Q-III</v>
          </cell>
          <cell r="AJ6" t="str">
            <v>Oct</v>
          </cell>
          <cell r="AK6" t="str">
            <v>Nov</v>
          </cell>
          <cell r="AL6" t="str">
            <v>Dec</v>
          </cell>
          <cell r="AM6" t="str">
            <v>Q-IV</v>
          </cell>
          <cell r="AN6" t="str">
            <v>Total</v>
          </cell>
          <cell r="AO6" t="str">
            <v>Total</v>
          </cell>
          <cell r="AP6" t="str">
            <v>Jan</v>
          </cell>
          <cell r="AQ6" t="str">
            <v>Feb</v>
          </cell>
          <cell r="AR6" t="str">
            <v>Mar</v>
          </cell>
          <cell r="AS6" t="str">
            <v>Q-I</v>
          </cell>
          <cell r="AT6" t="str">
            <v>Apr</v>
          </cell>
        </row>
        <row r="7">
          <cell r="C7" t="str">
            <v>|</v>
          </cell>
          <cell r="D7" t="str">
            <v>Actual</v>
          </cell>
          <cell r="E7" t="str">
            <v>Actual</v>
          </cell>
          <cell r="F7" t="str">
            <v>Actual</v>
          </cell>
          <cell r="G7" t="str">
            <v>Actual</v>
          </cell>
          <cell r="H7" t="str">
            <v>Actual</v>
          </cell>
          <cell r="I7" t="str">
            <v>Actual</v>
          </cell>
          <cell r="J7" t="str">
            <v>Actual</v>
          </cell>
          <cell r="K7" t="str">
            <v>Actual</v>
          </cell>
          <cell r="L7" t="str">
            <v>Actual</v>
          </cell>
          <cell r="M7" t="str">
            <v>Actual</v>
          </cell>
          <cell r="N7" t="str">
            <v>Actual</v>
          </cell>
          <cell r="O7" t="str">
            <v>Actual</v>
          </cell>
          <cell r="P7" t="str">
            <v>Actual</v>
          </cell>
          <cell r="Q7" t="str">
            <v>Actual</v>
          </cell>
          <cell r="R7" t="str">
            <v>Actual</v>
          </cell>
          <cell r="S7" t="str">
            <v>Actual</v>
          </cell>
          <cell r="T7" t="str">
            <v>Actual</v>
          </cell>
          <cell r="U7" t="str">
            <v>Actual</v>
          </cell>
          <cell r="V7" t="str">
            <v>Actual</v>
          </cell>
          <cell r="W7" t="str">
            <v>Budget</v>
          </cell>
          <cell r="X7" t="str">
            <v>Actual</v>
          </cell>
          <cell r="Y7" t="str">
            <v>Actual</v>
          </cell>
          <cell r="Z7" t="str">
            <v>Actual</v>
          </cell>
          <cell r="AA7" t="str">
            <v>Actual</v>
          </cell>
          <cell r="AB7" t="str">
            <v>Actual</v>
          </cell>
          <cell r="AC7" t="str">
            <v>Actual</v>
          </cell>
          <cell r="AD7" t="str">
            <v>Actual</v>
          </cell>
          <cell r="AE7" t="str">
            <v>Actual</v>
          </cell>
          <cell r="AF7" t="str">
            <v>Actual</v>
          </cell>
          <cell r="AG7" t="str">
            <v>Actual</v>
          </cell>
          <cell r="AH7" t="str">
            <v>Actual</v>
          </cell>
          <cell r="AI7" t="str">
            <v>Actual</v>
          </cell>
          <cell r="AJ7" t="str">
            <v>Actual</v>
          </cell>
          <cell r="AK7" t="str">
            <v>Actual</v>
          </cell>
          <cell r="AL7" t="str">
            <v>Actual</v>
          </cell>
          <cell r="AM7" t="str">
            <v>Actual</v>
          </cell>
          <cell r="AN7" t="str">
            <v>Actual</v>
          </cell>
          <cell r="AO7" t="str">
            <v>Budget</v>
          </cell>
          <cell r="AP7" t="str">
            <v>Actual</v>
          </cell>
          <cell r="AQ7" t="str">
            <v>Actual</v>
          </cell>
          <cell r="AR7" t="str">
            <v>Actual</v>
          </cell>
          <cell r="AS7" t="str">
            <v>Actual</v>
          </cell>
          <cell r="AT7" t="str">
            <v>Actual</v>
          </cell>
        </row>
        <row r="8">
          <cell r="C8" t="str">
            <v>|</v>
          </cell>
        </row>
        <row r="9">
          <cell r="C9" t="str">
            <v>|</v>
          </cell>
        </row>
        <row r="10">
          <cell r="B10" t="str">
            <v>Total revenues and grants</v>
          </cell>
          <cell r="C10" t="str">
            <v>|</v>
          </cell>
          <cell r="D10">
            <v>40189</v>
          </cell>
          <cell r="E10">
            <v>38501</v>
          </cell>
          <cell r="F10">
            <v>2822.4609914999996</v>
          </cell>
          <cell r="G10">
            <v>3235.1594324999996</v>
          </cell>
          <cell r="H10">
            <v>3569.931599</v>
          </cell>
          <cell r="I10">
            <v>9627.5520230000002</v>
          </cell>
          <cell r="J10">
            <v>3237.7762944999999</v>
          </cell>
          <cell r="K10">
            <v>3309.7370189999997</v>
          </cell>
          <cell r="L10">
            <v>3218.2911999999992</v>
          </cell>
          <cell r="M10">
            <v>9765.8045134999993</v>
          </cell>
          <cell r="N10">
            <v>3507.6428225</v>
          </cell>
          <cell r="O10">
            <v>2991.2781150000001</v>
          </cell>
          <cell r="P10">
            <v>3309.1378839999998</v>
          </cell>
          <cell r="Q10">
            <v>9808.0588214999989</v>
          </cell>
          <cell r="R10">
            <v>3167.7098969999997</v>
          </cell>
          <cell r="S10">
            <v>3325.4533345</v>
          </cell>
          <cell r="T10">
            <v>4123.9190535000007</v>
          </cell>
          <cell r="U10">
            <v>10617.082284999999</v>
          </cell>
          <cell r="V10">
            <v>39818.497643000002</v>
          </cell>
          <cell r="W10">
            <v>41393</v>
          </cell>
          <cell r="X10">
            <v>3173</v>
          </cell>
          <cell r="Y10">
            <v>3103</v>
          </cell>
          <cell r="Z10">
            <v>3663.7544575000002</v>
          </cell>
          <cell r="AA10">
            <v>9939.7544575000011</v>
          </cell>
          <cell r="AB10">
            <v>3107.3</v>
          </cell>
          <cell r="AC10">
            <v>3475.35</v>
          </cell>
          <cell r="AD10">
            <v>3855.41</v>
          </cell>
          <cell r="AE10">
            <v>10438.06</v>
          </cell>
          <cell r="AF10">
            <v>4924.6586084999999</v>
          </cell>
          <cell r="AG10">
            <v>4442.4820479999998</v>
          </cell>
          <cell r="AH10">
            <v>4069.9325679999997</v>
          </cell>
          <cell r="AI10">
            <v>13437.073224500002</v>
          </cell>
          <cell r="AJ10">
            <v>4277.8050155000001</v>
          </cell>
          <cell r="AK10">
            <v>3993.9120400000002</v>
          </cell>
          <cell r="AL10">
            <v>5117.9929455000001</v>
          </cell>
          <cell r="AM10">
            <v>13389.710000999999</v>
          </cell>
          <cell r="AN10">
            <v>47204.597682999993</v>
          </cell>
          <cell r="AO10">
            <v>46961</v>
          </cell>
          <cell r="AP10">
            <v>3120.9183400000002</v>
          </cell>
          <cell r="AQ10">
            <v>3615.8540660000003</v>
          </cell>
          <cell r="AR10">
            <v>5057.5401309999997</v>
          </cell>
          <cell r="AS10">
            <v>11794.312537</v>
          </cell>
          <cell r="AT10">
            <v>4515.4082049999997</v>
          </cell>
        </row>
        <row r="11">
          <cell r="B11" t="str">
            <v xml:space="preserve">  Tax revenues</v>
          </cell>
          <cell r="C11" t="str">
            <v>|</v>
          </cell>
          <cell r="D11">
            <v>37715</v>
          </cell>
          <cell r="E11">
            <v>35500</v>
          </cell>
          <cell r="F11">
            <v>2686.0646149999998</v>
          </cell>
          <cell r="G11">
            <v>2976.4773674999997</v>
          </cell>
          <cell r="H11">
            <v>3137.0498965000002</v>
          </cell>
          <cell r="I11">
            <v>8799.5918789999996</v>
          </cell>
          <cell r="J11">
            <v>3093.6849659999998</v>
          </cell>
          <cell r="K11">
            <v>2886.4392364999999</v>
          </cell>
          <cell r="L11">
            <v>2971.1131904999993</v>
          </cell>
          <cell r="M11">
            <v>8951.2373929999994</v>
          </cell>
          <cell r="N11">
            <v>3300</v>
          </cell>
          <cell r="O11">
            <v>2817</v>
          </cell>
          <cell r="P11">
            <v>3127</v>
          </cell>
          <cell r="Q11">
            <v>9244</v>
          </cell>
          <cell r="R11">
            <v>3020.9280159999998</v>
          </cell>
          <cell r="S11">
            <v>3124.2119440000001</v>
          </cell>
          <cell r="T11">
            <v>3721.5382420000005</v>
          </cell>
          <cell r="U11">
            <v>9866.6782019999991</v>
          </cell>
          <cell r="V11">
            <v>36861.507473999998</v>
          </cell>
          <cell r="W11">
            <v>38053</v>
          </cell>
          <cell r="X11">
            <v>2729</v>
          </cell>
          <cell r="Y11">
            <v>2926</v>
          </cell>
          <cell r="Z11">
            <v>3382.3224575000004</v>
          </cell>
          <cell r="AA11">
            <v>9037.3224575000004</v>
          </cell>
          <cell r="AB11">
            <v>2960.5</v>
          </cell>
          <cell r="AC11">
            <v>3349</v>
          </cell>
          <cell r="AD11">
            <v>3424</v>
          </cell>
          <cell r="AE11">
            <v>9733.5</v>
          </cell>
          <cell r="AF11">
            <v>3507.7</v>
          </cell>
          <cell r="AG11">
            <v>3341.3</v>
          </cell>
          <cell r="AH11">
            <v>3879.7</v>
          </cell>
          <cell r="AI11">
            <v>10728.7</v>
          </cell>
          <cell r="AJ11">
            <v>3994</v>
          </cell>
          <cell r="AK11">
            <v>3556</v>
          </cell>
          <cell r="AL11">
            <v>4800.3</v>
          </cell>
          <cell r="AM11">
            <v>12350.3</v>
          </cell>
          <cell r="AN11">
            <v>41849.822457499991</v>
          </cell>
          <cell r="AO11">
            <v>43396</v>
          </cell>
          <cell r="AP11">
            <v>2936.3</v>
          </cell>
          <cell r="AQ11">
            <v>3362.3</v>
          </cell>
          <cell r="AR11">
            <v>4606.3</v>
          </cell>
          <cell r="AS11">
            <v>10904.9</v>
          </cell>
          <cell r="AT11">
            <v>4250</v>
          </cell>
        </row>
        <row r="12">
          <cell r="B12" t="str">
            <v xml:space="preserve">    Individual income tax</v>
          </cell>
          <cell r="C12" t="str">
            <v>|</v>
          </cell>
          <cell r="D12">
            <v>9161</v>
          </cell>
          <cell r="E12">
            <v>8753</v>
          </cell>
          <cell r="F12">
            <v>668.53395850000004</v>
          </cell>
          <cell r="G12">
            <v>782.02663900000005</v>
          </cell>
          <cell r="H12">
            <v>738.85673199999997</v>
          </cell>
          <cell r="I12">
            <v>2189.4173295000001</v>
          </cell>
          <cell r="J12">
            <v>826.62287599999991</v>
          </cell>
          <cell r="K12">
            <v>678.03108650000013</v>
          </cell>
          <cell r="L12">
            <v>736.97450249999974</v>
          </cell>
          <cell r="M12">
            <v>2241.6284649999998</v>
          </cell>
          <cell r="N12">
            <v>824</v>
          </cell>
          <cell r="O12">
            <v>669</v>
          </cell>
          <cell r="P12">
            <v>766</v>
          </cell>
          <cell r="Q12">
            <v>2259</v>
          </cell>
          <cell r="R12">
            <v>759.67976249999992</v>
          </cell>
          <cell r="S12">
            <v>742.37148700000034</v>
          </cell>
          <cell r="T12">
            <v>984.91116499999953</v>
          </cell>
          <cell r="U12">
            <v>2486.9624144999998</v>
          </cell>
          <cell r="V12">
            <v>9177.0082089999996</v>
          </cell>
          <cell r="W12">
            <v>9425</v>
          </cell>
          <cell r="X12">
            <v>625</v>
          </cell>
          <cell r="Y12">
            <v>754</v>
          </cell>
          <cell r="Z12">
            <v>811.50671200000011</v>
          </cell>
          <cell r="AA12">
            <v>2190.5067120000003</v>
          </cell>
          <cell r="AB12">
            <v>880</v>
          </cell>
          <cell r="AC12">
            <v>756</v>
          </cell>
          <cell r="AD12">
            <v>831</v>
          </cell>
          <cell r="AE12">
            <v>2467</v>
          </cell>
          <cell r="AF12">
            <v>978</v>
          </cell>
          <cell r="AG12">
            <v>743.7</v>
          </cell>
          <cell r="AH12">
            <v>898</v>
          </cell>
          <cell r="AI12">
            <v>2619.6999999999998</v>
          </cell>
          <cell r="AJ12">
            <v>846</v>
          </cell>
          <cell r="AK12">
            <v>848</v>
          </cell>
          <cell r="AL12">
            <v>1259</v>
          </cell>
          <cell r="AM12">
            <v>2953</v>
          </cell>
          <cell r="AN12">
            <v>10230.206711999999</v>
          </cell>
          <cell r="AO12">
            <v>10033</v>
          </cell>
          <cell r="AP12">
            <v>559</v>
          </cell>
          <cell r="AQ12">
            <v>874</v>
          </cell>
          <cell r="AR12">
            <v>988</v>
          </cell>
          <cell r="AS12">
            <v>2421</v>
          </cell>
          <cell r="AT12">
            <v>916</v>
          </cell>
        </row>
        <row r="13">
          <cell r="B13" t="str">
            <v xml:space="preserve">    Profit tax</v>
          </cell>
          <cell r="C13" t="str">
            <v>|</v>
          </cell>
          <cell r="D13">
            <v>2030</v>
          </cell>
          <cell r="E13">
            <v>1295</v>
          </cell>
          <cell r="F13">
            <v>72.759777</v>
          </cell>
          <cell r="G13">
            <v>140.3892735</v>
          </cell>
          <cell r="H13">
            <v>492.08237249999996</v>
          </cell>
          <cell r="I13">
            <v>705.23142299999995</v>
          </cell>
          <cell r="J13">
            <v>161.65434750000009</v>
          </cell>
          <cell r="K13">
            <v>117.29846799999996</v>
          </cell>
          <cell r="L13">
            <v>120.86794250000003</v>
          </cell>
          <cell r="M13">
            <v>399.82075800000007</v>
          </cell>
          <cell r="N13">
            <v>174</v>
          </cell>
          <cell r="O13">
            <v>104</v>
          </cell>
          <cell r="P13">
            <v>86</v>
          </cell>
          <cell r="Q13">
            <v>364</v>
          </cell>
          <cell r="R13">
            <v>88.931174499999997</v>
          </cell>
          <cell r="S13">
            <v>98.353267000000187</v>
          </cell>
          <cell r="T13">
            <v>95.406803499999796</v>
          </cell>
          <cell r="U13">
            <v>282.69124499999998</v>
          </cell>
          <cell r="V13">
            <v>1751.743426</v>
          </cell>
          <cell r="W13">
            <v>1871</v>
          </cell>
          <cell r="X13">
            <v>96</v>
          </cell>
          <cell r="Y13">
            <v>158</v>
          </cell>
          <cell r="Z13">
            <v>389.81574550000005</v>
          </cell>
          <cell r="AA13">
            <v>643.81574550000005</v>
          </cell>
          <cell r="AB13">
            <v>172.4</v>
          </cell>
          <cell r="AC13">
            <v>349</v>
          </cell>
          <cell r="AD13">
            <v>125</v>
          </cell>
          <cell r="AE13">
            <v>646.4</v>
          </cell>
          <cell r="AF13">
            <v>256</v>
          </cell>
          <cell r="AG13">
            <v>332</v>
          </cell>
          <cell r="AH13">
            <v>163</v>
          </cell>
          <cell r="AI13">
            <v>751</v>
          </cell>
          <cell r="AJ13">
            <v>182</v>
          </cell>
          <cell r="AK13">
            <v>177</v>
          </cell>
          <cell r="AL13">
            <v>159.5</v>
          </cell>
          <cell r="AM13">
            <v>518.5</v>
          </cell>
          <cell r="AN13">
            <v>2559.7157455000001</v>
          </cell>
          <cell r="AO13">
            <v>2613</v>
          </cell>
          <cell r="AP13">
            <v>152</v>
          </cell>
          <cell r="AQ13">
            <v>288</v>
          </cell>
          <cell r="AR13">
            <v>464</v>
          </cell>
          <cell r="AS13">
            <v>904</v>
          </cell>
          <cell r="AT13">
            <v>175</v>
          </cell>
        </row>
        <row r="14">
          <cell r="B14" t="str">
            <v xml:space="preserve">    Sales tax (VAT as of April 1, 2000)</v>
          </cell>
          <cell r="C14" t="str">
            <v>|</v>
          </cell>
          <cell r="D14">
            <v>8777</v>
          </cell>
          <cell r="E14">
            <v>8816</v>
          </cell>
          <cell r="F14">
            <v>501.02155249999998</v>
          </cell>
          <cell r="G14">
            <v>881.13901499999997</v>
          </cell>
          <cell r="H14">
            <v>749.76824450000004</v>
          </cell>
          <cell r="I14">
            <v>2131.9288120000001</v>
          </cell>
          <cell r="J14">
            <v>764.66002549999985</v>
          </cell>
          <cell r="K14">
            <v>704.26892450000014</v>
          </cell>
          <cell r="L14">
            <v>722.04571799999985</v>
          </cell>
          <cell r="M14">
            <v>2190.9746679999998</v>
          </cell>
          <cell r="N14">
            <v>793</v>
          </cell>
          <cell r="O14">
            <v>615</v>
          </cell>
          <cell r="P14">
            <v>756</v>
          </cell>
          <cell r="Q14">
            <v>2164</v>
          </cell>
          <cell r="R14">
            <v>659.76612849999958</v>
          </cell>
          <cell r="S14">
            <v>758.12598700000035</v>
          </cell>
          <cell r="T14">
            <v>899.61386149999998</v>
          </cell>
          <cell r="U14">
            <v>2317.5059769999998</v>
          </cell>
          <cell r="V14">
            <v>8804.4094569999997</v>
          </cell>
          <cell r="W14">
            <v>9127</v>
          </cell>
          <cell r="X14">
            <v>736</v>
          </cell>
          <cell r="Y14">
            <v>636</v>
          </cell>
          <cell r="Z14">
            <v>707</v>
          </cell>
          <cell r="AA14">
            <v>2079</v>
          </cell>
          <cell r="AB14">
            <v>691</v>
          </cell>
          <cell r="AC14">
            <v>645</v>
          </cell>
          <cell r="AD14">
            <v>733</v>
          </cell>
          <cell r="AE14">
            <v>2069</v>
          </cell>
          <cell r="AF14">
            <v>919</v>
          </cell>
          <cell r="AG14">
            <v>758</v>
          </cell>
          <cell r="AH14">
            <v>956</v>
          </cell>
          <cell r="AI14">
            <v>2633</v>
          </cell>
          <cell r="AJ14">
            <v>1054</v>
          </cell>
          <cell r="AK14">
            <v>959</v>
          </cell>
          <cell r="AL14">
            <v>1165</v>
          </cell>
          <cell r="AM14">
            <v>3178</v>
          </cell>
          <cell r="AN14">
            <v>9959</v>
          </cell>
          <cell r="AO14">
            <v>9700</v>
          </cell>
          <cell r="AP14">
            <v>956</v>
          </cell>
          <cell r="AQ14">
            <v>951</v>
          </cell>
          <cell r="AR14">
            <v>1070</v>
          </cell>
          <cell r="AS14">
            <v>2977</v>
          </cell>
          <cell r="AT14">
            <v>1173</v>
          </cell>
        </row>
        <row r="15">
          <cell r="B15" t="str">
            <v xml:space="preserve">    Excises</v>
          </cell>
          <cell r="C15" t="str">
            <v>|</v>
          </cell>
          <cell r="D15">
            <v>11100</v>
          </cell>
          <cell r="E15">
            <v>11052</v>
          </cell>
          <cell r="F15">
            <v>761.76011149999999</v>
          </cell>
          <cell r="G15">
            <v>681.30726800000002</v>
          </cell>
          <cell r="H15">
            <v>626.7917460000001</v>
          </cell>
          <cell r="I15">
            <v>2069.8591255000001</v>
          </cell>
          <cell r="J15">
            <v>777.6932925000001</v>
          </cell>
          <cell r="K15">
            <v>837.8260809999997</v>
          </cell>
          <cell r="L15">
            <v>889.39727850000008</v>
          </cell>
          <cell r="M15">
            <v>2504.9166519999999</v>
          </cell>
          <cell r="N15">
            <v>951</v>
          </cell>
          <cell r="O15">
            <v>970</v>
          </cell>
          <cell r="P15">
            <v>990</v>
          </cell>
          <cell r="Q15">
            <v>2911</v>
          </cell>
          <cell r="R15">
            <v>943.74598150000111</v>
          </cell>
          <cell r="S15">
            <v>896.24718599999869</v>
          </cell>
          <cell r="T15">
            <v>910.59220500000083</v>
          </cell>
          <cell r="U15">
            <v>2750.5853725000006</v>
          </cell>
          <cell r="V15">
            <v>10236.361150000001</v>
          </cell>
          <cell r="W15">
            <v>10820</v>
          </cell>
          <cell r="X15">
            <v>849</v>
          </cell>
          <cell r="Y15">
            <v>800</v>
          </cell>
          <cell r="Z15">
            <v>803</v>
          </cell>
          <cell r="AA15">
            <v>2452</v>
          </cell>
          <cell r="AB15">
            <v>703.4</v>
          </cell>
          <cell r="AC15">
            <v>1030</v>
          </cell>
          <cell r="AD15">
            <v>1044</v>
          </cell>
          <cell r="AE15">
            <v>2777.4</v>
          </cell>
          <cell r="AF15">
            <v>641</v>
          </cell>
          <cell r="AG15">
            <v>780.7</v>
          </cell>
          <cell r="AH15">
            <v>922</v>
          </cell>
          <cell r="AI15">
            <v>2343.6999999999998</v>
          </cell>
          <cell r="AJ15">
            <v>885</v>
          </cell>
          <cell r="AK15">
            <v>929</v>
          </cell>
          <cell r="AL15">
            <v>1286.8</v>
          </cell>
          <cell r="AM15">
            <v>3100.8</v>
          </cell>
          <cell r="AN15">
            <v>10673.9</v>
          </cell>
          <cell r="AO15">
            <v>12309</v>
          </cell>
          <cell r="AP15">
            <v>752</v>
          </cell>
          <cell r="AQ15">
            <v>605</v>
          </cell>
          <cell r="AR15">
            <v>1046</v>
          </cell>
          <cell r="AS15">
            <v>2403</v>
          </cell>
          <cell r="AT15">
            <v>1118</v>
          </cell>
        </row>
        <row r="16">
          <cell r="B16" t="str">
            <v xml:space="preserve">    Import duties</v>
          </cell>
          <cell r="C16" t="str">
            <v>|</v>
          </cell>
          <cell r="D16">
            <v>6647</v>
          </cell>
          <cell r="E16">
            <v>5525</v>
          </cell>
          <cell r="F16">
            <v>680.98525600000005</v>
          </cell>
          <cell r="G16">
            <v>490.17116150000004</v>
          </cell>
          <cell r="H16">
            <v>528.44121700000005</v>
          </cell>
          <cell r="I16">
            <v>1699.5976345000001</v>
          </cell>
          <cell r="J16">
            <v>562.10845449999999</v>
          </cell>
          <cell r="K16">
            <v>548.08364600000016</v>
          </cell>
          <cell r="L16">
            <v>500.94916699999976</v>
          </cell>
          <cell r="M16">
            <v>1611.1412674999999</v>
          </cell>
          <cell r="N16">
            <v>557</v>
          </cell>
          <cell r="O16">
            <v>458</v>
          </cell>
          <cell r="P16">
            <v>528</v>
          </cell>
          <cell r="Q16">
            <v>1543</v>
          </cell>
          <cell r="R16">
            <v>567.51822399999958</v>
          </cell>
          <cell r="S16">
            <v>603.98044800000002</v>
          </cell>
          <cell r="T16">
            <v>785.60476300000005</v>
          </cell>
          <cell r="U16">
            <v>1957.1034349999998</v>
          </cell>
          <cell r="V16">
            <v>6810.842337</v>
          </cell>
          <cell r="W16">
            <v>6810</v>
          </cell>
          <cell r="X16">
            <v>382</v>
          </cell>
          <cell r="Y16">
            <v>577</v>
          </cell>
          <cell r="Z16">
            <v>618</v>
          </cell>
          <cell r="AA16">
            <v>1577</v>
          </cell>
          <cell r="AB16">
            <v>513</v>
          </cell>
          <cell r="AC16">
            <v>568</v>
          </cell>
          <cell r="AD16">
            <v>685</v>
          </cell>
          <cell r="AE16">
            <v>1766</v>
          </cell>
          <cell r="AF16">
            <v>699.7</v>
          </cell>
          <cell r="AG16">
            <v>725.9</v>
          </cell>
          <cell r="AH16">
            <v>937.7</v>
          </cell>
          <cell r="AI16">
            <v>2363.3000000000002</v>
          </cell>
          <cell r="AJ16">
            <v>1026</v>
          </cell>
          <cell r="AK16">
            <v>642</v>
          </cell>
          <cell r="AL16">
            <v>928</v>
          </cell>
          <cell r="AM16">
            <v>2596</v>
          </cell>
          <cell r="AN16">
            <v>8302.2999999999993</v>
          </cell>
          <cell r="AO16">
            <v>8600</v>
          </cell>
          <cell r="AP16">
            <v>511</v>
          </cell>
          <cell r="AQ16">
            <v>643</v>
          </cell>
          <cell r="AR16">
            <v>1022</v>
          </cell>
          <cell r="AS16">
            <v>2176</v>
          </cell>
          <cell r="AT16">
            <v>867</v>
          </cell>
        </row>
        <row r="17">
          <cell r="B17" t="str">
            <v xml:space="preserve">    Other taxes</v>
          </cell>
          <cell r="C17" t="str">
            <v>|</v>
          </cell>
          <cell r="D17">
            <v>0</v>
          </cell>
          <cell r="E17">
            <v>59</v>
          </cell>
          <cell r="F17">
            <v>1.0039594999999999</v>
          </cell>
          <cell r="G17">
            <v>1.4440105000000001</v>
          </cell>
          <cell r="H17">
            <v>1.1095845</v>
          </cell>
          <cell r="I17">
            <v>3.5575544999999997</v>
          </cell>
          <cell r="J17">
            <v>0.94596999999999998</v>
          </cell>
          <cell r="K17">
            <v>0.93103049999999943</v>
          </cell>
          <cell r="L17">
            <v>0.87858200000000064</v>
          </cell>
          <cell r="M17">
            <v>2.7555825</v>
          </cell>
          <cell r="N17">
            <v>1</v>
          </cell>
          <cell r="O17">
            <v>1</v>
          </cell>
          <cell r="P17">
            <v>1</v>
          </cell>
          <cell r="Q17">
            <v>3</v>
          </cell>
          <cell r="R17">
            <v>1.2867449999999998</v>
          </cell>
          <cell r="S17">
            <v>25.133568999999998</v>
          </cell>
          <cell r="T17">
            <v>45.409444000000001</v>
          </cell>
          <cell r="U17">
            <v>71.829757999999998</v>
          </cell>
          <cell r="V17">
            <v>81.142894999999996</v>
          </cell>
          <cell r="W17">
            <v>0</v>
          </cell>
          <cell r="X17">
            <v>41</v>
          </cell>
          <cell r="Y17">
            <v>1</v>
          </cell>
          <cell r="Z17">
            <v>53</v>
          </cell>
          <cell r="AA17">
            <v>95</v>
          </cell>
          <cell r="AB17">
            <v>0.7</v>
          </cell>
          <cell r="AC17">
            <v>1</v>
          </cell>
          <cell r="AD17">
            <v>6</v>
          </cell>
          <cell r="AE17">
            <v>7.7</v>
          </cell>
          <cell r="AF17">
            <v>14</v>
          </cell>
          <cell r="AG17">
            <v>1</v>
          </cell>
          <cell r="AH17">
            <v>3</v>
          </cell>
          <cell r="AI17">
            <v>18</v>
          </cell>
          <cell r="AJ17">
            <v>1</v>
          </cell>
          <cell r="AK17">
            <v>1</v>
          </cell>
          <cell r="AL17">
            <v>2</v>
          </cell>
          <cell r="AM17">
            <v>4</v>
          </cell>
          <cell r="AN17">
            <v>124.7</v>
          </cell>
          <cell r="AO17">
            <v>141</v>
          </cell>
          <cell r="AP17">
            <v>6.3</v>
          </cell>
          <cell r="AQ17">
            <v>1.3</v>
          </cell>
          <cell r="AR17">
            <v>16.3</v>
          </cell>
          <cell r="AS17">
            <v>23.9</v>
          </cell>
          <cell r="AT17">
            <v>1</v>
          </cell>
        </row>
        <row r="18">
          <cell r="B18" t="str">
            <v xml:space="preserve">  Non-tax revenue</v>
          </cell>
          <cell r="C18" t="str">
            <v>|</v>
          </cell>
          <cell r="D18">
            <v>2369</v>
          </cell>
          <cell r="E18">
            <v>2964</v>
          </cell>
          <cell r="F18">
            <v>136.3963765</v>
          </cell>
          <cell r="G18">
            <v>258.68206500000002</v>
          </cell>
          <cell r="H18">
            <v>429.08986649999997</v>
          </cell>
          <cell r="I18">
            <v>824.16830800000014</v>
          </cell>
          <cell r="J18">
            <v>144.09132849999997</v>
          </cell>
          <cell r="K18">
            <v>378.57921550000003</v>
          </cell>
          <cell r="L18">
            <v>242.75198349999994</v>
          </cell>
          <cell r="M18">
            <v>765.42252749999989</v>
          </cell>
          <cell r="N18">
            <v>207.08870300000001</v>
          </cell>
          <cell r="O18">
            <v>153.87440950000001</v>
          </cell>
          <cell r="P18">
            <v>170.98095699999999</v>
          </cell>
          <cell r="Q18">
            <v>531.94406950000007</v>
          </cell>
          <cell r="R18">
            <v>143.83675450000001</v>
          </cell>
          <cell r="S18">
            <v>201.14868399999997</v>
          </cell>
          <cell r="T18">
            <v>402.28810349999998</v>
          </cell>
          <cell r="U18">
            <v>747.27354199999991</v>
          </cell>
          <cell r="V18">
            <v>2868.8084469999999</v>
          </cell>
          <cell r="W18">
            <v>3241</v>
          </cell>
          <cell r="X18">
            <v>444</v>
          </cell>
          <cell r="Y18">
            <v>177</v>
          </cell>
          <cell r="Z18">
            <v>191</v>
          </cell>
          <cell r="AA18">
            <v>812</v>
          </cell>
          <cell r="AB18">
            <v>146.80000000000001</v>
          </cell>
          <cell r="AC18">
            <v>125.35000000000001</v>
          </cell>
          <cell r="AD18">
            <v>329.41</v>
          </cell>
          <cell r="AE18">
            <v>601.56000000000006</v>
          </cell>
          <cell r="AF18">
            <v>170.52609750000005</v>
          </cell>
          <cell r="AG18">
            <v>209.20087049999995</v>
          </cell>
          <cell r="AH18">
            <v>98.621383500000036</v>
          </cell>
          <cell r="AI18">
            <v>478.34835149999998</v>
          </cell>
          <cell r="AJ18">
            <v>253.80501549999997</v>
          </cell>
          <cell r="AK18">
            <v>407.91203999999999</v>
          </cell>
          <cell r="AL18">
            <v>170.69294549999998</v>
          </cell>
          <cell r="AM18">
            <v>832.41000100000008</v>
          </cell>
          <cell r="AN18">
            <v>2724.3183524999995</v>
          </cell>
          <cell r="AO18">
            <v>3260</v>
          </cell>
          <cell r="AP18">
            <v>154.61833999999999</v>
          </cell>
          <cell r="AQ18">
            <v>226.55406600000003</v>
          </cell>
          <cell r="AR18">
            <v>345.24013100000002</v>
          </cell>
          <cell r="AS18">
            <v>726.41253700000016</v>
          </cell>
          <cell r="AT18">
            <v>231.40820499999998</v>
          </cell>
        </row>
        <row r="19">
          <cell r="B19" t="str">
            <v xml:space="preserve">  Capital revenue</v>
          </cell>
          <cell r="C19" t="str">
            <v>|</v>
          </cell>
          <cell r="D19">
            <v>6</v>
          </cell>
          <cell r="E19">
            <v>37</v>
          </cell>
          <cell r="F19">
            <v>0</v>
          </cell>
          <cell r="G19">
            <v>0</v>
          </cell>
          <cell r="H19">
            <v>3.791836</v>
          </cell>
          <cell r="I19">
            <v>3.791836</v>
          </cell>
          <cell r="J19">
            <v>0</v>
          </cell>
          <cell r="K19">
            <v>44.718567</v>
          </cell>
          <cell r="L19">
            <v>4.4260259999999993</v>
          </cell>
          <cell r="M19">
            <v>49.144593</v>
          </cell>
          <cell r="N19">
            <v>0.55411949999999877</v>
          </cell>
          <cell r="O19">
            <v>20.403705499999994</v>
          </cell>
          <cell r="P19">
            <v>11.15692700000001</v>
          </cell>
          <cell r="Q19">
            <v>32.114752000000003</v>
          </cell>
          <cell r="R19">
            <v>2.94512649999999</v>
          </cell>
          <cell r="S19">
            <v>9.2706500000005576E-2</v>
          </cell>
          <cell r="T19">
            <v>9.2708000000001789E-2</v>
          </cell>
          <cell r="U19">
            <v>3.1305409999999974</v>
          </cell>
          <cell r="V19">
            <v>88.181722000000008</v>
          </cell>
          <cell r="W19">
            <v>99</v>
          </cell>
          <cell r="X19">
            <v>0</v>
          </cell>
          <cell r="Y19">
            <v>0</v>
          </cell>
          <cell r="Z19">
            <v>0</v>
          </cell>
          <cell r="AA19">
            <v>0</v>
          </cell>
          <cell r="AB19">
            <v>0</v>
          </cell>
          <cell r="AC19">
            <v>1</v>
          </cell>
          <cell r="AD19">
            <v>47</v>
          </cell>
          <cell r="AE19">
            <v>48</v>
          </cell>
          <cell r="AF19">
            <v>0.68741200000000013</v>
          </cell>
          <cell r="AG19">
            <v>2.2558285000000002</v>
          </cell>
          <cell r="AH19">
            <v>12.146100000000001</v>
          </cell>
          <cell r="AI19">
            <v>15.0893405</v>
          </cell>
          <cell r="AJ19">
            <v>30</v>
          </cell>
          <cell r="AK19">
            <v>30</v>
          </cell>
          <cell r="AL19">
            <v>30</v>
          </cell>
          <cell r="AM19">
            <v>90</v>
          </cell>
          <cell r="AN19">
            <v>153.08934049999999</v>
          </cell>
          <cell r="AO19">
            <v>305</v>
          </cell>
          <cell r="AP19">
            <v>30</v>
          </cell>
          <cell r="AQ19">
            <v>0</v>
          </cell>
          <cell r="AR19">
            <v>0</v>
          </cell>
          <cell r="AS19">
            <v>30</v>
          </cell>
          <cell r="AT19">
            <v>30</v>
          </cell>
        </row>
        <row r="20">
          <cell r="B20" t="str">
            <v xml:space="preserve">      memo: grants</v>
          </cell>
          <cell r="C20" t="str">
            <v>|</v>
          </cell>
          <cell r="D20">
            <v>99</v>
          </cell>
          <cell r="E20">
            <v>0</v>
          </cell>
          <cell r="F20">
            <v>-1.4210854715202004E-13</v>
          </cell>
          <cell r="G20">
            <v>-5.6843418860808015E-14</v>
          </cell>
          <cell r="H20">
            <v>-1.2434497875801753E-13</v>
          </cell>
          <cell r="I20">
            <v>4.4408920985006262E-13</v>
          </cell>
          <cell r="J20">
            <v>1.7053025658242404E-13</v>
          </cell>
          <cell r="K20">
            <v>-2.2026824808563106E-13</v>
          </cell>
          <cell r="L20">
            <v>-2.042810365310288E-14</v>
          </cell>
          <cell r="M20">
            <v>0</v>
          </cell>
          <cell r="N20">
            <v>-4.2632564145606011E-14</v>
          </cell>
          <cell r="O20">
            <v>6.3948846218409017E-14</v>
          </cell>
          <cell r="P20">
            <v>-2.4158453015843406E-13</v>
          </cell>
          <cell r="Q20">
            <v>-1.1866063687193673E-12</v>
          </cell>
          <cell r="R20">
            <v>-1.1723955140041653E-13</v>
          </cell>
          <cell r="S20">
            <v>-1.2789769243681803E-13</v>
          </cell>
          <cell r="T20">
            <v>1.8474111129762605E-13</v>
          </cell>
          <cell r="U20">
            <v>-4.5830006456526462E-13</v>
          </cell>
          <cell r="V20">
            <v>4.3485215428518131E-12</v>
          </cell>
          <cell r="W20">
            <v>0</v>
          </cell>
          <cell r="X20">
            <v>0</v>
          </cell>
          <cell r="Y20">
            <v>0</v>
          </cell>
          <cell r="Z20">
            <v>90.431999999999789</v>
          </cell>
          <cell r="AA20">
            <v>90.432000000000698</v>
          </cell>
          <cell r="AB20">
            <v>1.7053025658242404E-13</v>
          </cell>
          <cell r="AC20">
            <v>-9.9475983006414026E-14</v>
          </cell>
          <cell r="AD20">
            <v>54.999999999999829</v>
          </cell>
          <cell r="AE20">
            <v>54.999999999999432</v>
          </cell>
          <cell r="AF20">
            <v>1245.745099</v>
          </cell>
          <cell r="AG20">
            <v>889.72534899999971</v>
          </cell>
          <cell r="AH20">
            <v>79.465084499999861</v>
          </cell>
          <cell r="AI20">
            <v>2214.935532500001</v>
          </cell>
          <cell r="AJ20">
            <v>1.1368683772161603E-13</v>
          </cell>
          <cell r="AK20">
            <v>1.7053025658242404E-13</v>
          </cell>
          <cell r="AL20">
            <v>116.99999999999997</v>
          </cell>
          <cell r="AM20">
            <v>117.00000000000011</v>
          </cell>
          <cell r="AN20">
            <v>2477.3675325000017</v>
          </cell>
          <cell r="AO20">
            <v>0</v>
          </cell>
          <cell r="AP20">
            <v>0</v>
          </cell>
          <cell r="AQ20">
            <v>27.000000000000114</v>
          </cell>
          <cell r="AR20">
            <v>105.99999999999955</v>
          </cell>
          <cell r="AS20">
            <v>133</v>
          </cell>
          <cell r="AT20">
            <v>3.9999999999997442</v>
          </cell>
        </row>
        <row r="21">
          <cell r="C21" t="str">
            <v>|</v>
          </cell>
        </row>
        <row r="22">
          <cell r="B22" t="str">
            <v>Total expenditures, w/ errors &amp; omissions</v>
          </cell>
          <cell r="C22" t="str">
            <v>|</v>
          </cell>
          <cell r="D22">
            <v>41396</v>
          </cell>
          <cell r="E22">
            <v>40792</v>
          </cell>
          <cell r="F22">
            <v>2699.676402333333</v>
          </cell>
          <cell r="G22">
            <v>3061.8915273333328</v>
          </cell>
          <cell r="H22">
            <v>4432.5562968333343</v>
          </cell>
          <cell r="I22">
            <v>10194.1242265</v>
          </cell>
          <cell r="J22">
            <v>3113.9754128333329</v>
          </cell>
          <cell r="K22">
            <v>2877.5674688333329</v>
          </cell>
          <cell r="L22">
            <v>3668.8752828333327</v>
          </cell>
          <cell r="M22">
            <v>9660.4181645000008</v>
          </cell>
          <cell r="N22">
            <v>3329.5463503333331</v>
          </cell>
          <cell r="O22">
            <v>2756.663258333333</v>
          </cell>
          <cell r="P22">
            <v>3798.1891223333332</v>
          </cell>
          <cell r="Q22">
            <v>9884.3987310000011</v>
          </cell>
          <cell r="R22">
            <v>3389.6692083333332</v>
          </cell>
          <cell r="S22">
            <v>3133.3987543333328</v>
          </cell>
          <cell r="T22">
            <v>4243.0663593333338</v>
          </cell>
          <cell r="U22">
            <v>10766.134322000002</v>
          </cell>
          <cell r="V22">
            <v>41390.640205264266</v>
          </cell>
          <cell r="W22">
            <v>41769.25</v>
          </cell>
          <cell r="X22">
            <v>2935.6260670000001</v>
          </cell>
          <cell r="Y22">
            <v>2970.8039590000003</v>
          </cell>
          <cell r="Z22">
            <v>3723.2820194999999</v>
          </cell>
          <cell r="AA22">
            <v>9772.0990674350669</v>
          </cell>
          <cell r="AB22">
            <v>3517.3308474999999</v>
          </cell>
          <cell r="AC22">
            <v>3436.6562753900071</v>
          </cell>
          <cell r="AD22">
            <v>3907.450658638209</v>
          </cell>
          <cell r="AE22">
            <v>8811.3538841575992</v>
          </cell>
          <cell r="AF22">
            <v>4466.9043403246706</v>
          </cell>
          <cell r="AG22">
            <v>4099.6735921776153</v>
          </cell>
          <cell r="AH22">
            <v>4490.0560858988247</v>
          </cell>
          <cell r="AI22">
            <v>13300.705981133335</v>
          </cell>
          <cell r="AJ22">
            <v>3360.5859446666664</v>
          </cell>
          <cell r="AK22">
            <v>3760.5333506666661</v>
          </cell>
          <cell r="AL22">
            <v>5028.0570221666658</v>
          </cell>
          <cell r="AM22">
            <v>13725.077588046799</v>
          </cell>
          <cell r="AN22">
            <v>45609.236520772793</v>
          </cell>
          <cell r="AO22">
            <v>47173.7</v>
          </cell>
          <cell r="AP22">
            <v>3227.566449193906</v>
          </cell>
          <cell r="AQ22">
            <v>3710.4618001939061</v>
          </cell>
          <cell r="AR22">
            <v>3971.9639661939063</v>
          </cell>
          <cell r="AS22">
            <v>10732.892396581719</v>
          </cell>
          <cell r="AT22">
            <v>4067.240096860573</v>
          </cell>
        </row>
        <row r="23">
          <cell r="B23" t="str">
            <v>Total expenditures, w/o errors &amp; omissions</v>
          </cell>
          <cell r="C23" t="str">
            <v>|</v>
          </cell>
          <cell r="D23">
            <v>41511.699999999997</v>
          </cell>
          <cell r="E23">
            <v>40826</v>
          </cell>
          <cell r="F23">
            <v>2699.676402333333</v>
          </cell>
          <cell r="G23">
            <v>3061.8915273333328</v>
          </cell>
          <cell r="H23">
            <v>4432.5562968333343</v>
          </cell>
          <cell r="I23">
            <v>10194.1242265</v>
          </cell>
          <cell r="J23">
            <v>3113.9754128333329</v>
          </cell>
          <cell r="K23">
            <v>2877.5674688333329</v>
          </cell>
          <cell r="L23">
            <v>3668.8752828333327</v>
          </cell>
          <cell r="M23">
            <v>9660.4181645000008</v>
          </cell>
          <cell r="N23">
            <v>3329.5463503333331</v>
          </cell>
          <cell r="O23">
            <v>2756.663258333333</v>
          </cell>
          <cell r="P23">
            <v>3798.1891223333332</v>
          </cell>
          <cell r="Q23">
            <v>9884.3987310000011</v>
          </cell>
          <cell r="R23">
            <v>3389.6692083333332</v>
          </cell>
          <cell r="S23">
            <v>3133.3987543333328</v>
          </cell>
          <cell r="T23">
            <v>4243.0663593333338</v>
          </cell>
          <cell r="U23">
            <v>10766.134322000002</v>
          </cell>
          <cell r="V23">
            <v>41264.816278999999</v>
          </cell>
          <cell r="W23">
            <v>41769.054624565601</v>
          </cell>
          <cell r="X23">
            <v>2935.6260670000001</v>
          </cell>
          <cell r="Y23">
            <v>2970.8039590000003</v>
          </cell>
          <cell r="Z23">
            <v>3723.2820194999999</v>
          </cell>
          <cell r="AA23">
            <v>9629.7120455000004</v>
          </cell>
          <cell r="AB23">
            <v>3517.3308474999999</v>
          </cell>
          <cell r="AC23">
            <v>3436.6562753900071</v>
          </cell>
          <cell r="AD23">
            <v>3907.450658638209</v>
          </cell>
          <cell r="AE23">
            <v>10861.437781528215</v>
          </cell>
          <cell r="AF23">
            <v>4466.9043403246706</v>
          </cell>
          <cell r="AG23">
            <v>4099.6735921776153</v>
          </cell>
          <cell r="AH23">
            <v>4490.0560858988247</v>
          </cell>
          <cell r="AI23">
            <v>13056.634018401111</v>
          </cell>
          <cell r="AJ23">
            <v>3360.5859446666664</v>
          </cell>
          <cell r="AK23">
            <v>3760.5333506666661</v>
          </cell>
          <cell r="AL23">
            <v>5028.0570221666658</v>
          </cell>
          <cell r="AM23">
            <v>12149.1763175</v>
          </cell>
          <cell r="AN23">
            <v>45696.960162929325</v>
          </cell>
          <cell r="AO23">
            <v>47173.53</v>
          </cell>
          <cell r="AP23">
            <v>3227.566449193906</v>
          </cell>
          <cell r="AQ23">
            <v>3710.4618001939061</v>
          </cell>
          <cell r="AR23">
            <v>3971.9639661939063</v>
          </cell>
          <cell r="AS23">
            <v>10910.192215581717</v>
          </cell>
          <cell r="AT23">
            <v>4067.240096860573</v>
          </cell>
        </row>
        <row r="24">
          <cell r="B24" t="str">
            <v xml:space="preserve">  Current expenditure</v>
          </cell>
          <cell r="C24" t="str">
            <v>|</v>
          </cell>
          <cell r="D24">
            <v>36894</v>
          </cell>
          <cell r="E24">
            <v>38168</v>
          </cell>
          <cell r="F24">
            <v>2495.9320766666665</v>
          </cell>
          <cell r="G24">
            <v>2898.6874686666665</v>
          </cell>
          <cell r="H24">
            <v>4006.5204116666664</v>
          </cell>
          <cell r="I24">
            <v>9401.1399569999994</v>
          </cell>
          <cell r="J24">
            <v>2933.1293926666663</v>
          </cell>
          <cell r="K24">
            <v>2715.6152666666662</v>
          </cell>
          <cell r="L24">
            <v>3329.2086336666662</v>
          </cell>
          <cell r="M24">
            <v>8977.9532930000005</v>
          </cell>
          <cell r="N24">
            <v>3018.6296836666666</v>
          </cell>
          <cell r="O24">
            <v>2641.7465916666665</v>
          </cell>
          <cell r="P24">
            <v>3747.2724556666667</v>
          </cell>
          <cell r="Q24">
            <v>9407.6487310000011</v>
          </cell>
          <cell r="R24">
            <v>3200.7525416666667</v>
          </cell>
          <cell r="S24">
            <v>3048.4820876666663</v>
          </cell>
          <cell r="T24">
            <v>4044.1496926666669</v>
          </cell>
          <cell r="U24">
            <v>10293.384322000002</v>
          </cell>
          <cell r="V24">
            <v>38839.867138000001</v>
          </cell>
          <cell r="W24">
            <v>38805.054624565601</v>
          </cell>
          <cell r="X24">
            <v>2881.2669481666667</v>
          </cell>
          <cell r="Y24">
            <v>2907.5791506666665</v>
          </cell>
          <cell r="Z24">
            <v>3667.0075641666663</v>
          </cell>
          <cell r="AA24">
            <v>9455.8536629999999</v>
          </cell>
          <cell r="AB24">
            <v>3276.0289666666663</v>
          </cell>
          <cell r="AC24">
            <v>3186.8919750566738</v>
          </cell>
          <cell r="AD24">
            <v>3666.2658228048758</v>
          </cell>
          <cell r="AE24">
            <v>10129.186764528216</v>
          </cell>
          <cell r="AF24">
            <v>4150.0861544913378</v>
          </cell>
          <cell r="AG24">
            <v>3803.8807328442822</v>
          </cell>
          <cell r="AH24">
            <v>4183.970663565492</v>
          </cell>
          <cell r="AI24">
            <v>12137.937550901112</v>
          </cell>
          <cell r="AJ24">
            <v>3118.772359333333</v>
          </cell>
          <cell r="AK24">
            <v>3535.0481203333329</v>
          </cell>
          <cell r="AL24">
            <v>4750.701213833333</v>
          </cell>
          <cell r="AM24">
            <v>11404.521693500001</v>
          </cell>
          <cell r="AN24">
            <v>43127.499671929327</v>
          </cell>
          <cell r="AO24">
            <v>38905.53</v>
          </cell>
          <cell r="AP24">
            <v>2731.566449193906</v>
          </cell>
          <cell r="AQ24">
            <v>3505.4618001939061</v>
          </cell>
          <cell r="AR24">
            <v>3653.9639661939063</v>
          </cell>
          <cell r="AS24">
            <v>9891.1922155817174</v>
          </cell>
          <cell r="AT24">
            <v>3718.240096860573</v>
          </cell>
        </row>
        <row r="25">
          <cell r="B25" t="str">
            <v xml:space="preserve">    Goods and services</v>
          </cell>
          <cell r="C25" t="str">
            <v>|</v>
          </cell>
          <cell r="D25">
            <v>19970</v>
          </cell>
          <cell r="E25">
            <v>19929</v>
          </cell>
          <cell r="F25">
            <v>1560</v>
          </cell>
          <cell r="G25">
            <v>1513</v>
          </cell>
          <cell r="H25">
            <v>1809</v>
          </cell>
          <cell r="I25">
            <v>4882</v>
          </cell>
          <cell r="J25">
            <v>1654</v>
          </cell>
          <cell r="K25">
            <v>1624</v>
          </cell>
          <cell r="L25">
            <v>1836</v>
          </cell>
          <cell r="M25">
            <v>5114</v>
          </cell>
          <cell r="N25">
            <v>1731.70586</v>
          </cell>
          <cell r="O25">
            <v>1432.7942404999999</v>
          </cell>
          <cell r="P25">
            <v>1929.0822710000002</v>
          </cell>
          <cell r="Q25">
            <v>5093.5823715000006</v>
          </cell>
          <cell r="R25">
            <v>1778</v>
          </cell>
          <cell r="S25">
            <v>1802</v>
          </cell>
          <cell r="T25">
            <v>2112</v>
          </cell>
          <cell r="U25">
            <v>5692</v>
          </cell>
          <cell r="V25">
            <v>21541.323206500001</v>
          </cell>
          <cell r="W25">
            <v>20957</v>
          </cell>
          <cell r="X25">
            <v>1647.579283</v>
          </cell>
          <cell r="Y25">
            <v>1681.3328630000001</v>
          </cell>
          <cell r="Z25">
            <v>1852.4897619999999</v>
          </cell>
          <cell r="AA25">
            <v>5181.4019079999998</v>
          </cell>
          <cell r="AB25">
            <v>1686</v>
          </cell>
          <cell r="AC25">
            <v>1707</v>
          </cell>
          <cell r="AD25">
            <v>1713</v>
          </cell>
          <cell r="AE25">
            <v>5106</v>
          </cell>
          <cell r="AF25">
            <v>1814.3400883333334</v>
          </cell>
          <cell r="AG25">
            <v>1646.5159673333333</v>
          </cell>
          <cell r="AH25">
            <v>1777.9023318333334</v>
          </cell>
          <cell r="AI25">
            <v>5238.7583875</v>
          </cell>
          <cell r="AJ25">
            <v>1967.3333333333333</v>
          </cell>
          <cell r="AK25">
            <v>2297.333333333333</v>
          </cell>
          <cell r="AL25">
            <v>3190.333333333333</v>
          </cell>
          <cell r="AM25">
            <v>7455</v>
          </cell>
          <cell r="AN25">
            <v>22981.160295499998</v>
          </cell>
          <cell r="AO25">
            <v>21504</v>
          </cell>
          <cell r="AP25">
            <v>898.18670499999996</v>
          </cell>
          <cell r="AQ25">
            <v>1907.2433920000001</v>
          </cell>
          <cell r="AR25">
            <v>1967.903648</v>
          </cell>
          <cell r="AS25">
            <v>4773.3337449999999</v>
          </cell>
          <cell r="AT25">
            <v>2030.735093</v>
          </cell>
        </row>
        <row r="26">
          <cell r="B26" t="str">
            <v xml:space="preserve">      Wages and salaries</v>
          </cell>
          <cell r="C26" t="str">
            <v>|</v>
          </cell>
          <cell r="D26">
            <v>15245</v>
          </cell>
          <cell r="E26">
            <v>15148</v>
          </cell>
          <cell r="F26">
            <v>1305</v>
          </cell>
          <cell r="G26">
            <v>1306</v>
          </cell>
          <cell r="H26">
            <v>1321</v>
          </cell>
          <cell r="I26">
            <v>3932</v>
          </cell>
          <cell r="J26">
            <v>1288</v>
          </cell>
          <cell r="K26">
            <v>1286</v>
          </cell>
          <cell r="L26">
            <v>1283</v>
          </cell>
          <cell r="M26">
            <v>3857</v>
          </cell>
          <cell r="N26">
            <v>1290.5999745000001</v>
          </cell>
          <cell r="O26">
            <v>1164.5340835</v>
          </cell>
          <cell r="P26">
            <v>1680.1891485000003</v>
          </cell>
          <cell r="Q26">
            <v>4135.3232065000002</v>
          </cell>
          <cell r="R26">
            <v>1340</v>
          </cell>
          <cell r="S26">
            <v>1338</v>
          </cell>
          <cell r="T26">
            <v>1337</v>
          </cell>
          <cell r="U26">
            <v>4015</v>
          </cell>
          <cell r="V26">
            <v>15939.323206500001</v>
          </cell>
          <cell r="W26">
            <v>15860</v>
          </cell>
          <cell r="X26">
            <v>1375.4393260000002</v>
          </cell>
          <cell r="Y26">
            <v>1381.826865</v>
          </cell>
          <cell r="Z26">
            <v>1372.3344175</v>
          </cell>
          <cell r="AA26">
            <v>4129.6006084999999</v>
          </cell>
          <cell r="AB26">
            <v>1393</v>
          </cell>
          <cell r="AC26">
            <v>1421</v>
          </cell>
          <cell r="AD26">
            <v>1306</v>
          </cell>
          <cell r="AE26">
            <v>4120</v>
          </cell>
          <cell r="AF26">
            <v>1398.6694023333332</v>
          </cell>
          <cell r="AG26">
            <v>1260.1143618333333</v>
          </cell>
          <cell r="AH26">
            <v>1386.9956638333333</v>
          </cell>
          <cell r="AI26">
            <v>4045.7794279999998</v>
          </cell>
          <cell r="AJ26">
            <v>1539.6666666666665</v>
          </cell>
          <cell r="AK26">
            <v>1936.6666666666665</v>
          </cell>
          <cell r="AL26">
            <v>1985.6666666666665</v>
          </cell>
          <cell r="AM26">
            <v>5462</v>
          </cell>
          <cell r="AN26">
            <v>17757.380036499999</v>
          </cell>
          <cell r="AO26">
            <v>15955</v>
          </cell>
          <cell r="AP26">
            <v>559.03279199999997</v>
          </cell>
          <cell r="AQ26">
            <v>1510.0657670000001</v>
          </cell>
          <cell r="AR26">
            <v>1481.2190599999999</v>
          </cell>
          <cell r="AS26">
            <v>3550.3176189999999</v>
          </cell>
          <cell r="AT26">
            <v>1431.787787</v>
          </cell>
        </row>
        <row r="27">
          <cell r="B27" t="str">
            <v xml:space="preserve">      Goods and nonlabor services</v>
          </cell>
          <cell r="C27" t="str">
            <v>|</v>
          </cell>
          <cell r="D27">
            <v>4725</v>
          </cell>
          <cell r="E27">
            <v>4781</v>
          </cell>
          <cell r="F27">
            <v>255</v>
          </cell>
          <cell r="G27">
            <v>207</v>
          </cell>
          <cell r="H27">
            <v>488</v>
          </cell>
          <cell r="I27">
            <v>950</v>
          </cell>
          <cell r="J27">
            <v>366</v>
          </cell>
          <cell r="K27">
            <v>338</v>
          </cell>
          <cell r="L27">
            <v>553</v>
          </cell>
          <cell r="M27">
            <v>1257</v>
          </cell>
          <cell r="N27">
            <v>441.1058855</v>
          </cell>
          <cell r="O27">
            <v>268.26015700000005</v>
          </cell>
          <cell r="P27">
            <v>248.89312249999989</v>
          </cell>
          <cell r="Q27">
            <v>958.25916499999994</v>
          </cell>
          <cell r="R27">
            <v>438</v>
          </cell>
          <cell r="S27">
            <v>464</v>
          </cell>
          <cell r="T27">
            <v>775</v>
          </cell>
          <cell r="U27">
            <v>1677</v>
          </cell>
          <cell r="V27">
            <v>5602</v>
          </cell>
          <cell r="W27">
            <v>5097</v>
          </cell>
          <cell r="X27">
            <v>272.13995699999998</v>
          </cell>
          <cell r="Y27">
            <v>299.50599799999998</v>
          </cell>
          <cell r="Z27">
            <v>480.15534449999996</v>
          </cell>
          <cell r="AA27">
            <v>1051.8012994999999</v>
          </cell>
          <cell r="AB27">
            <v>293</v>
          </cell>
          <cell r="AC27">
            <v>286</v>
          </cell>
          <cell r="AD27">
            <v>407</v>
          </cell>
          <cell r="AE27">
            <v>986</v>
          </cell>
          <cell r="AF27">
            <v>415.67068600000022</v>
          </cell>
          <cell r="AG27">
            <v>386.40160549999985</v>
          </cell>
          <cell r="AH27">
            <v>390.9066680000002</v>
          </cell>
          <cell r="AI27">
            <v>1192.9789595000002</v>
          </cell>
          <cell r="AJ27">
            <v>427.66666666666669</v>
          </cell>
          <cell r="AK27">
            <v>360.66666666666669</v>
          </cell>
          <cell r="AL27">
            <v>1204.6666666666667</v>
          </cell>
          <cell r="AM27">
            <v>1993</v>
          </cell>
          <cell r="AN27">
            <v>5223.7802590000001</v>
          </cell>
          <cell r="AO27">
            <v>5549</v>
          </cell>
          <cell r="AP27">
            <v>339.15391299999999</v>
          </cell>
          <cell r="AQ27">
            <v>397.17762500000003</v>
          </cell>
          <cell r="AR27">
            <v>486.68458800000002</v>
          </cell>
          <cell r="AS27">
            <v>1223.016126</v>
          </cell>
          <cell r="AT27">
            <v>598.94730600000003</v>
          </cell>
        </row>
        <row r="28">
          <cell r="B28" t="str">
            <v xml:space="preserve">    Refugee-related expenditure</v>
          </cell>
          <cell r="C28" t="str">
            <v>|</v>
          </cell>
          <cell r="D28">
            <v>31</v>
          </cell>
          <cell r="E28">
            <v>23</v>
          </cell>
          <cell r="F28">
            <v>0.7</v>
          </cell>
          <cell r="G28">
            <v>0.57999999999999996</v>
          </cell>
          <cell r="H28">
            <v>4.0999999999999996</v>
          </cell>
          <cell r="I28">
            <v>5.379999999999999</v>
          </cell>
          <cell r="J28">
            <v>3.47</v>
          </cell>
          <cell r="K28">
            <v>3.04</v>
          </cell>
          <cell r="L28">
            <v>3.47</v>
          </cell>
          <cell r="M28">
            <v>9.98</v>
          </cell>
          <cell r="N28">
            <v>1</v>
          </cell>
          <cell r="O28">
            <v>2</v>
          </cell>
          <cell r="P28">
            <v>0</v>
          </cell>
          <cell r="Q28">
            <v>3</v>
          </cell>
          <cell r="R28">
            <v>2.3199999999999998</v>
          </cell>
          <cell r="S28">
            <v>1.04</v>
          </cell>
          <cell r="T28">
            <v>2</v>
          </cell>
          <cell r="U28">
            <v>5.3599999999999994</v>
          </cell>
          <cell r="V28">
            <v>23.72</v>
          </cell>
          <cell r="W28">
            <v>405</v>
          </cell>
          <cell r="X28">
            <v>0</v>
          </cell>
          <cell r="Y28">
            <v>1.5</v>
          </cell>
          <cell r="Z28">
            <v>1.115</v>
          </cell>
          <cell r="AA28">
            <v>2.6150000000000002</v>
          </cell>
          <cell r="AB28">
            <v>129</v>
          </cell>
          <cell r="AC28">
            <v>205</v>
          </cell>
          <cell r="AD28">
            <v>295</v>
          </cell>
          <cell r="AE28">
            <v>629</v>
          </cell>
          <cell r="AF28">
            <v>697.63086316666659</v>
          </cell>
          <cell r="AG28">
            <v>657.30036166666662</v>
          </cell>
          <cell r="AH28">
            <v>51.677460666666676</v>
          </cell>
          <cell r="AI28">
            <v>1406.6086854999999</v>
          </cell>
          <cell r="AJ28">
            <v>70.666666666666671</v>
          </cell>
          <cell r="AK28">
            <v>101.66666666666667</v>
          </cell>
          <cell r="AL28">
            <v>245.66666666666669</v>
          </cell>
          <cell r="AM28">
            <v>418</v>
          </cell>
          <cell r="AN28">
            <v>2456.2236855000001</v>
          </cell>
          <cell r="AO28">
            <v>144</v>
          </cell>
          <cell r="AP28">
            <v>52.939481999999998</v>
          </cell>
          <cell r="AQ28">
            <v>44</v>
          </cell>
          <cell r="AR28">
            <v>98</v>
          </cell>
          <cell r="AS28">
            <v>194.939482</v>
          </cell>
          <cell r="AT28">
            <v>25.176899999999989</v>
          </cell>
        </row>
        <row r="29">
          <cell r="B29" t="str">
            <v xml:space="preserve">    Transfers</v>
          </cell>
          <cell r="C29" t="str">
            <v>|</v>
          </cell>
          <cell r="D29">
            <v>13681</v>
          </cell>
          <cell r="E29">
            <v>14260</v>
          </cell>
          <cell r="F29">
            <v>856.78040999999996</v>
          </cell>
          <cell r="G29">
            <v>1275.903945</v>
          </cell>
          <cell r="H29">
            <v>1272.753745</v>
          </cell>
          <cell r="I29">
            <v>3405.4380999999998</v>
          </cell>
          <cell r="J29">
            <v>1177.9927259999999</v>
          </cell>
          <cell r="K29">
            <v>992.90859999999998</v>
          </cell>
          <cell r="L29">
            <v>1238.0719670000001</v>
          </cell>
          <cell r="M29">
            <v>3408.9732930000005</v>
          </cell>
          <cell r="N29">
            <v>1216.257157</v>
          </cell>
          <cell r="O29">
            <v>1135.2856845000001</v>
          </cell>
          <cell r="P29">
            <v>819.52351800000008</v>
          </cell>
          <cell r="Q29">
            <v>3171.0663595000001</v>
          </cell>
          <cell r="R29">
            <v>1350.7658750000001</v>
          </cell>
          <cell r="S29">
            <v>1175.7754209999998</v>
          </cell>
          <cell r="T29">
            <v>1326.4830259999999</v>
          </cell>
          <cell r="U29">
            <v>3853.0243220000002</v>
          </cell>
          <cell r="V29">
            <v>13838.502074499998</v>
          </cell>
          <cell r="W29">
            <v>13959.054624565597</v>
          </cell>
          <cell r="X29">
            <v>1154.2709985000001</v>
          </cell>
          <cell r="Y29">
            <v>1087.3296209999999</v>
          </cell>
          <cell r="Z29">
            <v>1003.8783309999999</v>
          </cell>
          <cell r="AA29">
            <v>3245.4789504999999</v>
          </cell>
          <cell r="AB29">
            <v>1381.6123</v>
          </cell>
          <cell r="AC29">
            <v>1165.4753083900073</v>
          </cell>
          <cell r="AD29">
            <v>1494.8491561382093</v>
          </cell>
          <cell r="AE29">
            <v>4041.9367645282168</v>
          </cell>
          <cell r="AF29">
            <v>1426.6570153246712</v>
          </cell>
          <cell r="AG29">
            <v>1420.6477371776159</v>
          </cell>
          <cell r="AH29">
            <v>1303.9742043988251</v>
          </cell>
          <cell r="AI29">
            <v>4151.2789569011129</v>
          </cell>
          <cell r="AJ29">
            <v>1001.3556926666665</v>
          </cell>
          <cell r="AK29">
            <v>1056.6314536666671</v>
          </cell>
          <cell r="AL29">
            <v>1174.5788351666665</v>
          </cell>
          <cell r="AM29">
            <v>3232.5659814999999</v>
          </cell>
          <cell r="AN29">
            <v>14671.260653429328</v>
          </cell>
          <cell r="AO29">
            <v>14881.53</v>
          </cell>
          <cell r="AP29">
            <v>1284.9737089999999</v>
          </cell>
          <cell r="AQ29">
            <v>1096.751855</v>
          </cell>
          <cell r="AR29">
            <v>1130.5937650000001</v>
          </cell>
          <cell r="AS29">
            <v>3512.5193289999997</v>
          </cell>
          <cell r="AT29">
            <v>1511.9687840000001</v>
          </cell>
        </row>
        <row r="30">
          <cell r="B30" t="str">
            <v xml:space="preserve">      Pension Fund (including effect of structural reforms)</v>
          </cell>
          <cell r="C30" t="str">
            <v>|</v>
          </cell>
          <cell r="D30">
            <v>3419</v>
          </cell>
          <cell r="E30">
            <v>4066</v>
          </cell>
          <cell r="F30">
            <v>270</v>
          </cell>
          <cell r="G30">
            <v>339.5</v>
          </cell>
          <cell r="H30">
            <v>340</v>
          </cell>
          <cell r="I30">
            <v>949.5</v>
          </cell>
          <cell r="J30">
            <v>240</v>
          </cell>
          <cell r="K30">
            <v>225</v>
          </cell>
          <cell r="L30">
            <v>269.8</v>
          </cell>
          <cell r="M30">
            <v>734.8</v>
          </cell>
          <cell r="N30">
            <v>250.44</v>
          </cell>
          <cell r="O30">
            <v>340.48</v>
          </cell>
          <cell r="P30">
            <v>251.2</v>
          </cell>
          <cell r="Q30">
            <v>842.12000000000012</v>
          </cell>
          <cell r="R30">
            <v>347</v>
          </cell>
          <cell r="S30">
            <v>400</v>
          </cell>
          <cell r="T30">
            <v>346.58</v>
          </cell>
          <cell r="U30">
            <v>1093.58</v>
          </cell>
          <cell r="V30">
            <v>3620</v>
          </cell>
          <cell r="W30">
            <v>3250</v>
          </cell>
          <cell r="X30">
            <v>270</v>
          </cell>
          <cell r="Y30">
            <v>300</v>
          </cell>
          <cell r="Z30">
            <v>335</v>
          </cell>
          <cell r="AA30">
            <v>905</v>
          </cell>
          <cell r="AB30">
            <v>290</v>
          </cell>
          <cell r="AC30">
            <v>240</v>
          </cell>
          <cell r="AD30">
            <v>250</v>
          </cell>
          <cell r="AE30">
            <v>780</v>
          </cell>
          <cell r="AF30">
            <v>250.93338549999999</v>
          </cell>
          <cell r="AG30">
            <v>320</v>
          </cell>
          <cell r="AH30">
            <v>250</v>
          </cell>
          <cell r="AI30">
            <v>820.93338549999999</v>
          </cell>
          <cell r="AJ30">
            <v>350</v>
          </cell>
          <cell r="AK30">
            <v>230</v>
          </cell>
          <cell r="AL30">
            <v>216.07</v>
          </cell>
          <cell r="AM30">
            <v>796.06999999999994</v>
          </cell>
          <cell r="AN30">
            <v>3302.0033855000001</v>
          </cell>
          <cell r="AO30">
            <v>3890</v>
          </cell>
          <cell r="AP30">
            <v>414</v>
          </cell>
          <cell r="AQ30">
            <v>324</v>
          </cell>
          <cell r="AR30">
            <v>274</v>
          </cell>
          <cell r="AS30">
            <v>1012</v>
          </cell>
          <cell r="AT30">
            <v>381</v>
          </cell>
        </row>
        <row r="31">
          <cell r="B31" t="str">
            <v xml:space="preserve">          Pension Fund (excluding effect of structural reforms)</v>
          </cell>
          <cell r="C31" t="str">
            <v>|</v>
          </cell>
          <cell r="D31">
            <v>3419</v>
          </cell>
          <cell r="E31">
            <v>4066</v>
          </cell>
          <cell r="F31">
            <v>270</v>
          </cell>
          <cell r="G31">
            <v>339.5</v>
          </cell>
          <cell r="H31">
            <v>340</v>
          </cell>
          <cell r="I31">
            <v>949.5</v>
          </cell>
          <cell r="J31">
            <v>240</v>
          </cell>
          <cell r="K31">
            <v>225</v>
          </cell>
          <cell r="L31">
            <v>269.8</v>
          </cell>
          <cell r="M31">
            <v>734.8</v>
          </cell>
          <cell r="N31">
            <v>250.44</v>
          </cell>
          <cell r="O31">
            <v>340.48</v>
          </cell>
          <cell r="P31">
            <v>251.2</v>
          </cell>
          <cell r="Q31">
            <v>842.12000000000012</v>
          </cell>
          <cell r="R31">
            <v>347</v>
          </cell>
          <cell r="S31">
            <v>400</v>
          </cell>
          <cell r="T31">
            <v>346.58</v>
          </cell>
          <cell r="U31">
            <v>1093.58</v>
          </cell>
          <cell r="V31">
            <v>3620</v>
          </cell>
          <cell r="W31">
            <v>3250</v>
          </cell>
          <cell r="X31">
            <v>270</v>
          </cell>
          <cell r="Y31">
            <v>300</v>
          </cell>
          <cell r="Z31">
            <v>335</v>
          </cell>
          <cell r="AA31">
            <v>905</v>
          </cell>
          <cell r="AB31">
            <v>290</v>
          </cell>
          <cell r="AC31">
            <v>240</v>
          </cell>
          <cell r="AD31">
            <v>250</v>
          </cell>
          <cell r="AE31">
            <v>780</v>
          </cell>
          <cell r="AF31">
            <v>250.93338549999999</v>
          </cell>
          <cell r="AG31">
            <v>320</v>
          </cell>
          <cell r="AH31">
            <v>250</v>
          </cell>
          <cell r="AI31">
            <v>820.93338549999999</v>
          </cell>
          <cell r="AJ31">
            <v>350</v>
          </cell>
          <cell r="AK31">
            <v>230</v>
          </cell>
          <cell r="AL31">
            <v>216.07</v>
          </cell>
          <cell r="AM31">
            <v>796.06999999999994</v>
          </cell>
          <cell r="AN31">
            <v>3302.0033855000001</v>
          </cell>
          <cell r="AO31">
            <v>3890</v>
          </cell>
          <cell r="AP31">
            <v>414</v>
          </cell>
          <cell r="AQ31">
            <v>324</v>
          </cell>
          <cell r="AR31">
            <v>274</v>
          </cell>
          <cell r="AS31">
            <v>1012</v>
          </cell>
          <cell r="AT31">
            <v>381</v>
          </cell>
        </row>
        <row r="32">
          <cell r="B32" t="str">
            <v xml:space="preserve">          Effect of Structural Reforms on Transfers to the PF</v>
          </cell>
          <cell r="C32" t="str">
            <v>|</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row>
        <row r="33">
          <cell r="B33" t="str">
            <v xml:space="preserve">      Social programs</v>
          </cell>
          <cell r="C33" t="str">
            <v>|</v>
          </cell>
          <cell r="D33">
            <v>6654</v>
          </cell>
          <cell r="E33">
            <v>7101</v>
          </cell>
          <cell r="F33">
            <v>430.01040999999998</v>
          </cell>
          <cell r="G33">
            <v>614.47394499999996</v>
          </cell>
          <cell r="H33">
            <v>720.89374500000008</v>
          </cell>
          <cell r="I33">
            <v>1765.3780999999999</v>
          </cell>
          <cell r="J33">
            <v>751.05272600000001</v>
          </cell>
          <cell r="K33">
            <v>583.62860000000001</v>
          </cell>
          <cell r="L33">
            <v>710.72196700000006</v>
          </cell>
          <cell r="M33">
            <v>2045.4032930000003</v>
          </cell>
          <cell r="N33">
            <v>764.28319999999997</v>
          </cell>
          <cell r="O33">
            <v>645.61486750000006</v>
          </cell>
          <cell r="P33">
            <v>414.09577000000013</v>
          </cell>
          <cell r="Q33">
            <v>1823.9938375000002</v>
          </cell>
          <cell r="R33">
            <v>816.43814100000009</v>
          </cell>
          <cell r="S33">
            <v>574.72526949999985</v>
          </cell>
          <cell r="T33">
            <v>675.07302600000003</v>
          </cell>
          <cell r="U33">
            <v>2066.2364364999999</v>
          </cell>
          <cell r="V33">
            <v>7701.0116669999998</v>
          </cell>
          <cell r="W33">
            <v>8548.0546245655969</v>
          </cell>
          <cell r="X33">
            <v>748.87099850000004</v>
          </cell>
          <cell r="Y33">
            <v>706.28962100000001</v>
          </cell>
          <cell r="Z33">
            <v>489.51833100000005</v>
          </cell>
          <cell r="AA33">
            <v>1944.6789504999999</v>
          </cell>
          <cell r="AB33">
            <v>851.77384500000005</v>
          </cell>
          <cell r="AC33">
            <v>751.1953083900072</v>
          </cell>
          <cell r="AD33">
            <v>912.93403113820932</v>
          </cell>
          <cell r="AE33">
            <v>2515.9031845282166</v>
          </cell>
          <cell r="AF33">
            <v>819.11551632467138</v>
          </cell>
          <cell r="AG33">
            <v>933.686785177616</v>
          </cell>
          <cell r="AH33">
            <v>913.13689339882512</v>
          </cell>
          <cell r="AI33">
            <v>2665.9391949011124</v>
          </cell>
          <cell r="AJ33">
            <v>514.23394366666651</v>
          </cell>
          <cell r="AK33">
            <v>595.08988366666676</v>
          </cell>
          <cell r="AL33">
            <v>726.1024111666668</v>
          </cell>
          <cell r="AM33">
            <v>1835.4262385000002</v>
          </cell>
          <cell r="AN33">
            <v>8961.9475684293284</v>
          </cell>
          <cell r="AO33">
            <v>8272</v>
          </cell>
          <cell r="AP33">
            <v>701.97370899999999</v>
          </cell>
          <cell r="AQ33">
            <v>572.75185499999998</v>
          </cell>
          <cell r="AR33">
            <v>653.59376499999996</v>
          </cell>
          <cell r="AS33">
            <v>1928.5193289999997</v>
          </cell>
          <cell r="AT33">
            <v>966.96878400000014</v>
          </cell>
        </row>
        <row r="34">
          <cell r="B34" t="str">
            <v xml:space="preserve">        Social Assistance program</v>
          </cell>
          <cell r="C34" t="str">
            <v>|</v>
          </cell>
          <cell r="D34">
            <v>2661</v>
          </cell>
          <cell r="E34">
            <v>2822</v>
          </cell>
          <cell r="F34">
            <v>121.70572</v>
          </cell>
          <cell r="G34">
            <v>234.87612100000001</v>
          </cell>
          <cell r="H34">
            <v>255.60943900000001</v>
          </cell>
          <cell r="I34">
            <v>612.19128000000001</v>
          </cell>
          <cell r="J34">
            <v>248.14</v>
          </cell>
          <cell r="K34">
            <v>189.78</v>
          </cell>
          <cell r="L34">
            <v>207.97</v>
          </cell>
          <cell r="M34">
            <v>645.89</v>
          </cell>
          <cell r="N34">
            <v>285.32000199999993</v>
          </cell>
          <cell r="O34">
            <v>185.79219050000006</v>
          </cell>
          <cell r="P34">
            <v>114.06877000000009</v>
          </cell>
          <cell r="Q34">
            <v>585.18096250000008</v>
          </cell>
          <cell r="R34">
            <v>272.34096700000009</v>
          </cell>
          <cell r="S34">
            <v>191.96614699999964</v>
          </cell>
          <cell r="T34">
            <v>242.2881610000004</v>
          </cell>
          <cell r="U34">
            <v>706.59527500000013</v>
          </cell>
          <cell r="V34">
            <v>2549.8575175000001</v>
          </cell>
          <cell r="W34">
            <v>2625</v>
          </cell>
          <cell r="X34">
            <v>289.43555500000002</v>
          </cell>
          <cell r="Y34">
            <v>233.85472099999993</v>
          </cell>
          <cell r="Z34">
            <v>121.45972400000005</v>
          </cell>
          <cell r="AA34">
            <v>644.75</v>
          </cell>
          <cell r="AB34">
            <v>300.14839300000006</v>
          </cell>
          <cell r="AC34">
            <v>245.73220600000002</v>
          </cell>
          <cell r="AD34">
            <v>297.41101499999991</v>
          </cell>
          <cell r="AE34">
            <v>843.29161399999998</v>
          </cell>
          <cell r="AF34">
            <v>284.38306499999999</v>
          </cell>
          <cell r="AG34">
            <v>369.60007400000018</v>
          </cell>
          <cell r="AH34">
            <v>380.11356299999989</v>
          </cell>
          <cell r="AI34">
            <v>1034.0967020000001</v>
          </cell>
          <cell r="AJ34">
            <v>98.561683999999786</v>
          </cell>
          <cell r="AK34">
            <v>161.16624700000011</v>
          </cell>
          <cell r="AL34">
            <v>208.13375300000007</v>
          </cell>
          <cell r="AM34">
            <v>467.86168399999997</v>
          </cell>
          <cell r="AN34">
            <v>2990</v>
          </cell>
          <cell r="AO34">
            <v>3187</v>
          </cell>
          <cell r="AP34">
            <v>267.87099999999998</v>
          </cell>
          <cell r="AQ34">
            <v>274.13185499999997</v>
          </cell>
          <cell r="AR34">
            <v>281.50494600000002</v>
          </cell>
          <cell r="AS34">
            <v>823.50780099999997</v>
          </cell>
          <cell r="AT34">
            <v>286.3881080000001</v>
          </cell>
        </row>
        <row r="35">
          <cell r="B35" t="str">
            <v xml:space="preserve">        Employment Fund (severance pay and retraining)</v>
          </cell>
          <cell r="C35" t="str">
            <v>|</v>
          </cell>
          <cell r="D35">
            <v>2885</v>
          </cell>
          <cell r="E35">
            <v>2981</v>
          </cell>
          <cell r="F35">
            <v>236.08468999999999</v>
          </cell>
          <cell r="G35">
            <v>284.667824</v>
          </cell>
          <cell r="H35">
            <v>321.08430599999997</v>
          </cell>
          <cell r="I35">
            <v>841.83681999999999</v>
          </cell>
          <cell r="J35">
            <v>259.08</v>
          </cell>
          <cell r="K35">
            <v>262.10000000000002</v>
          </cell>
          <cell r="L35">
            <v>312.25</v>
          </cell>
          <cell r="M35">
            <v>833.43000000000006</v>
          </cell>
          <cell r="N35">
            <v>320.01986499999998</v>
          </cell>
          <cell r="O35">
            <v>272.91333200000008</v>
          </cell>
          <cell r="P35">
            <v>164.45</v>
          </cell>
          <cell r="Q35">
            <v>757.38319700000011</v>
          </cell>
          <cell r="R35">
            <v>321.37626</v>
          </cell>
          <cell r="S35">
            <v>252.71472900000026</v>
          </cell>
          <cell r="T35">
            <v>256.20866749999959</v>
          </cell>
          <cell r="U35">
            <v>830.29965649999986</v>
          </cell>
          <cell r="V35">
            <v>3262.9496734999998</v>
          </cell>
          <cell r="W35">
            <v>3100.0546245655964</v>
          </cell>
          <cell r="X35">
            <v>260</v>
          </cell>
          <cell r="Y35">
            <v>292.5</v>
          </cell>
          <cell r="Z35">
            <v>256.10000000000002</v>
          </cell>
          <cell r="AA35">
            <v>808.6</v>
          </cell>
          <cell r="AB35">
            <v>220.5</v>
          </cell>
          <cell r="AC35">
            <v>249.33615600000007</v>
          </cell>
          <cell r="AD35">
            <v>238.34221099999991</v>
          </cell>
          <cell r="AE35">
            <v>708.17836699999998</v>
          </cell>
          <cell r="AF35">
            <v>350.84790900000007</v>
          </cell>
          <cell r="AG35">
            <v>267.13697300000013</v>
          </cell>
          <cell r="AH35">
            <v>223.7</v>
          </cell>
          <cell r="AI35">
            <v>841.68488200000024</v>
          </cell>
          <cell r="AJ35">
            <v>228.30559300000004</v>
          </cell>
          <cell r="AK35">
            <v>248.70000049999999</v>
          </cell>
          <cell r="AL35">
            <v>263.70199150000008</v>
          </cell>
          <cell r="AM35">
            <v>740.70758500000011</v>
          </cell>
          <cell r="AN35">
            <v>3099.1708340000005</v>
          </cell>
          <cell r="AO35">
            <v>3050</v>
          </cell>
          <cell r="AP35">
            <v>271.52270900000002</v>
          </cell>
          <cell r="AQ35">
            <v>264.39999999999998</v>
          </cell>
          <cell r="AR35">
            <v>246.08881899999994</v>
          </cell>
          <cell r="AS35">
            <v>782.01152799999988</v>
          </cell>
          <cell r="AT35">
            <v>261.58067600000004</v>
          </cell>
        </row>
        <row r="36">
          <cell r="B36" t="str">
            <v xml:space="preserve">        Program for Employment</v>
          </cell>
          <cell r="C36" t="str">
            <v>|</v>
          </cell>
          <cell r="D36">
            <v>0</v>
          </cell>
          <cell r="E36">
            <v>0</v>
          </cell>
          <cell r="F36">
            <v>0</v>
          </cell>
          <cell r="G36">
            <v>0</v>
          </cell>
          <cell r="H36">
            <v>0</v>
          </cell>
          <cell r="I36">
            <v>0</v>
          </cell>
          <cell r="J36">
            <v>119.204725</v>
          </cell>
          <cell r="K36">
            <v>35.448</v>
          </cell>
          <cell r="L36">
            <v>41.822000000000003</v>
          </cell>
          <cell r="M36">
            <v>196.47472500000001</v>
          </cell>
          <cell r="N36">
            <v>52.805999999999997</v>
          </cell>
          <cell r="O36">
            <v>61.887</v>
          </cell>
          <cell r="P36">
            <v>61.152000000000001</v>
          </cell>
          <cell r="Q36">
            <v>175.845</v>
          </cell>
          <cell r="R36">
            <v>72.497</v>
          </cell>
          <cell r="S36">
            <v>75.817999999999998</v>
          </cell>
          <cell r="T36">
            <v>74.76700000000001</v>
          </cell>
          <cell r="U36">
            <v>223.08199999999999</v>
          </cell>
          <cell r="V36">
            <v>595.40172500000006</v>
          </cell>
          <cell r="W36">
            <v>1091</v>
          </cell>
          <cell r="X36">
            <v>111.27799999999999</v>
          </cell>
          <cell r="Y36">
            <v>90.132000000000005</v>
          </cell>
          <cell r="Z36">
            <v>-1.615</v>
          </cell>
          <cell r="AA36">
            <v>199.79499999999999</v>
          </cell>
          <cell r="AB36">
            <v>225.87180000000001</v>
          </cell>
          <cell r="AC36">
            <v>110.51210739000716</v>
          </cell>
          <cell r="AD36">
            <v>119.36456363820943</v>
          </cell>
          <cell r="AE36">
            <v>455.74847102821656</v>
          </cell>
          <cell r="AF36">
            <v>111.21954082467133</v>
          </cell>
          <cell r="AG36">
            <v>116.00132267761566</v>
          </cell>
          <cell r="AH36">
            <v>111.52297689882519</v>
          </cell>
          <cell r="AI36">
            <v>338.74384040111221</v>
          </cell>
          <cell r="AJ36">
            <v>114.66666666666667</v>
          </cell>
          <cell r="AK36">
            <v>117.66666666666667</v>
          </cell>
          <cell r="AL36">
            <v>110.66666666666667</v>
          </cell>
          <cell r="AM36">
            <v>343</v>
          </cell>
          <cell r="AN36">
            <v>1337.2873114293288</v>
          </cell>
          <cell r="AO36">
            <v>110</v>
          </cell>
          <cell r="AP36">
            <v>37.58</v>
          </cell>
          <cell r="AQ36">
            <v>0.22</v>
          </cell>
          <cell r="AR36">
            <v>50</v>
          </cell>
          <cell r="AS36">
            <v>88</v>
          </cell>
          <cell r="AT36">
            <v>0</v>
          </cell>
        </row>
        <row r="37">
          <cell r="B37" t="str">
            <v xml:space="preserve">        Severance payments</v>
          </cell>
          <cell r="C37" t="str">
            <v>|</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row>
        <row r="38">
          <cell r="B38" t="str">
            <v xml:space="preserve">        Other</v>
          </cell>
          <cell r="C38" t="str">
            <v>|</v>
          </cell>
          <cell r="D38">
            <v>1108</v>
          </cell>
          <cell r="E38">
            <v>1298</v>
          </cell>
          <cell r="F38">
            <v>72.22</v>
          </cell>
          <cell r="G38">
            <v>94.93</v>
          </cell>
          <cell r="H38">
            <v>144.20000000000002</v>
          </cell>
          <cell r="I38">
            <v>311.34999999999997</v>
          </cell>
          <cell r="J38">
            <v>124.62800100000001</v>
          </cell>
          <cell r="K38">
            <v>96.300599999999989</v>
          </cell>
          <cell r="L38">
            <v>148.67996700000003</v>
          </cell>
          <cell r="M38">
            <v>369.60856799999999</v>
          </cell>
          <cell r="N38">
            <v>106.13733299999998</v>
          </cell>
          <cell r="O38">
            <v>125.02234499999997</v>
          </cell>
          <cell r="P38">
            <v>74.42500000000004</v>
          </cell>
          <cell r="Q38">
            <v>305.584678</v>
          </cell>
          <cell r="R38">
            <v>150.22391399999998</v>
          </cell>
          <cell r="S38">
            <v>54.226393499999965</v>
          </cell>
          <cell r="T38">
            <v>101.80919749999998</v>
          </cell>
          <cell r="U38">
            <v>306.25950499999993</v>
          </cell>
          <cell r="V38">
            <v>1292.8027509999999</v>
          </cell>
          <cell r="W38">
            <v>1732</v>
          </cell>
          <cell r="X38">
            <v>88.157443499999999</v>
          </cell>
          <cell r="Y38">
            <v>89.802899999999994</v>
          </cell>
          <cell r="Z38">
            <v>113.573607</v>
          </cell>
          <cell r="AA38">
            <v>291.5339505</v>
          </cell>
          <cell r="AB38">
            <v>105.25365200000002</v>
          </cell>
          <cell r="AC38">
            <v>145.61483899999999</v>
          </cell>
          <cell r="AD38">
            <v>257.81624150000005</v>
          </cell>
          <cell r="AE38">
            <v>508.6847325</v>
          </cell>
          <cell r="AF38">
            <v>72.665001499999988</v>
          </cell>
          <cell r="AG38">
            <v>180.94841550000001</v>
          </cell>
          <cell r="AH38">
            <v>197.80035349999997</v>
          </cell>
          <cell r="AI38">
            <v>451.41377049999994</v>
          </cell>
          <cell r="AJ38">
            <v>72.7</v>
          </cell>
          <cell r="AK38">
            <v>67.556969500000037</v>
          </cell>
          <cell r="AL38">
            <v>143.6</v>
          </cell>
          <cell r="AM38">
            <v>283.85696950000005</v>
          </cell>
          <cell r="AN38">
            <v>1535.489423</v>
          </cell>
          <cell r="AO38">
            <v>1925</v>
          </cell>
          <cell r="AP38">
            <v>125</v>
          </cell>
          <cell r="AQ38">
            <v>34</v>
          </cell>
          <cell r="AR38">
            <v>76</v>
          </cell>
          <cell r="AS38">
            <v>235</v>
          </cell>
          <cell r="AT38">
            <v>419</v>
          </cell>
        </row>
        <row r="39">
          <cell r="B39" t="str">
            <v xml:space="preserve">          Child allowances</v>
          </cell>
          <cell r="C39" t="str">
            <v>|</v>
          </cell>
          <cell r="D39">
            <v>403</v>
          </cell>
          <cell r="E39">
            <v>425</v>
          </cell>
          <cell r="F39">
            <v>22.22</v>
          </cell>
          <cell r="G39">
            <v>48.5</v>
          </cell>
          <cell r="H39">
            <v>54.35</v>
          </cell>
          <cell r="I39">
            <v>125.07</v>
          </cell>
          <cell r="J39">
            <v>61.199354000000014</v>
          </cell>
          <cell r="K39">
            <v>34.47059999999999</v>
          </cell>
          <cell r="L39">
            <v>52.849967000000021</v>
          </cell>
          <cell r="M39">
            <v>148.51992100000001</v>
          </cell>
          <cell r="N39">
            <v>50.010266999999999</v>
          </cell>
          <cell r="O39">
            <v>47.552944999999966</v>
          </cell>
          <cell r="P39">
            <v>31.011400000000037</v>
          </cell>
          <cell r="Q39">
            <v>128.574612</v>
          </cell>
          <cell r="R39">
            <v>51.258899999999983</v>
          </cell>
          <cell r="S39">
            <v>6.0409955000000082</v>
          </cell>
          <cell r="T39">
            <v>10.406451000000004</v>
          </cell>
          <cell r="U39">
            <v>67.706346499999995</v>
          </cell>
          <cell r="V39">
            <v>469.8708795</v>
          </cell>
          <cell r="W39">
            <v>725</v>
          </cell>
          <cell r="X39">
            <v>49.020174500000003</v>
          </cell>
          <cell r="Y39">
            <v>39.302900000000001</v>
          </cell>
          <cell r="Z39">
            <v>32.9</v>
          </cell>
          <cell r="AA39">
            <v>121.2230745</v>
          </cell>
          <cell r="AB39">
            <v>98.488897000000009</v>
          </cell>
          <cell r="AC39">
            <v>89.486883999999975</v>
          </cell>
          <cell r="AD39">
            <v>175.44843700000001</v>
          </cell>
          <cell r="AE39">
            <v>363.424218</v>
          </cell>
          <cell r="AF39">
            <v>9.6954499999981181E-2</v>
          </cell>
          <cell r="AG39">
            <v>78</v>
          </cell>
          <cell r="AH39">
            <v>152.25575300000003</v>
          </cell>
          <cell r="AI39">
            <v>230.35270750000001</v>
          </cell>
          <cell r="AJ39">
            <v>5</v>
          </cell>
          <cell r="AK39">
            <v>6.7000000000000455</v>
          </cell>
          <cell r="AL39">
            <v>68.3</v>
          </cell>
          <cell r="AM39">
            <v>80.000000000000043</v>
          </cell>
          <cell r="AN39">
            <v>795</v>
          </cell>
          <cell r="AO39">
            <v>550</v>
          </cell>
          <cell r="AP39">
            <v>55</v>
          </cell>
          <cell r="AQ39">
            <v>32</v>
          </cell>
          <cell r="AR39">
            <v>39</v>
          </cell>
          <cell r="AS39">
            <v>126</v>
          </cell>
          <cell r="AT39">
            <v>81</v>
          </cell>
        </row>
        <row r="40">
          <cell r="B40" t="str">
            <v xml:space="preserve">          Foreign currency for social needs</v>
          </cell>
          <cell r="C40" t="str">
            <v>|</v>
          </cell>
          <cell r="D40">
            <v>705</v>
          </cell>
          <cell r="E40">
            <v>873</v>
          </cell>
          <cell r="F40">
            <v>50</v>
          </cell>
          <cell r="G40">
            <v>45.5</v>
          </cell>
          <cell r="H40">
            <v>84.2</v>
          </cell>
          <cell r="I40">
            <v>179.7</v>
          </cell>
          <cell r="J40">
            <v>61.468647000000004</v>
          </cell>
          <cell r="K40">
            <v>60.5</v>
          </cell>
          <cell r="L40">
            <v>95</v>
          </cell>
          <cell r="M40">
            <v>216.968647</v>
          </cell>
          <cell r="N40">
            <v>54.412354499999992</v>
          </cell>
          <cell r="O40">
            <v>75.400000000000006</v>
          </cell>
          <cell r="P40">
            <v>42</v>
          </cell>
          <cell r="Q40">
            <v>171.8123545</v>
          </cell>
          <cell r="R40">
            <v>95.965013999999996</v>
          </cell>
          <cell r="S40">
            <v>45.752897999999959</v>
          </cell>
          <cell r="T40">
            <v>88.697055999999975</v>
          </cell>
          <cell r="U40">
            <v>230.41496799999993</v>
          </cell>
          <cell r="V40">
            <v>798.89596949999986</v>
          </cell>
          <cell r="W40">
            <v>1000</v>
          </cell>
          <cell r="X40">
            <v>39.137269000000003</v>
          </cell>
          <cell r="Y40">
            <v>50.5</v>
          </cell>
          <cell r="Z40">
            <v>75.723606999999987</v>
          </cell>
          <cell r="AA40">
            <v>165.36087599999999</v>
          </cell>
          <cell r="AB40">
            <v>5.6883550000000014</v>
          </cell>
          <cell r="AC40">
            <v>55.65689500000002</v>
          </cell>
          <cell r="AD40">
            <v>82.249792499999984</v>
          </cell>
          <cell r="AE40">
            <v>143.59504250000001</v>
          </cell>
          <cell r="AF40">
            <v>66.717417000000012</v>
          </cell>
          <cell r="AG40">
            <v>102.94841550000001</v>
          </cell>
          <cell r="AH40">
            <v>43.138600499999939</v>
          </cell>
          <cell r="AI40">
            <v>212.80443299999996</v>
          </cell>
          <cell r="AJ40">
            <v>64.2</v>
          </cell>
          <cell r="AK40">
            <v>60.856969499999991</v>
          </cell>
          <cell r="AL40">
            <v>75.3</v>
          </cell>
          <cell r="AM40">
            <v>200.35696949999999</v>
          </cell>
          <cell r="AN40">
            <v>722.11732099999995</v>
          </cell>
          <cell r="AO40">
            <v>1350</v>
          </cell>
          <cell r="AP40">
            <v>70</v>
          </cell>
          <cell r="AQ40">
            <v>2</v>
          </cell>
          <cell r="AR40">
            <v>37</v>
          </cell>
          <cell r="AS40">
            <v>109</v>
          </cell>
          <cell r="AT40">
            <v>338</v>
          </cell>
        </row>
        <row r="41">
          <cell r="B41" t="str">
            <v xml:space="preserve">          Obligations to enterprises</v>
          </cell>
          <cell r="C41" t="str">
            <v>|</v>
          </cell>
          <cell r="D41">
            <v>0</v>
          </cell>
          <cell r="E41">
            <v>0</v>
          </cell>
          <cell r="F41">
            <v>0</v>
          </cell>
          <cell r="G41">
            <v>0.93</v>
          </cell>
          <cell r="H41">
            <v>5.65</v>
          </cell>
          <cell r="I41">
            <v>6.58</v>
          </cell>
          <cell r="J41">
            <v>1.96</v>
          </cell>
          <cell r="K41">
            <v>1.33</v>
          </cell>
          <cell r="L41">
            <v>0.83</v>
          </cell>
          <cell r="M41">
            <v>4.12</v>
          </cell>
          <cell r="N41">
            <v>1.7147114999999999</v>
          </cell>
          <cell r="O41">
            <v>2.0694000000000017</v>
          </cell>
          <cell r="P41">
            <v>1.4135999999999989</v>
          </cell>
          <cell r="Q41">
            <v>5.1977115000000005</v>
          </cell>
          <cell r="R41">
            <v>3</v>
          </cell>
          <cell r="S41">
            <v>2.4325000000000001</v>
          </cell>
          <cell r="T41">
            <v>2.7056904999999993</v>
          </cell>
          <cell r="U41">
            <v>8.1381905000000003</v>
          </cell>
          <cell r="V41">
            <v>24.035902</v>
          </cell>
          <cell r="W41">
            <v>7</v>
          </cell>
          <cell r="X41">
            <v>0</v>
          </cell>
          <cell r="Y41">
            <v>0</v>
          </cell>
          <cell r="Z41">
            <v>4.95</v>
          </cell>
          <cell r="AA41">
            <v>4.95</v>
          </cell>
          <cell r="AB41">
            <v>1.0763999999999996</v>
          </cell>
          <cell r="AC41">
            <v>0.47106000000000048</v>
          </cell>
          <cell r="AD41">
            <v>0.11801200000000023</v>
          </cell>
          <cell r="AE41">
            <v>1.6654720000000003</v>
          </cell>
          <cell r="AF41">
            <v>5.8506299999999998</v>
          </cell>
          <cell r="AG41">
            <v>0</v>
          </cell>
          <cell r="AH41">
            <v>2.4060000000000006</v>
          </cell>
          <cell r="AI41">
            <v>8.2566300000000012</v>
          </cell>
          <cell r="AJ41">
            <v>3.5</v>
          </cell>
          <cell r="AK41">
            <v>0</v>
          </cell>
          <cell r="AL41">
            <v>0</v>
          </cell>
          <cell r="AM41">
            <v>3.5</v>
          </cell>
          <cell r="AN41">
            <v>18.372102000000002</v>
          </cell>
          <cell r="AO41">
            <v>25</v>
          </cell>
          <cell r="AP41">
            <v>0</v>
          </cell>
          <cell r="AQ41">
            <v>0</v>
          </cell>
          <cell r="AR41">
            <v>0</v>
          </cell>
          <cell r="AS41">
            <v>0</v>
          </cell>
          <cell r="AT41">
            <v>0</v>
          </cell>
        </row>
        <row r="42">
          <cell r="B42" t="str">
            <v xml:space="preserve">      Subsidies</v>
          </cell>
          <cell r="C42" t="str">
            <v>|</v>
          </cell>
          <cell r="D42">
            <v>1175</v>
          </cell>
          <cell r="E42">
            <v>475</v>
          </cell>
          <cell r="F42">
            <v>0.05</v>
          </cell>
          <cell r="G42">
            <v>5.44</v>
          </cell>
          <cell r="H42">
            <v>11.49</v>
          </cell>
          <cell r="I42">
            <v>16.98</v>
          </cell>
          <cell r="J42">
            <v>20.959999999999997</v>
          </cell>
          <cell r="K42">
            <v>22.049999999999997</v>
          </cell>
          <cell r="L42">
            <v>20.240000000000002</v>
          </cell>
          <cell r="M42">
            <v>63.25</v>
          </cell>
          <cell r="N42">
            <v>18.213999999999999</v>
          </cell>
          <cell r="O42">
            <v>6.2620000000000005</v>
          </cell>
          <cell r="P42">
            <v>29.313600000000001</v>
          </cell>
          <cell r="Q42">
            <v>53.7896</v>
          </cell>
          <cell r="R42">
            <v>15.757734000000008</v>
          </cell>
          <cell r="S42">
            <v>16.710151499999995</v>
          </cell>
          <cell r="T42">
            <v>0.33</v>
          </cell>
          <cell r="U42">
            <v>32.7978855</v>
          </cell>
          <cell r="V42">
            <v>166.8174855</v>
          </cell>
          <cell r="W42">
            <v>78</v>
          </cell>
          <cell r="X42">
            <v>0.44</v>
          </cell>
          <cell r="Y42">
            <v>0.54</v>
          </cell>
          <cell r="Z42">
            <v>0.54</v>
          </cell>
          <cell r="AA42">
            <v>1.52</v>
          </cell>
          <cell r="AB42">
            <v>110.738455</v>
          </cell>
          <cell r="AC42">
            <v>3.1399999999999997</v>
          </cell>
          <cell r="AD42">
            <v>38.985124999999996</v>
          </cell>
          <cell r="AE42">
            <v>152.86358000000001</v>
          </cell>
          <cell r="AF42">
            <v>50.24</v>
          </cell>
          <cell r="AG42">
            <v>16.34</v>
          </cell>
          <cell r="AH42">
            <v>12.74</v>
          </cell>
          <cell r="AI42">
            <v>79.320000000000007</v>
          </cell>
          <cell r="AJ42">
            <v>17.64</v>
          </cell>
          <cell r="AK42">
            <v>11.33</v>
          </cell>
          <cell r="AL42">
            <v>7.27</v>
          </cell>
          <cell r="AM42">
            <v>36.24</v>
          </cell>
          <cell r="AN42">
            <v>269.94358</v>
          </cell>
          <cell r="AO42">
            <v>122</v>
          </cell>
          <cell r="AP42">
            <v>28</v>
          </cell>
          <cell r="AQ42">
            <v>19</v>
          </cell>
          <cell r="AR42">
            <v>8</v>
          </cell>
          <cell r="AS42">
            <v>55</v>
          </cell>
          <cell r="AT42">
            <v>2</v>
          </cell>
        </row>
        <row r="43">
          <cell r="B43" t="str">
            <v xml:space="preserve">        Guarantees</v>
          </cell>
          <cell r="C43" t="str">
            <v>|</v>
          </cell>
          <cell r="D43">
            <v>29</v>
          </cell>
          <cell r="E43">
            <v>47</v>
          </cell>
          <cell r="F43">
            <v>0</v>
          </cell>
          <cell r="G43">
            <v>5</v>
          </cell>
          <cell r="H43">
            <v>10</v>
          </cell>
          <cell r="I43">
            <v>15</v>
          </cell>
          <cell r="J43">
            <v>0</v>
          </cell>
          <cell r="K43">
            <v>10</v>
          </cell>
          <cell r="L43">
            <v>10</v>
          </cell>
          <cell r="M43">
            <v>20</v>
          </cell>
          <cell r="N43">
            <v>0</v>
          </cell>
          <cell r="O43">
            <v>0</v>
          </cell>
          <cell r="P43">
            <v>24</v>
          </cell>
          <cell r="Q43">
            <v>24</v>
          </cell>
          <cell r="R43">
            <v>0</v>
          </cell>
          <cell r="S43">
            <v>0</v>
          </cell>
          <cell r="T43">
            <v>0</v>
          </cell>
          <cell r="U43">
            <v>0</v>
          </cell>
          <cell r="V43">
            <v>59</v>
          </cell>
          <cell r="W43">
            <v>0</v>
          </cell>
          <cell r="X43">
            <v>0</v>
          </cell>
          <cell r="Y43">
            <v>0</v>
          </cell>
          <cell r="Z43">
            <v>0</v>
          </cell>
          <cell r="AA43">
            <v>0</v>
          </cell>
          <cell r="AB43">
            <v>110.298455</v>
          </cell>
          <cell r="AC43">
            <v>0</v>
          </cell>
          <cell r="AD43">
            <v>18.545124999999999</v>
          </cell>
          <cell r="AE43">
            <v>128.84358</v>
          </cell>
          <cell r="AF43">
            <v>28.2</v>
          </cell>
          <cell r="AG43">
            <v>0</v>
          </cell>
          <cell r="AH43">
            <v>0</v>
          </cell>
          <cell r="AI43">
            <v>28.2</v>
          </cell>
          <cell r="AJ43">
            <v>0</v>
          </cell>
          <cell r="AK43">
            <v>0</v>
          </cell>
          <cell r="AL43">
            <v>0.06</v>
          </cell>
          <cell r="AM43">
            <v>0.06</v>
          </cell>
          <cell r="AN43">
            <v>157.10357999999999</v>
          </cell>
          <cell r="AO43">
            <v>0</v>
          </cell>
          <cell r="AP43">
            <v>28</v>
          </cell>
          <cell r="AQ43">
            <v>0</v>
          </cell>
          <cell r="AR43">
            <v>0</v>
          </cell>
          <cell r="AS43">
            <v>28</v>
          </cell>
          <cell r="AT43">
            <v>0</v>
          </cell>
        </row>
        <row r="44">
          <cell r="B44" t="str">
            <v xml:space="preserve">        Media subsidies</v>
          </cell>
          <cell r="C44" t="str">
            <v>|</v>
          </cell>
          <cell r="D44">
            <v>106</v>
          </cell>
          <cell r="E44">
            <v>80</v>
          </cell>
          <cell r="F44">
            <v>0</v>
          </cell>
          <cell r="G44">
            <v>0</v>
          </cell>
          <cell r="H44">
            <v>0</v>
          </cell>
          <cell r="I44">
            <v>0</v>
          </cell>
          <cell r="J44">
            <v>17.489999999999998</v>
          </cell>
          <cell r="K44">
            <v>8.76</v>
          </cell>
          <cell r="L44">
            <v>6</v>
          </cell>
          <cell r="M44">
            <v>32.25</v>
          </cell>
          <cell r="N44">
            <v>16</v>
          </cell>
          <cell r="O44">
            <v>6</v>
          </cell>
          <cell r="P44">
            <v>0</v>
          </cell>
          <cell r="Q44">
            <v>22</v>
          </cell>
          <cell r="R44">
            <v>12.567734000000009</v>
          </cell>
          <cell r="S44">
            <v>13.180151499999994</v>
          </cell>
          <cell r="T44">
            <v>0</v>
          </cell>
          <cell r="U44">
            <v>25.747885500000002</v>
          </cell>
          <cell r="V44">
            <v>79.997885499999995</v>
          </cell>
          <cell r="W44">
            <v>50</v>
          </cell>
          <cell r="X44">
            <v>0</v>
          </cell>
          <cell r="Y44">
            <v>0</v>
          </cell>
          <cell r="Z44">
            <v>0</v>
          </cell>
          <cell r="AA44">
            <v>0</v>
          </cell>
          <cell r="AB44">
            <v>0</v>
          </cell>
          <cell r="AC44">
            <v>0.8</v>
          </cell>
          <cell r="AD44">
            <v>20</v>
          </cell>
          <cell r="AE44">
            <v>20.8</v>
          </cell>
          <cell r="AF44">
            <v>20</v>
          </cell>
          <cell r="AG44">
            <v>15</v>
          </cell>
          <cell r="AH44">
            <v>12</v>
          </cell>
          <cell r="AI44">
            <v>47</v>
          </cell>
          <cell r="AJ44">
            <v>12.2</v>
          </cell>
          <cell r="AK44">
            <v>0</v>
          </cell>
          <cell r="AL44">
            <v>0</v>
          </cell>
          <cell r="AM44">
            <v>12.2</v>
          </cell>
          <cell r="AN44">
            <v>80</v>
          </cell>
          <cell r="AO44">
            <v>70</v>
          </cell>
          <cell r="AP44">
            <v>0</v>
          </cell>
          <cell r="AQ44">
            <v>16</v>
          </cell>
          <cell r="AR44">
            <v>5</v>
          </cell>
          <cell r="AS44">
            <v>21</v>
          </cell>
          <cell r="AT44">
            <v>0</v>
          </cell>
        </row>
        <row r="45">
          <cell r="B45" t="str">
            <v xml:space="preserve">        State grants</v>
          </cell>
          <cell r="C45" t="str">
            <v>|</v>
          </cell>
          <cell r="D45">
            <v>31</v>
          </cell>
          <cell r="E45">
            <v>28</v>
          </cell>
          <cell r="F45">
            <v>0.05</v>
          </cell>
          <cell r="G45">
            <v>0.44</v>
          </cell>
          <cell r="H45">
            <v>1.49</v>
          </cell>
          <cell r="I45">
            <v>1.98</v>
          </cell>
          <cell r="J45">
            <v>3.47</v>
          </cell>
          <cell r="K45">
            <v>3.29</v>
          </cell>
          <cell r="L45">
            <v>4.24</v>
          </cell>
          <cell r="M45">
            <v>11</v>
          </cell>
          <cell r="N45">
            <v>2.2140000000000004</v>
          </cell>
          <cell r="O45">
            <v>0.26200000000000045</v>
          </cell>
          <cell r="P45">
            <v>5.313600000000001</v>
          </cell>
          <cell r="Q45">
            <v>7.7896000000000019</v>
          </cell>
          <cell r="R45">
            <v>3.19</v>
          </cell>
          <cell r="S45">
            <v>3.53</v>
          </cell>
          <cell r="T45">
            <v>0.33</v>
          </cell>
          <cell r="U45">
            <v>7.05</v>
          </cell>
          <cell r="V45">
            <v>27.819600000000005</v>
          </cell>
          <cell r="W45">
            <v>28</v>
          </cell>
          <cell r="X45">
            <v>0.44</v>
          </cell>
          <cell r="Y45">
            <v>0.54</v>
          </cell>
          <cell r="Z45">
            <v>0.54</v>
          </cell>
          <cell r="AA45">
            <v>1.52</v>
          </cell>
          <cell r="AB45">
            <v>0.44</v>
          </cell>
          <cell r="AC45">
            <v>2.34</v>
          </cell>
          <cell r="AD45">
            <v>0.44</v>
          </cell>
          <cell r="AE45">
            <v>3.2199999999999998</v>
          </cell>
          <cell r="AF45">
            <v>2.04</v>
          </cell>
          <cell r="AG45">
            <v>1.34</v>
          </cell>
          <cell r="AH45">
            <v>0.74</v>
          </cell>
          <cell r="AI45">
            <v>4.12</v>
          </cell>
          <cell r="AJ45">
            <v>5.44</v>
          </cell>
          <cell r="AK45">
            <v>11.33</v>
          </cell>
          <cell r="AL45">
            <v>7.21</v>
          </cell>
          <cell r="AM45">
            <v>23.98</v>
          </cell>
          <cell r="AN45">
            <v>32.840000000000003</v>
          </cell>
          <cell r="AO45">
            <v>52</v>
          </cell>
          <cell r="AP45">
            <v>0</v>
          </cell>
          <cell r="AQ45">
            <v>3</v>
          </cell>
          <cell r="AR45">
            <v>3</v>
          </cell>
          <cell r="AS45">
            <v>6</v>
          </cell>
          <cell r="AT45">
            <v>2</v>
          </cell>
        </row>
        <row r="46">
          <cell r="B46" t="str">
            <v xml:space="preserve">        Other</v>
          </cell>
          <cell r="C46" t="str">
            <v>|</v>
          </cell>
          <cell r="D46">
            <v>1009</v>
          </cell>
          <cell r="E46">
            <v>320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row>
        <row r="47">
          <cell r="B47" t="str">
            <v xml:space="preserve">      Other transfers</v>
          </cell>
          <cell r="C47" t="str">
            <v>|</v>
          </cell>
          <cell r="D47">
            <v>2433</v>
          </cell>
          <cell r="E47">
            <v>2618</v>
          </cell>
          <cell r="F47">
            <v>156.72</v>
          </cell>
          <cell r="G47">
            <v>316.49</v>
          </cell>
          <cell r="H47">
            <v>200.37</v>
          </cell>
          <cell r="I47">
            <v>673.58</v>
          </cell>
          <cell r="J47">
            <v>165.98</v>
          </cell>
          <cell r="K47">
            <v>162.23000000000002</v>
          </cell>
          <cell r="L47">
            <v>237.31</v>
          </cell>
          <cell r="M47">
            <v>565.52</v>
          </cell>
          <cell r="N47">
            <v>183.3199570000001</v>
          </cell>
          <cell r="O47">
            <v>142.92881699999992</v>
          </cell>
          <cell r="P47">
            <v>124.91414799999998</v>
          </cell>
          <cell r="Q47">
            <v>451.16292199999998</v>
          </cell>
          <cell r="R47">
            <v>171.57000000000002</v>
          </cell>
          <cell r="S47">
            <v>184.34</v>
          </cell>
          <cell r="T47">
            <v>304.5</v>
          </cell>
          <cell r="U47">
            <v>660.41000000000008</v>
          </cell>
          <cell r="V47">
            <v>2350.6729220000002</v>
          </cell>
          <cell r="W47">
            <v>2083</v>
          </cell>
          <cell r="X47">
            <v>134.96</v>
          </cell>
          <cell r="Y47">
            <v>80.5</v>
          </cell>
          <cell r="Z47">
            <v>178.82</v>
          </cell>
          <cell r="AA47">
            <v>394.28000000000003</v>
          </cell>
          <cell r="AB47">
            <v>129.1</v>
          </cell>
          <cell r="AC47">
            <v>171.14</v>
          </cell>
          <cell r="AD47">
            <v>292.93</v>
          </cell>
          <cell r="AE47">
            <v>593.17000000000007</v>
          </cell>
          <cell r="AF47">
            <v>306.36811350000005</v>
          </cell>
          <cell r="AG47">
            <v>150.62095199999987</v>
          </cell>
          <cell r="AH47">
            <v>128.09731099999996</v>
          </cell>
          <cell r="AI47">
            <v>585.08637649999991</v>
          </cell>
          <cell r="AJ47">
            <v>119.48174899999999</v>
          </cell>
          <cell r="AK47">
            <v>220.21157000000022</v>
          </cell>
          <cell r="AL47">
            <v>225.13642399999989</v>
          </cell>
          <cell r="AM47">
            <v>564.82974300000001</v>
          </cell>
          <cell r="AN47">
            <v>2137.3661195</v>
          </cell>
          <cell r="AO47">
            <v>2597.5300000000002</v>
          </cell>
          <cell r="AP47">
            <v>141</v>
          </cell>
          <cell r="AQ47">
            <v>181</v>
          </cell>
          <cell r="AR47">
            <v>195</v>
          </cell>
          <cell r="AS47">
            <v>517</v>
          </cell>
          <cell r="AT47">
            <v>162</v>
          </cell>
        </row>
        <row r="48">
          <cell r="B48" t="str">
            <v xml:space="preserve">    Interest</v>
          </cell>
          <cell r="C48" t="str">
            <v>|</v>
          </cell>
          <cell r="D48">
            <v>3212</v>
          </cell>
          <cell r="E48">
            <v>3956</v>
          </cell>
          <cell r="F48">
            <v>78.451666666666668</v>
          </cell>
          <cell r="G48">
            <v>109.20352366666667</v>
          </cell>
          <cell r="H48">
            <v>920.66666666666663</v>
          </cell>
          <cell r="I48">
            <v>1108.3218569999999</v>
          </cell>
          <cell r="J48">
            <v>97.666666666666671</v>
          </cell>
          <cell r="K48">
            <v>95.666666666666671</v>
          </cell>
          <cell r="L48">
            <v>251.66666666666669</v>
          </cell>
          <cell r="M48">
            <v>445</v>
          </cell>
          <cell r="N48">
            <v>69.666666666666671</v>
          </cell>
          <cell r="O48">
            <v>71.666666666666671</v>
          </cell>
          <cell r="P48">
            <v>998.66666666666663</v>
          </cell>
          <cell r="Q48">
            <v>1140</v>
          </cell>
          <cell r="R48">
            <v>69.666666666666671</v>
          </cell>
          <cell r="S48">
            <v>69.666666666666671</v>
          </cell>
          <cell r="T48">
            <v>603.66666666666674</v>
          </cell>
          <cell r="U48">
            <v>743</v>
          </cell>
          <cell r="V48">
            <v>3436.3218569999999</v>
          </cell>
          <cell r="W48">
            <v>3484</v>
          </cell>
          <cell r="X48">
            <v>79.416666666666671</v>
          </cell>
          <cell r="Y48">
            <v>137.41666666666669</v>
          </cell>
          <cell r="Z48">
            <v>809.52447116666667</v>
          </cell>
          <cell r="AA48">
            <v>1026.3578044999999</v>
          </cell>
          <cell r="AB48">
            <v>79.416666666666671</v>
          </cell>
          <cell r="AC48">
            <v>109.41666666666667</v>
          </cell>
          <cell r="AD48">
            <v>163.41666666666669</v>
          </cell>
          <cell r="AE48">
            <v>352.25</v>
          </cell>
          <cell r="AF48">
            <v>211.45818766666667</v>
          </cell>
          <cell r="AG48">
            <v>79.416666666666671</v>
          </cell>
          <cell r="AH48">
            <v>1050.4166666666667</v>
          </cell>
          <cell r="AI48">
            <v>1341.2915210000001</v>
          </cell>
          <cell r="AJ48">
            <v>79.416666666666671</v>
          </cell>
          <cell r="AK48">
            <v>79.416666666666671</v>
          </cell>
          <cell r="AL48">
            <v>140.12237866666666</v>
          </cell>
          <cell r="AM48">
            <v>298.95571200000001</v>
          </cell>
          <cell r="AN48">
            <v>3018.8550375</v>
          </cell>
          <cell r="AO48">
            <v>2376</v>
          </cell>
          <cell r="AP48">
            <v>495.46655319390641</v>
          </cell>
          <cell r="AQ48">
            <v>457.46655319390641</v>
          </cell>
          <cell r="AR48">
            <v>457.46655319390641</v>
          </cell>
          <cell r="AS48">
            <v>1410.3996595817191</v>
          </cell>
          <cell r="AT48">
            <v>150.35931986057309</v>
          </cell>
        </row>
        <row r="49">
          <cell r="B49" t="str">
            <v xml:space="preserve">      Domestic</v>
          </cell>
          <cell r="C49" t="str">
            <v>|</v>
          </cell>
          <cell r="D49">
            <v>2030</v>
          </cell>
          <cell r="E49">
            <v>1488</v>
          </cell>
          <cell r="F49">
            <v>78.451666666666668</v>
          </cell>
          <cell r="G49">
            <v>109.20352366666667</v>
          </cell>
          <cell r="H49">
            <v>112.66666666666667</v>
          </cell>
          <cell r="I49">
            <v>300.32185700000002</v>
          </cell>
          <cell r="J49">
            <v>97.666666666666671</v>
          </cell>
          <cell r="K49">
            <v>95.666666666666671</v>
          </cell>
          <cell r="L49">
            <v>119.66666666666667</v>
          </cell>
          <cell r="M49">
            <v>313</v>
          </cell>
          <cell r="N49">
            <v>69.666666666666671</v>
          </cell>
          <cell r="O49">
            <v>71.666666666666671</v>
          </cell>
          <cell r="P49">
            <v>69.666666666666671</v>
          </cell>
          <cell r="Q49">
            <v>211</v>
          </cell>
          <cell r="R49">
            <v>69.666666666666671</v>
          </cell>
          <cell r="S49">
            <v>69.666666666666671</v>
          </cell>
          <cell r="T49">
            <v>249.66666666666669</v>
          </cell>
          <cell r="U49">
            <v>389</v>
          </cell>
          <cell r="V49">
            <v>1213.3218569999999</v>
          </cell>
          <cell r="W49">
            <v>1267</v>
          </cell>
          <cell r="X49">
            <v>79.416666666666671</v>
          </cell>
          <cell r="Y49">
            <v>137.41666666666669</v>
          </cell>
          <cell r="Z49">
            <v>133.52447116666667</v>
          </cell>
          <cell r="AA49">
            <v>350.35780449999999</v>
          </cell>
          <cell r="AB49">
            <v>79.416666666666671</v>
          </cell>
          <cell r="AC49">
            <v>109.41666666666667</v>
          </cell>
          <cell r="AD49">
            <v>107.41666666666667</v>
          </cell>
          <cell r="AE49">
            <v>296.25</v>
          </cell>
          <cell r="AF49">
            <v>211.45818766666667</v>
          </cell>
          <cell r="AG49">
            <v>79.416666666666671</v>
          </cell>
          <cell r="AH49">
            <v>79.416666666666671</v>
          </cell>
          <cell r="AI49">
            <v>370.29152099999999</v>
          </cell>
          <cell r="AJ49">
            <v>79.416666666666671</v>
          </cell>
          <cell r="AK49">
            <v>79.416666666666671</v>
          </cell>
          <cell r="AL49">
            <v>109.62237866666666</v>
          </cell>
          <cell r="AM49">
            <v>268.45571200000001</v>
          </cell>
          <cell r="AN49">
            <v>1285.3550375</v>
          </cell>
          <cell r="AO49">
            <v>286</v>
          </cell>
          <cell r="AP49">
            <v>91.798153193906415</v>
          </cell>
          <cell r="AQ49">
            <v>53.798153193906415</v>
          </cell>
          <cell r="AR49">
            <v>53.798153193906415</v>
          </cell>
          <cell r="AS49">
            <v>199.39445958171925</v>
          </cell>
          <cell r="AT49">
            <v>131.79815319390642</v>
          </cell>
        </row>
        <row r="50">
          <cell r="B50" t="str">
            <v xml:space="preserve">      Foreign</v>
          </cell>
          <cell r="C50" t="str">
            <v>|</v>
          </cell>
          <cell r="D50">
            <v>1182</v>
          </cell>
          <cell r="E50">
            <v>2468</v>
          </cell>
          <cell r="F50">
            <v>0</v>
          </cell>
          <cell r="G50">
            <v>0</v>
          </cell>
          <cell r="H50">
            <v>808</v>
          </cell>
          <cell r="I50">
            <v>808</v>
          </cell>
          <cell r="J50">
            <v>0</v>
          </cell>
          <cell r="K50">
            <v>0</v>
          </cell>
          <cell r="L50">
            <v>132</v>
          </cell>
          <cell r="M50">
            <v>132</v>
          </cell>
          <cell r="N50">
            <v>0</v>
          </cell>
          <cell r="O50">
            <v>0</v>
          </cell>
          <cell r="P50">
            <v>929</v>
          </cell>
          <cell r="Q50">
            <v>929</v>
          </cell>
          <cell r="R50">
            <v>0</v>
          </cell>
          <cell r="S50">
            <v>0</v>
          </cell>
          <cell r="T50">
            <v>354</v>
          </cell>
          <cell r="U50">
            <v>354</v>
          </cell>
          <cell r="V50">
            <v>2223</v>
          </cell>
          <cell r="W50">
            <v>2217</v>
          </cell>
          <cell r="X50">
            <v>0</v>
          </cell>
          <cell r="Y50">
            <v>0</v>
          </cell>
          <cell r="Z50">
            <v>676</v>
          </cell>
          <cell r="AA50">
            <v>676</v>
          </cell>
          <cell r="AB50">
            <v>0</v>
          </cell>
          <cell r="AC50">
            <v>0</v>
          </cell>
          <cell r="AD50">
            <v>56</v>
          </cell>
          <cell r="AE50">
            <v>56</v>
          </cell>
          <cell r="AF50">
            <v>0</v>
          </cell>
          <cell r="AG50">
            <v>0</v>
          </cell>
          <cell r="AH50">
            <v>971</v>
          </cell>
          <cell r="AI50">
            <v>971</v>
          </cell>
          <cell r="AJ50">
            <v>0</v>
          </cell>
          <cell r="AK50">
            <v>0</v>
          </cell>
          <cell r="AL50">
            <v>30.5</v>
          </cell>
          <cell r="AM50">
            <v>30.5</v>
          </cell>
          <cell r="AN50">
            <v>1733.5</v>
          </cell>
          <cell r="AO50">
            <v>2090</v>
          </cell>
          <cell r="AP50">
            <v>403.66839999999996</v>
          </cell>
          <cell r="AQ50">
            <v>403.66839999999996</v>
          </cell>
          <cell r="AR50">
            <v>403.66839999999996</v>
          </cell>
          <cell r="AS50">
            <v>1211.0051999999998</v>
          </cell>
          <cell r="AT50">
            <v>18.561166666666669</v>
          </cell>
        </row>
        <row r="51">
          <cell r="B51" t="str">
            <v xml:space="preserve">  Capital expenditure</v>
          </cell>
          <cell r="C51" t="str">
            <v>|</v>
          </cell>
          <cell r="D51">
            <v>4337.7</v>
          </cell>
          <cell r="E51">
            <v>2505</v>
          </cell>
          <cell r="F51">
            <v>222.551211</v>
          </cell>
          <cell r="G51">
            <v>180.88493299999999</v>
          </cell>
          <cell r="H51">
            <v>447.07907750000004</v>
          </cell>
          <cell r="I51">
            <v>850.51522150000005</v>
          </cell>
          <cell r="J51">
            <v>191.92935349999999</v>
          </cell>
          <cell r="K51">
            <v>184.03553550000001</v>
          </cell>
          <cell r="L51">
            <v>361.74998249999999</v>
          </cell>
          <cell r="M51">
            <v>737.71487150000007</v>
          </cell>
          <cell r="N51">
            <v>310</v>
          </cell>
          <cell r="O51">
            <v>138</v>
          </cell>
          <cell r="P51">
            <v>75</v>
          </cell>
          <cell r="Q51">
            <v>523</v>
          </cell>
          <cell r="R51">
            <v>206</v>
          </cell>
          <cell r="S51">
            <v>106</v>
          </cell>
          <cell r="T51">
            <v>193</v>
          </cell>
          <cell r="U51">
            <v>505</v>
          </cell>
          <cell r="V51">
            <v>2616.2300930000001</v>
          </cell>
          <cell r="W51">
            <v>3311</v>
          </cell>
          <cell r="X51">
            <v>94.053727500000008</v>
          </cell>
          <cell r="Y51">
            <v>103.60178999999999</v>
          </cell>
          <cell r="Z51">
            <v>96.364231000000004</v>
          </cell>
          <cell r="AA51">
            <v>294.01974849999999</v>
          </cell>
          <cell r="AB51">
            <v>276.32589150000001</v>
          </cell>
          <cell r="AC51">
            <v>282.73776900000001</v>
          </cell>
          <cell r="AD51">
            <v>261.2882065</v>
          </cell>
          <cell r="AE51">
            <v>820.35186699999986</v>
          </cell>
          <cell r="AF51">
            <v>346.03277550000007</v>
          </cell>
          <cell r="AG51">
            <v>322.91699399999999</v>
          </cell>
          <cell r="AH51">
            <v>336.62170699999979</v>
          </cell>
          <cell r="AI51">
            <v>1005.5714764999998</v>
          </cell>
          <cell r="AJ51">
            <v>269.72685500000011</v>
          </cell>
          <cell r="AK51">
            <v>255.81692699999982</v>
          </cell>
          <cell r="AL51">
            <v>311.46758100000011</v>
          </cell>
          <cell r="AM51">
            <v>837.01136300000007</v>
          </cell>
          <cell r="AN51">
            <v>2956.9544550000001</v>
          </cell>
          <cell r="AO51">
            <v>4897</v>
          </cell>
          <cell r="AP51">
            <v>488</v>
          </cell>
          <cell r="AQ51">
            <v>205</v>
          </cell>
          <cell r="AR51">
            <v>315</v>
          </cell>
          <cell r="AS51">
            <v>1008</v>
          </cell>
          <cell r="AT51">
            <v>318</v>
          </cell>
        </row>
        <row r="52">
          <cell r="B52" t="str">
            <v xml:space="preserve">    Fixed investment</v>
          </cell>
          <cell r="C52" t="str">
            <v>|</v>
          </cell>
          <cell r="D52">
            <v>1440</v>
          </cell>
          <cell r="E52">
            <v>1294</v>
          </cell>
          <cell r="F52">
            <v>46.075000000000003</v>
          </cell>
          <cell r="G52">
            <v>40.097397000000001</v>
          </cell>
          <cell r="H52">
            <v>199.16656650000002</v>
          </cell>
          <cell r="I52">
            <v>285.33896350000003</v>
          </cell>
          <cell r="J52">
            <v>100.52183299999999</v>
          </cell>
          <cell r="K52">
            <v>87.929535500000014</v>
          </cell>
          <cell r="L52">
            <v>140.01123499999997</v>
          </cell>
          <cell r="M52">
            <v>328.4626035</v>
          </cell>
          <cell r="N52">
            <v>130</v>
          </cell>
          <cell r="O52">
            <v>79</v>
          </cell>
          <cell r="P52">
            <v>63</v>
          </cell>
          <cell r="Q52">
            <v>272</v>
          </cell>
          <cell r="R52">
            <v>112</v>
          </cell>
          <cell r="S52">
            <v>98</v>
          </cell>
          <cell r="T52">
            <v>196</v>
          </cell>
          <cell r="U52">
            <v>406</v>
          </cell>
          <cell r="V52">
            <v>1291.801567</v>
          </cell>
          <cell r="W52">
            <v>1691.7370265000002</v>
          </cell>
          <cell r="X52">
            <v>9.3366600000000002</v>
          </cell>
          <cell r="Y52">
            <v>32.926339999999996</v>
          </cell>
          <cell r="Z52">
            <v>59.811335000000007</v>
          </cell>
          <cell r="AA52">
            <v>102.074335</v>
          </cell>
          <cell r="AB52">
            <v>118.19610950000001</v>
          </cell>
          <cell r="AC52">
            <v>65.937734999999989</v>
          </cell>
          <cell r="AD52">
            <v>70.232032500000017</v>
          </cell>
          <cell r="AE52">
            <v>254.36587700000001</v>
          </cell>
          <cell r="AF52">
            <v>79.347536500000004</v>
          </cell>
          <cell r="AG52">
            <v>125.45530699999999</v>
          </cell>
          <cell r="AH52">
            <v>106.42046599999998</v>
          </cell>
          <cell r="AI52">
            <v>311.22330949999997</v>
          </cell>
          <cell r="AJ52">
            <v>166.744775</v>
          </cell>
          <cell r="AK52">
            <v>209.77186550000002</v>
          </cell>
          <cell r="AL52">
            <v>251.59499399999999</v>
          </cell>
          <cell r="AM52">
            <v>628.11163450000004</v>
          </cell>
          <cell r="AN52">
            <v>1295.7751560000002</v>
          </cell>
          <cell r="AO52">
            <v>2483</v>
          </cell>
          <cell r="AP52">
            <v>55</v>
          </cell>
          <cell r="AQ52">
            <v>84</v>
          </cell>
          <cell r="AR52">
            <v>147</v>
          </cell>
          <cell r="AS52">
            <v>286</v>
          </cell>
          <cell r="AT52">
            <v>175</v>
          </cell>
        </row>
        <row r="53">
          <cell r="B53" t="str">
            <v xml:space="preserve">    Net lending</v>
          </cell>
          <cell r="C53" t="str">
            <v>|</v>
          </cell>
          <cell r="D53">
            <v>15</v>
          </cell>
          <cell r="E53">
            <v>74</v>
          </cell>
          <cell r="F53">
            <v>42.006292999999999</v>
          </cell>
          <cell r="G53">
            <v>0</v>
          </cell>
          <cell r="H53">
            <v>-1.4000000000000057</v>
          </cell>
          <cell r="I53">
            <v>40.606292999999994</v>
          </cell>
          <cell r="J53">
            <v>0</v>
          </cell>
          <cell r="K53">
            <v>0</v>
          </cell>
          <cell r="L53">
            <v>10</v>
          </cell>
          <cell r="M53">
            <v>10</v>
          </cell>
          <cell r="N53">
            <v>25</v>
          </cell>
          <cell r="O53">
            <v>-9</v>
          </cell>
          <cell r="P53">
            <v>-2</v>
          </cell>
          <cell r="Q53">
            <v>14</v>
          </cell>
          <cell r="R53">
            <v>-28</v>
          </cell>
          <cell r="S53">
            <v>0</v>
          </cell>
          <cell r="T53">
            <v>-46</v>
          </cell>
          <cell r="U53">
            <v>-74</v>
          </cell>
          <cell r="V53">
            <v>-9.3937070000000062</v>
          </cell>
          <cell r="W53">
            <v>0.5</v>
          </cell>
          <cell r="X53">
            <v>59.79174350000001</v>
          </cell>
          <cell r="Y53">
            <v>27.5</v>
          </cell>
          <cell r="Z53">
            <v>-87</v>
          </cell>
          <cell r="AA53">
            <v>0.2917435000000097</v>
          </cell>
          <cell r="AB53">
            <v>26.5</v>
          </cell>
          <cell r="AC53">
            <v>0</v>
          </cell>
          <cell r="AD53">
            <v>15</v>
          </cell>
          <cell r="AE53">
            <v>41.5</v>
          </cell>
          <cell r="AF53">
            <v>33.000000000000057</v>
          </cell>
          <cell r="AG53">
            <v>5</v>
          </cell>
          <cell r="AH53">
            <v>32.534806999999773</v>
          </cell>
          <cell r="AI53">
            <v>70.53480699999983</v>
          </cell>
          <cell r="AJ53">
            <v>3.0000000000000568</v>
          </cell>
          <cell r="AK53">
            <v>-5.0000016926787794E-7</v>
          </cell>
          <cell r="AL53">
            <v>-134.09174299999989</v>
          </cell>
          <cell r="AM53">
            <v>-131.09174350000001</v>
          </cell>
          <cell r="AN53">
            <v>-18.765193000000167</v>
          </cell>
          <cell r="AO53">
            <v>0</v>
          </cell>
          <cell r="AP53">
            <v>134</v>
          </cell>
          <cell r="AQ53">
            <v>0</v>
          </cell>
          <cell r="AR53">
            <v>0</v>
          </cell>
          <cell r="AS53">
            <v>134</v>
          </cell>
          <cell r="AT53">
            <v>0</v>
          </cell>
        </row>
        <row r="54">
          <cell r="B54" t="str">
            <v xml:space="preserve">    Equity</v>
          </cell>
          <cell r="C54" t="str">
            <v>|</v>
          </cell>
          <cell r="D54">
            <v>16</v>
          </cell>
          <cell r="E54">
            <v>16</v>
          </cell>
          <cell r="F54">
            <v>5.2903380000000002</v>
          </cell>
          <cell r="G54">
            <v>16.086040000000001</v>
          </cell>
          <cell r="H54">
            <v>10.86957</v>
          </cell>
          <cell r="I54">
            <v>32.245947999999999</v>
          </cell>
          <cell r="J54">
            <v>11.657999999999999</v>
          </cell>
          <cell r="K54">
            <v>0.56000000000000005</v>
          </cell>
          <cell r="L54">
            <v>21.538747499999999</v>
          </cell>
          <cell r="M54">
            <v>33.756747500000003</v>
          </cell>
          <cell r="N54">
            <v>0</v>
          </cell>
          <cell r="O54">
            <v>1</v>
          </cell>
          <cell r="P54">
            <v>0</v>
          </cell>
          <cell r="Q54">
            <v>1</v>
          </cell>
          <cell r="R54">
            <v>0</v>
          </cell>
          <cell r="S54">
            <v>0</v>
          </cell>
          <cell r="T54">
            <v>1</v>
          </cell>
          <cell r="U54">
            <v>1</v>
          </cell>
          <cell r="V54">
            <v>68.002695500000002</v>
          </cell>
          <cell r="W54">
            <v>68.111316000000002</v>
          </cell>
          <cell r="X54">
            <v>7.7721039999999997</v>
          </cell>
          <cell r="Y54">
            <v>0</v>
          </cell>
          <cell r="Z54">
            <v>9.3028960000000005</v>
          </cell>
          <cell r="AA54">
            <v>17.074999999999999</v>
          </cell>
          <cell r="AB54">
            <v>0</v>
          </cell>
          <cell r="AC54">
            <v>0</v>
          </cell>
          <cell r="AD54">
            <v>4.5</v>
          </cell>
          <cell r="AE54">
            <v>4.5</v>
          </cell>
          <cell r="AF54">
            <v>18.193114999999999</v>
          </cell>
          <cell r="AG54">
            <v>0</v>
          </cell>
          <cell r="AH54">
            <v>9.4943449999999991</v>
          </cell>
          <cell r="AI54">
            <v>27.687459999999998</v>
          </cell>
          <cell r="AJ54">
            <v>0.315</v>
          </cell>
          <cell r="AK54">
            <v>0</v>
          </cell>
          <cell r="AL54">
            <v>-1.8085260000000001</v>
          </cell>
          <cell r="AM54">
            <v>-1.4935260000000001</v>
          </cell>
          <cell r="AN54">
            <v>47.768933999999994</v>
          </cell>
          <cell r="AO54">
            <v>33</v>
          </cell>
          <cell r="AP54">
            <v>8</v>
          </cell>
          <cell r="AQ54">
            <v>0</v>
          </cell>
          <cell r="AR54">
            <v>0</v>
          </cell>
          <cell r="AS54">
            <v>8</v>
          </cell>
          <cell r="AT54">
            <v>5</v>
          </cell>
        </row>
        <row r="55">
          <cell r="B55" t="str">
            <v xml:space="preserve">    Capital transfers</v>
          </cell>
          <cell r="C55" t="str">
            <v>|</v>
          </cell>
          <cell r="D55">
            <v>2866.7</v>
          </cell>
          <cell r="E55">
            <v>1121</v>
          </cell>
          <cell r="F55">
            <v>129.17957999999999</v>
          </cell>
          <cell r="G55">
            <v>124.70149600000001</v>
          </cell>
          <cell r="H55">
            <v>238.44294099999999</v>
          </cell>
          <cell r="I55">
            <v>492.32401700000003</v>
          </cell>
          <cell r="J55">
            <v>79.749520499999988</v>
          </cell>
          <cell r="K55">
            <v>95.545999999999992</v>
          </cell>
          <cell r="L55">
            <v>190.2</v>
          </cell>
          <cell r="M55">
            <v>365.4955205</v>
          </cell>
          <cell r="N55">
            <v>155</v>
          </cell>
          <cell r="O55">
            <v>67</v>
          </cell>
          <cell r="P55">
            <v>14</v>
          </cell>
          <cell r="Q55">
            <v>236</v>
          </cell>
          <cell r="R55">
            <v>122</v>
          </cell>
          <cell r="S55">
            <v>8</v>
          </cell>
          <cell r="T55">
            <v>42</v>
          </cell>
          <cell r="U55">
            <v>172</v>
          </cell>
          <cell r="V55">
            <v>1265.8195375</v>
          </cell>
          <cell r="W55">
            <v>1550.6516574999998</v>
          </cell>
          <cell r="X55">
            <v>17.153220000000001</v>
          </cell>
          <cell r="Y55">
            <v>43.175449999999998</v>
          </cell>
          <cell r="Z55">
            <v>114.25</v>
          </cell>
          <cell r="AA55">
            <v>174.57866999999999</v>
          </cell>
          <cell r="AB55">
            <v>131.62978199999998</v>
          </cell>
          <cell r="AC55">
            <v>216.80003400000001</v>
          </cell>
          <cell r="AD55">
            <v>171.556174</v>
          </cell>
          <cell r="AE55">
            <v>519.9859899999999</v>
          </cell>
          <cell r="AF55">
            <v>215.49212399999999</v>
          </cell>
          <cell r="AG55">
            <v>192.46168699999998</v>
          </cell>
          <cell r="AH55">
            <v>188.172089</v>
          </cell>
          <cell r="AI55">
            <v>596.1259</v>
          </cell>
          <cell r="AJ55">
            <v>99.667080000000055</v>
          </cell>
          <cell r="AK55">
            <v>46.04506199999998</v>
          </cell>
          <cell r="AL55">
            <v>195.77285599999999</v>
          </cell>
          <cell r="AM55">
            <v>341.48499800000002</v>
          </cell>
          <cell r="AN55">
            <v>1632.1755579999999</v>
          </cell>
          <cell r="AO55">
            <v>2381</v>
          </cell>
          <cell r="AP55">
            <v>291</v>
          </cell>
          <cell r="AQ55">
            <v>121</v>
          </cell>
          <cell r="AR55">
            <v>168</v>
          </cell>
          <cell r="AS55">
            <v>580</v>
          </cell>
          <cell r="AT55">
            <v>138</v>
          </cell>
        </row>
        <row r="56">
          <cell r="B56" t="str">
            <v xml:space="preserve">  Reserves</v>
          </cell>
          <cell r="C56" t="str">
            <v>|</v>
          </cell>
          <cell r="D56">
            <v>95</v>
          </cell>
          <cell r="E56">
            <v>98</v>
          </cell>
          <cell r="F56">
            <v>5.2764480000000002</v>
          </cell>
          <cell r="G56">
            <v>6.4024590000000003</v>
          </cell>
          <cell r="H56">
            <v>3.0401410000000002</v>
          </cell>
          <cell r="I56">
            <v>14.719048000000001</v>
          </cell>
          <cell r="J56">
            <v>13</v>
          </cell>
          <cell r="K56">
            <v>2</v>
          </cell>
          <cell r="L56">
            <v>2</v>
          </cell>
          <cell r="M56">
            <v>17</v>
          </cell>
          <cell r="N56">
            <v>25</v>
          </cell>
          <cell r="O56">
            <v>1</v>
          </cell>
          <cell r="P56">
            <v>0</v>
          </cell>
          <cell r="Q56">
            <v>26</v>
          </cell>
          <cell r="R56">
            <v>7</v>
          </cell>
          <cell r="S56">
            <v>3</v>
          </cell>
          <cell r="T56">
            <v>30</v>
          </cell>
          <cell r="U56">
            <v>40</v>
          </cell>
          <cell r="V56">
            <v>97.719048000000001</v>
          </cell>
          <cell r="W56">
            <v>100</v>
          </cell>
          <cell r="X56">
            <v>1.4720580000000001</v>
          </cell>
          <cell r="Y56">
            <v>0.78968499999999997</v>
          </cell>
          <cell r="Z56">
            <v>1.076891</v>
          </cell>
          <cell r="AA56">
            <v>3.3386339999999999</v>
          </cell>
          <cell r="AB56">
            <v>6.1426559999999997</v>
          </cell>
          <cell r="AC56">
            <v>8.1931980000000006</v>
          </cell>
          <cell r="AD56">
            <v>21.063296000000001</v>
          </cell>
          <cell r="AE56">
            <v>35.399150000000006</v>
          </cell>
          <cell r="AF56">
            <v>11.952076999999999</v>
          </cell>
          <cell r="AG56">
            <v>14.042532</v>
          </cell>
          <cell r="AH56">
            <v>10.630382000000001</v>
          </cell>
          <cell r="AI56">
            <v>36.624990999999994</v>
          </cell>
          <cell r="AJ56">
            <v>13.253397</v>
          </cell>
          <cell r="AK56">
            <v>10.83497</v>
          </cell>
          <cell r="AL56">
            <v>7.054894</v>
          </cell>
          <cell r="AM56">
            <v>31.143260999999999</v>
          </cell>
          <cell r="AN56">
            <v>106.50603599999999</v>
          </cell>
          <cell r="AO56">
            <v>150</v>
          </cell>
          <cell r="AP56">
            <v>8</v>
          </cell>
          <cell r="AQ56">
            <v>0</v>
          </cell>
          <cell r="AR56">
            <v>3</v>
          </cell>
          <cell r="AS56">
            <v>11</v>
          </cell>
          <cell r="AT56">
            <v>1</v>
          </cell>
        </row>
        <row r="57">
          <cell r="B57" t="str">
            <v xml:space="preserve">  Poverty Related Measures</v>
          </cell>
          <cell r="C57" t="str">
            <v>|</v>
          </cell>
        </row>
        <row r="58">
          <cell r="B58" t="str">
            <v xml:space="preserve">  Unidentified Measures</v>
          </cell>
          <cell r="C58" t="str">
            <v>|</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584</v>
          </cell>
          <cell r="AP58">
            <v>0</v>
          </cell>
          <cell r="AQ58">
            <v>0</v>
          </cell>
          <cell r="AR58">
            <v>0</v>
          </cell>
          <cell r="AS58">
            <v>0</v>
          </cell>
          <cell r="AT58">
            <v>0</v>
          </cell>
        </row>
        <row r="59">
          <cell r="B59" t="str">
            <v xml:space="preserve">  Arrears (increase + / repayment -)</v>
          </cell>
          <cell r="C59" t="str">
            <v>|</v>
          </cell>
          <cell r="D59">
            <v>185</v>
          </cell>
          <cell r="E59">
            <v>55</v>
          </cell>
          <cell r="F59">
            <v>-24.083333333333332</v>
          </cell>
          <cell r="G59">
            <v>-24.083333333333332</v>
          </cell>
          <cell r="H59">
            <v>-24.083333333333332</v>
          </cell>
          <cell r="I59">
            <v>-72.25</v>
          </cell>
          <cell r="J59">
            <v>-24.083333333333332</v>
          </cell>
          <cell r="K59">
            <v>-24.083333333333332</v>
          </cell>
          <cell r="L59">
            <v>-24.083333333333332</v>
          </cell>
          <cell r="M59">
            <v>-72.25</v>
          </cell>
          <cell r="N59">
            <v>-24.083333333333332</v>
          </cell>
          <cell r="O59">
            <v>-24.083333333333332</v>
          </cell>
          <cell r="P59">
            <v>-24.083333333333332</v>
          </cell>
          <cell r="Q59">
            <v>-72.25</v>
          </cell>
          <cell r="R59">
            <v>-24.083333333333332</v>
          </cell>
          <cell r="S59">
            <v>-24.083333333333332</v>
          </cell>
          <cell r="T59">
            <v>-24.083333333333332</v>
          </cell>
          <cell r="U59">
            <v>-72.25</v>
          </cell>
          <cell r="V59">
            <v>-289</v>
          </cell>
          <cell r="W59">
            <v>-447</v>
          </cell>
          <cell r="X59">
            <v>-41.166666666666664</v>
          </cell>
          <cell r="Y59">
            <v>-41.166666666666664</v>
          </cell>
          <cell r="Z59">
            <v>-41.166666666666664</v>
          </cell>
          <cell r="AA59">
            <v>-123.5</v>
          </cell>
          <cell r="AB59">
            <v>-41.166666666666664</v>
          </cell>
          <cell r="AC59">
            <v>-41.166666666666664</v>
          </cell>
          <cell r="AD59">
            <v>-41.166666666666664</v>
          </cell>
          <cell r="AE59">
            <v>-123.5</v>
          </cell>
          <cell r="AF59">
            <v>-41.166666666666664</v>
          </cell>
          <cell r="AG59">
            <v>-41.166666666666664</v>
          </cell>
          <cell r="AH59">
            <v>-41.166666666666664</v>
          </cell>
          <cell r="AI59">
            <v>-123.5</v>
          </cell>
          <cell r="AJ59">
            <v>-41.166666666666664</v>
          </cell>
          <cell r="AK59">
            <v>-41.166666666666664</v>
          </cell>
          <cell r="AL59">
            <v>-41.166666666666664</v>
          </cell>
          <cell r="AM59">
            <v>-123.5</v>
          </cell>
          <cell r="AN59">
            <v>-494</v>
          </cell>
          <cell r="AO59">
            <v>0</v>
          </cell>
          <cell r="AP59">
            <v>0</v>
          </cell>
          <cell r="AQ59">
            <v>0</v>
          </cell>
          <cell r="AR59">
            <v>0</v>
          </cell>
          <cell r="AS59">
            <v>0</v>
          </cell>
          <cell r="AT59">
            <v>0</v>
          </cell>
        </row>
        <row r="60">
          <cell r="B60" t="str">
            <v xml:space="preserve">  Re-Payment of Pension Obligations</v>
          </cell>
          <cell r="C60" t="str">
            <v>|</v>
          </cell>
        </row>
        <row r="61">
          <cell r="B61" t="str">
            <v xml:space="preserve">  Structural reforms</v>
          </cell>
          <cell r="C61" t="str">
            <v>|</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1617</v>
          </cell>
          <cell r="AP61">
            <v>0</v>
          </cell>
          <cell r="AQ61">
            <v>0</v>
          </cell>
          <cell r="AR61">
            <v>0</v>
          </cell>
          <cell r="AS61">
            <v>0</v>
          </cell>
          <cell r="AT61">
            <v>30</v>
          </cell>
        </row>
        <row r="62">
          <cell r="B62" t="str">
            <v xml:space="preserve">       Unemployment Benefits</v>
          </cell>
          <cell r="C62" t="str">
            <v>|</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30</v>
          </cell>
        </row>
        <row r="63">
          <cell r="B63" t="str">
            <v xml:space="preserve">       PF Arrears</v>
          </cell>
          <cell r="C63" t="str">
            <v>|</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row>
        <row r="64">
          <cell r="B64" t="str">
            <v xml:space="preserve">       PF Contrib (thru EF)</v>
          </cell>
          <cell r="C64" t="str">
            <v>|</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row>
        <row r="65">
          <cell r="B65" t="str">
            <v xml:space="preserve">       HF Arrears</v>
          </cell>
          <cell r="C65" t="str">
            <v>|</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row>
        <row r="66">
          <cell r="B66" t="str">
            <v xml:space="preserve">       HF Contrib (thru EF)</v>
          </cell>
          <cell r="C66" t="str">
            <v>|</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row>
        <row r="67">
          <cell r="B67" t="str">
            <v xml:space="preserve">  Administrative reforms</v>
          </cell>
          <cell r="C67" t="str">
            <v>|</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1020</v>
          </cell>
          <cell r="AP67">
            <v>0</v>
          </cell>
          <cell r="AQ67">
            <v>0</v>
          </cell>
          <cell r="AR67">
            <v>0</v>
          </cell>
          <cell r="AS67">
            <v>0</v>
          </cell>
          <cell r="AT67">
            <v>0</v>
          </cell>
        </row>
        <row r="68">
          <cell r="B68" t="str">
            <v xml:space="preserve">       Severance Payments</v>
          </cell>
          <cell r="C68" t="str">
            <v>|</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row>
        <row r="69">
          <cell r="B69" t="str">
            <v xml:space="preserve">       Transfer to PF</v>
          </cell>
          <cell r="C69" t="str">
            <v>|</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row>
        <row r="70">
          <cell r="B70" t="str">
            <v xml:space="preserve">  Errors &amp; Omissions</v>
          </cell>
          <cell r="C70" t="str">
            <v>|</v>
          </cell>
          <cell r="D70">
            <v>-115.69999999999709</v>
          </cell>
          <cell r="E70">
            <v>-34</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125.82392626427099</v>
          </cell>
          <cell r="W70">
            <v>0.19537543439946603</v>
          </cell>
          <cell r="X70">
            <v>0</v>
          </cell>
          <cell r="Y70">
            <v>0</v>
          </cell>
          <cell r="Z70">
            <v>0</v>
          </cell>
          <cell r="AA70">
            <v>142.38702193506731</v>
          </cell>
          <cell r="AB70">
            <v>0</v>
          </cell>
          <cell r="AC70">
            <v>0</v>
          </cell>
          <cell r="AD70">
            <v>0</v>
          </cell>
          <cell r="AE70">
            <v>-2050.0838973706154</v>
          </cell>
          <cell r="AF70">
            <v>0</v>
          </cell>
          <cell r="AG70">
            <v>0</v>
          </cell>
          <cell r="AH70">
            <v>0</v>
          </cell>
          <cell r="AI70">
            <v>244.07196273222371</v>
          </cell>
          <cell r="AJ70">
            <v>0</v>
          </cell>
          <cell r="AK70">
            <v>0</v>
          </cell>
          <cell r="AL70">
            <v>0</v>
          </cell>
          <cell r="AM70">
            <v>1575.9012705467999</v>
          </cell>
          <cell r="AN70">
            <v>-87.723642156532151</v>
          </cell>
          <cell r="AO70">
            <v>0.17000000000098225</v>
          </cell>
          <cell r="AP70">
            <v>0</v>
          </cell>
          <cell r="AQ70">
            <v>0</v>
          </cell>
          <cell r="AR70">
            <v>0</v>
          </cell>
          <cell r="AS70">
            <v>-177.29981899999802</v>
          </cell>
          <cell r="AT70">
            <v>0</v>
          </cell>
        </row>
        <row r="71">
          <cell r="C71" t="str">
            <v>|</v>
          </cell>
        </row>
        <row r="72">
          <cell r="B72" t="str">
            <v>Current Balance</v>
          </cell>
          <cell r="C72" t="str">
            <v>|</v>
          </cell>
          <cell r="D72">
            <v>3190</v>
          </cell>
          <cell r="E72">
            <v>296</v>
          </cell>
          <cell r="F72">
            <v>326.52891483333315</v>
          </cell>
          <cell r="G72">
            <v>336.47196383333312</v>
          </cell>
          <cell r="H72">
            <v>-440.38064866666627</v>
          </cell>
          <cell r="I72">
            <v>222.62023000000045</v>
          </cell>
          <cell r="J72">
            <v>304.64690183333369</v>
          </cell>
          <cell r="K72">
            <v>549.40318533333357</v>
          </cell>
          <cell r="L72">
            <v>-115.34345966666706</v>
          </cell>
          <cell r="M72">
            <v>738.70662749999792</v>
          </cell>
          <cell r="N72">
            <v>488.45901933333334</v>
          </cell>
          <cell r="O72">
            <v>329.12781783333367</v>
          </cell>
          <cell r="P72">
            <v>-449.29149866666694</v>
          </cell>
          <cell r="Q72">
            <v>368.29533849999825</v>
          </cell>
          <cell r="R72">
            <v>-35.987771166666789</v>
          </cell>
          <cell r="S72">
            <v>276.8785403333336</v>
          </cell>
          <cell r="T72">
            <v>79.676652833333719</v>
          </cell>
          <cell r="U72">
            <v>320.56742199999644</v>
          </cell>
          <cell r="V72">
            <v>890.44878299999982</v>
          </cell>
          <cell r="W72">
            <v>2488.9453754343995</v>
          </cell>
          <cell r="X72">
            <v>291.73305183333332</v>
          </cell>
          <cell r="Y72">
            <v>195.42084933333354</v>
          </cell>
          <cell r="Z72">
            <v>-93.685106666665888</v>
          </cell>
          <cell r="AA72">
            <v>393.46879450000051</v>
          </cell>
          <cell r="AB72">
            <v>-168.72896666666611</v>
          </cell>
          <cell r="AC72">
            <v>287.45802494332611</v>
          </cell>
          <cell r="AD72">
            <v>87.14417719512403</v>
          </cell>
          <cell r="AE72">
            <v>205.87323547178312</v>
          </cell>
          <cell r="AF72">
            <v>-471.86005699133784</v>
          </cell>
          <cell r="AG72">
            <v>-253.37986234428217</v>
          </cell>
          <cell r="AH72">
            <v>-205.64928006549235</v>
          </cell>
          <cell r="AI72">
            <v>-930.88919940111009</v>
          </cell>
          <cell r="AJ72">
            <v>1129.032656166667</v>
          </cell>
          <cell r="AK72">
            <v>428.86391966666724</v>
          </cell>
          <cell r="AL72">
            <v>220.29173166666715</v>
          </cell>
          <cell r="AM72">
            <v>1778.1883074999987</v>
          </cell>
          <cell r="AN72">
            <v>1446.6411380706631</v>
          </cell>
          <cell r="AO72">
            <v>7750.4700000000012</v>
          </cell>
          <cell r="AP72">
            <v>359.35189080609416</v>
          </cell>
          <cell r="AQ72">
            <v>83.392265806094201</v>
          </cell>
          <cell r="AR72">
            <v>1297.5761648060934</v>
          </cell>
          <cell r="AS72">
            <v>1740.1203214182824</v>
          </cell>
          <cell r="AT72">
            <v>763.16810813942675</v>
          </cell>
        </row>
        <row r="73">
          <cell r="B73" t="str">
            <v>Primary Balance</v>
          </cell>
          <cell r="C73" t="str">
            <v>|</v>
          </cell>
          <cell r="D73">
            <v>2005</v>
          </cell>
          <cell r="E73">
            <v>1665</v>
          </cell>
          <cell r="F73">
            <v>201.23625583333325</v>
          </cell>
          <cell r="G73">
            <v>282.47142883333356</v>
          </cell>
          <cell r="H73">
            <v>58.041968833332362</v>
          </cell>
          <cell r="I73">
            <v>541.74965350000002</v>
          </cell>
          <cell r="J73">
            <v>221.4675483333337</v>
          </cell>
          <cell r="K73">
            <v>527.83621683333342</v>
          </cell>
          <cell r="L73">
            <v>-198.91741616666678</v>
          </cell>
          <cell r="M73">
            <v>550.38634899999852</v>
          </cell>
          <cell r="N73">
            <v>247.76313883333358</v>
          </cell>
          <cell r="O73">
            <v>306.28152333333372</v>
          </cell>
          <cell r="P73">
            <v>509.61542833333317</v>
          </cell>
          <cell r="Q73">
            <v>1063.6600904999978</v>
          </cell>
          <cell r="R73">
            <v>-152.29264466666683</v>
          </cell>
          <cell r="S73">
            <v>261.72124683333385</v>
          </cell>
          <cell r="T73">
            <v>484.51936083333362</v>
          </cell>
          <cell r="U73">
            <v>593.94796299999689</v>
          </cell>
          <cell r="V73">
            <v>1864.1792947357362</v>
          </cell>
          <cell r="W73">
            <v>3107.75</v>
          </cell>
          <cell r="X73">
            <v>316.79059966666654</v>
          </cell>
          <cell r="Y73">
            <v>269.61270766666638</v>
          </cell>
          <cell r="Z73">
            <v>749.99690916666691</v>
          </cell>
          <cell r="AA73">
            <v>1194.0131945649341</v>
          </cell>
          <cell r="AB73">
            <v>-330.61418083333302</v>
          </cell>
          <cell r="AC73">
            <v>148.11039127665953</v>
          </cell>
          <cell r="AD73">
            <v>111.37600802845753</v>
          </cell>
          <cell r="AE73">
            <v>1978.9561158424003</v>
          </cell>
          <cell r="AF73">
            <v>669.21245584199596</v>
          </cell>
          <cell r="AG73">
            <v>422.22512248905122</v>
          </cell>
          <cell r="AH73">
            <v>630.29314876784179</v>
          </cell>
          <cell r="AI73">
            <v>1477.6587643666671</v>
          </cell>
          <cell r="AJ73">
            <v>996.63573750000035</v>
          </cell>
          <cell r="AK73">
            <v>312.79535600000071</v>
          </cell>
          <cell r="AL73">
            <v>230.05830200000102</v>
          </cell>
          <cell r="AM73">
            <v>-36.411875046799594</v>
          </cell>
          <cell r="AN73">
            <v>4614.2161997271996</v>
          </cell>
          <cell r="AO73">
            <v>2163.3000000000029</v>
          </cell>
          <cell r="AP73">
            <v>388.81844400000057</v>
          </cell>
          <cell r="AQ73">
            <v>362.85881900000061</v>
          </cell>
          <cell r="AR73">
            <v>1543.0427179999997</v>
          </cell>
          <cell r="AS73">
            <v>2471.8197999999993</v>
          </cell>
          <cell r="AT73">
            <v>598.52742799999987</v>
          </cell>
        </row>
        <row r="74">
          <cell r="C74" t="str">
            <v>|</v>
          </cell>
        </row>
        <row r="75">
          <cell r="B75" t="str">
            <v>Balance</v>
          </cell>
          <cell r="C75" t="str">
            <v>|</v>
          </cell>
          <cell r="D75">
            <v>-1207</v>
          </cell>
          <cell r="E75">
            <v>-2291</v>
          </cell>
          <cell r="F75">
            <v>122.78458916666659</v>
          </cell>
          <cell r="G75">
            <v>173.26790516666688</v>
          </cell>
          <cell r="H75">
            <v>-862.62469783333427</v>
          </cell>
          <cell r="I75">
            <v>-566.57220349999989</v>
          </cell>
          <cell r="J75">
            <v>123.80088166666701</v>
          </cell>
          <cell r="K75">
            <v>432.1695501666668</v>
          </cell>
          <cell r="L75">
            <v>-450.58408283333347</v>
          </cell>
          <cell r="M75">
            <v>105.38634899999852</v>
          </cell>
          <cell r="N75">
            <v>178.0964721666669</v>
          </cell>
          <cell r="O75">
            <v>234.61485666666704</v>
          </cell>
          <cell r="P75">
            <v>-489.05123833333346</v>
          </cell>
          <cell r="Q75">
            <v>-76.33990950000225</v>
          </cell>
          <cell r="R75">
            <v>-221.95931133333352</v>
          </cell>
          <cell r="S75">
            <v>192.05458016666717</v>
          </cell>
          <cell r="T75">
            <v>-119.14730583333312</v>
          </cell>
          <cell r="U75">
            <v>-149.05203700000311</v>
          </cell>
          <cell r="V75">
            <v>-1572.1425622642637</v>
          </cell>
          <cell r="W75">
            <v>-376.25</v>
          </cell>
          <cell r="X75">
            <v>237.37393299999985</v>
          </cell>
          <cell r="Y75">
            <v>132.1960409999997</v>
          </cell>
          <cell r="Z75">
            <v>-59.527561999999762</v>
          </cell>
          <cell r="AA75">
            <v>167.65539006493418</v>
          </cell>
          <cell r="AB75">
            <v>-410.03084749999971</v>
          </cell>
          <cell r="AC75">
            <v>38.693724609992842</v>
          </cell>
          <cell r="AD75">
            <v>-52.040658638209152</v>
          </cell>
          <cell r="AE75">
            <v>1626.7061158424003</v>
          </cell>
          <cell r="AF75">
            <v>457.75426817532934</v>
          </cell>
          <cell r="AG75">
            <v>342.80845582238453</v>
          </cell>
          <cell r="AH75">
            <v>-420.12351789882496</v>
          </cell>
          <cell r="AI75">
            <v>136.36724336666703</v>
          </cell>
          <cell r="AJ75">
            <v>917.21907083333372</v>
          </cell>
          <cell r="AK75">
            <v>233.37868933333402</v>
          </cell>
          <cell r="AL75">
            <v>89.935923333334358</v>
          </cell>
          <cell r="AM75">
            <v>-335.3675870467996</v>
          </cell>
          <cell r="AN75">
            <v>1595.3611622272001</v>
          </cell>
          <cell r="AO75">
            <v>-212.69999999999709</v>
          </cell>
          <cell r="AP75">
            <v>-106.64810919390584</v>
          </cell>
          <cell r="AQ75">
            <v>-94.607734193905799</v>
          </cell>
          <cell r="AR75">
            <v>1085.5761648060934</v>
          </cell>
          <cell r="AS75">
            <v>1061.4201404182804</v>
          </cell>
          <cell r="AT75">
            <v>448.16810813942675</v>
          </cell>
        </row>
        <row r="76">
          <cell r="B76" t="str">
            <v>Cash balance</v>
          </cell>
          <cell r="C76" t="str">
            <v>|</v>
          </cell>
          <cell r="D76">
            <v>278</v>
          </cell>
          <cell r="E76">
            <v>-1076</v>
          </cell>
          <cell r="F76">
            <v>122.78458916666659</v>
          </cell>
          <cell r="G76">
            <v>173.26790516666688</v>
          </cell>
          <cell r="H76">
            <v>-862.62469783333427</v>
          </cell>
          <cell r="I76">
            <v>-566.57220349999989</v>
          </cell>
          <cell r="J76">
            <v>123.80088166666701</v>
          </cell>
          <cell r="K76">
            <v>432.1695501666668</v>
          </cell>
          <cell r="L76">
            <v>-450.58408283333347</v>
          </cell>
          <cell r="M76">
            <v>105.38634899999852</v>
          </cell>
          <cell r="N76">
            <v>178.0964721666669</v>
          </cell>
          <cell r="O76">
            <v>234.61485666666704</v>
          </cell>
          <cell r="P76">
            <v>-489.05123833333346</v>
          </cell>
          <cell r="Q76">
            <v>-76.33990950000225</v>
          </cell>
          <cell r="R76">
            <v>-221.95931133333352</v>
          </cell>
          <cell r="S76">
            <v>192.05458016666717</v>
          </cell>
          <cell r="T76">
            <v>-119.14730583333312</v>
          </cell>
          <cell r="U76">
            <v>-149.05203700000311</v>
          </cell>
          <cell r="V76">
            <v>-1160.7027249309303</v>
          </cell>
          <cell r="W76">
            <v>129.75</v>
          </cell>
          <cell r="X76">
            <v>237.37393299999985</v>
          </cell>
          <cell r="Y76">
            <v>132.1960409999997</v>
          </cell>
          <cell r="Z76">
            <v>-59.527561999999762</v>
          </cell>
          <cell r="AA76">
            <v>282.40539006493418</v>
          </cell>
          <cell r="AB76">
            <v>-410.03084749999971</v>
          </cell>
          <cell r="AC76">
            <v>38.693724609992842</v>
          </cell>
          <cell r="AD76">
            <v>-52.040658638209152</v>
          </cell>
          <cell r="AE76">
            <v>1741.4561158424003</v>
          </cell>
          <cell r="AF76">
            <v>457.75426817532934</v>
          </cell>
          <cell r="AG76">
            <v>342.80845582238453</v>
          </cell>
          <cell r="AH76">
            <v>-420.12351789882496</v>
          </cell>
          <cell r="AI76">
            <v>251.11724336666703</v>
          </cell>
          <cell r="AJ76">
            <v>917.21907083333372</v>
          </cell>
          <cell r="AK76">
            <v>233.37868933333402</v>
          </cell>
          <cell r="AL76">
            <v>89.935923333334358</v>
          </cell>
          <cell r="AM76">
            <v>-220.6175870467996</v>
          </cell>
          <cell r="AN76">
            <v>2054.3611622272001</v>
          </cell>
          <cell r="AO76">
            <v>-212.69999999999709</v>
          </cell>
          <cell r="AP76">
            <v>-106.64810919390584</v>
          </cell>
          <cell r="AQ76">
            <v>-94.607734193905799</v>
          </cell>
          <cell r="AR76">
            <v>1085.5761648060934</v>
          </cell>
          <cell r="AS76">
            <v>1222.8145999999997</v>
          </cell>
          <cell r="AT76">
            <v>448.16810813942675</v>
          </cell>
        </row>
        <row r="77">
          <cell r="C77" t="str">
            <v>|</v>
          </cell>
        </row>
        <row r="78">
          <cell r="B78" t="str">
            <v>Financing</v>
          </cell>
          <cell r="C78" t="str">
            <v>|</v>
          </cell>
          <cell r="D78">
            <v>1207</v>
          </cell>
          <cell r="E78">
            <v>2291</v>
          </cell>
          <cell r="I78">
            <v>0</v>
          </cell>
          <cell r="M78">
            <v>0</v>
          </cell>
          <cell r="Q78">
            <v>0</v>
          </cell>
          <cell r="U78">
            <v>0</v>
          </cell>
          <cell r="V78">
            <v>1572.1425622642673</v>
          </cell>
          <cell r="W78">
            <v>376.25</v>
          </cell>
          <cell r="AA78">
            <v>-167.65539006493339</v>
          </cell>
          <cell r="AE78">
            <v>-1626.7061158423999</v>
          </cell>
          <cell r="AI78">
            <v>-136.36724336666657</v>
          </cell>
          <cell r="AM78">
            <v>335.36758704680005</v>
          </cell>
          <cell r="AN78">
            <v>-1595.3611622272001</v>
          </cell>
          <cell r="AO78">
            <v>212.69999999999982</v>
          </cell>
          <cell r="AS78">
            <v>-1061.4201404182804</v>
          </cell>
        </row>
        <row r="79">
          <cell r="B79" t="str">
            <v xml:space="preserve">  Domestic</v>
          </cell>
          <cell r="C79" t="str">
            <v>|</v>
          </cell>
          <cell r="D79">
            <v>582</v>
          </cell>
          <cell r="E79">
            <v>1631</v>
          </cell>
          <cell r="I79">
            <v>0</v>
          </cell>
          <cell r="M79">
            <v>0</v>
          </cell>
          <cell r="Q79">
            <v>0</v>
          </cell>
          <cell r="U79">
            <v>0</v>
          </cell>
          <cell r="V79">
            <v>77</v>
          </cell>
          <cell r="W79">
            <v>52.850000000000009</v>
          </cell>
          <cell r="AA79">
            <v>56.75</v>
          </cell>
          <cell r="AE79">
            <v>-2170.25</v>
          </cell>
          <cell r="AI79">
            <v>-1625.25</v>
          </cell>
          <cell r="AM79">
            <v>-383.25</v>
          </cell>
          <cell r="AN79">
            <v>-4122</v>
          </cell>
          <cell r="AO79">
            <v>-2310.3000000000002</v>
          </cell>
          <cell r="AS79">
            <v>-1892.6055404182807</v>
          </cell>
        </row>
        <row r="80">
          <cell r="B80" t="str">
            <v xml:space="preserve">    Arrears</v>
          </cell>
          <cell r="C80" t="str">
            <v>|</v>
          </cell>
          <cell r="D80">
            <v>1485</v>
          </cell>
          <cell r="E80">
            <v>1215</v>
          </cell>
          <cell r="I80">
            <v>0</v>
          </cell>
          <cell r="M80">
            <v>0</v>
          </cell>
          <cell r="Q80">
            <v>0</v>
          </cell>
          <cell r="U80">
            <v>0</v>
          </cell>
          <cell r="V80">
            <v>547</v>
          </cell>
          <cell r="W80">
            <v>506</v>
          </cell>
          <cell r="AA80">
            <v>114.75</v>
          </cell>
          <cell r="AE80">
            <v>114.75</v>
          </cell>
          <cell r="AI80">
            <v>114.75</v>
          </cell>
          <cell r="AM80">
            <v>114.75</v>
          </cell>
          <cell r="AN80">
            <v>459</v>
          </cell>
          <cell r="AO80">
            <v>0</v>
          </cell>
          <cell r="AS80">
            <v>161.39445958171925</v>
          </cell>
        </row>
        <row r="81">
          <cell r="B81" t="str">
            <v xml:space="preserve">      Interest on frozen foreign currency deposits</v>
          </cell>
          <cell r="C81" t="str">
            <v>|</v>
          </cell>
          <cell r="D81">
            <v>1300</v>
          </cell>
          <cell r="E81">
            <v>1160</v>
          </cell>
          <cell r="V81">
            <v>836</v>
          </cell>
          <cell r="W81">
            <v>953</v>
          </cell>
          <cell r="AA81">
            <v>238.25</v>
          </cell>
          <cell r="AE81">
            <v>238.25</v>
          </cell>
          <cell r="AI81">
            <v>238.25</v>
          </cell>
          <cell r="AM81">
            <v>238.25</v>
          </cell>
          <cell r="AN81">
            <v>953</v>
          </cell>
          <cell r="AO81">
            <v>0</v>
          </cell>
          <cell r="AS81">
            <v>161.39445958171925</v>
          </cell>
        </row>
        <row r="82">
          <cell r="B82" t="str">
            <v xml:space="preserve">      Refugee Related Expenditures</v>
          </cell>
          <cell r="C82" t="str">
            <v>|</v>
          </cell>
          <cell r="V82">
            <v>0</v>
          </cell>
          <cell r="W82">
            <v>0</v>
          </cell>
          <cell r="AA82">
            <v>0</v>
          </cell>
          <cell r="AE82">
            <v>0</v>
          </cell>
          <cell r="AI82">
            <v>0</v>
          </cell>
          <cell r="AM82">
            <v>0</v>
          </cell>
          <cell r="AN82">
            <v>0</v>
          </cell>
          <cell r="AS82">
            <v>0</v>
          </cell>
        </row>
        <row r="83">
          <cell r="B83" t="str">
            <v xml:space="preserve">      Other arrears</v>
          </cell>
          <cell r="C83" t="str">
            <v>|</v>
          </cell>
          <cell r="D83">
            <v>185</v>
          </cell>
          <cell r="E83">
            <v>55</v>
          </cell>
          <cell r="V83">
            <v>-289</v>
          </cell>
          <cell r="W83">
            <v>-447</v>
          </cell>
          <cell r="AA83">
            <v>-123.5</v>
          </cell>
          <cell r="AE83">
            <v>-123.5</v>
          </cell>
          <cell r="AI83">
            <v>-123.5</v>
          </cell>
          <cell r="AM83">
            <v>-123.5</v>
          </cell>
          <cell r="AN83">
            <v>-494</v>
          </cell>
          <cell r="AO83">
            <v>0</v>
          </cell>
          <cell r="AS83">
            <v>0</v>
          </cell>
        </row>
        <row r="84">
          <cell r="B84" t="str">
            <v xml:space="preserve">    Central bank</v>
          </cell>
          <cell r="C84" t="str">
            <v>|</v>
          </cell>
          <cell r="D84">
            <v>-1013</v>
          </cell>
          <cell r="E84">
            <v>4061</v>
          </cell>
          <cell r="V84">
            <v>-869</v>
          </cell>
          <cell r="W84">
            <v>-268</v>
          </cell>
          <cell r="AA84">
            <v>-26</v>
          </cell>
          <cell r="AE84">
            <v>-1935</v>
          </cell>
          <cell r="AI84">
            <v>-1373</v>
          </cell>
          <cell r="AM84">
            <v>-948</v>
          </cell>
          <cell r="AN84">
            <v>-4282</v>
          </cell>
          <cell r="AO84">
            <v>-2167</v>
          </cell>
          <cell r="AS84">
            <v>-2065</v>
          </cell>
        </row>
        <row r="85">
          <cell r="B85" t="str">
            <v xml:space="preserve">    Commercial banking system</v>
          </cell>
          <cell r="C85" t="str">
            <v>|</v>
          </cell>
          <cell r="D85">
            <v>-212</v>
          </cell>
          <cell r="E85">
            <v>-4180</v>
          </cell>
          <cell r="V85">
            <v>-476</v>
          </cell>
          <cell r="W85">
            <v>-185.6</v>
          </cell>
          <cell r="AA85">
            <v>-32</v>
          </cell>
          <cell r="AE85">
            <v>-350</v>
          </cell>
          <cell r="AI85">
            <v>-367</v>
          </cell>
          <cell r="AM85">
            <v>450</v>
          </cell>
          <cell r="AN85">
            <v>-299</v>
          </cell>
          <cell r="AO85">
            <v>-144</v>
          </cell>
          <cell r="AS85">
            <v>11</v>
          </cell>
        </row>
        <row r="86">
          <cell r="B86" t="str">
            <v xml:space="preserve">    Other domestic financing</v>
          </cell>
          <cell r="C86" t="str">
            <v>|</v>
          </cell>
          <cell r="D86">
            <v>322</v>
          </cell>
          <cell r="E86">
            <v>535</v>
          </cell>
          <cell r="V86">
            <v>875</v>
          </cell>
          <cell r="W86">
            <v>0.45</v>
          </cell>
          <cell r="AN86">
            <v>0</v>
          </cell>
          <cell r="AO86">
            <v>0.7</v>
          </cell>
        </row>
        <row r="87">
          <cell r="B87" t="str">
            <v xml:space="preserve">  Foreign</v>
          </cell>
          <cell r="C87" t="str">
            <v>|</v>
          </cell>
          <cell r="D87">
            <v>625</v>
          </cell>
          <cell r="E87">
            <v>660</v>
          </cell>
          <cell r="I87">
            <v>0</v>
          </cell>
          <cell r="M87">
            <v>0</v>
          </cell>
          <cell r="Q87">
            <v>0</v>
          </cell>
          <cell r="U87">
            <v>0</v>
          </cell>
          <cell r="V87">
            <v>1495.1425622642673</v>
          </cell>
          <cell r="W87">
            <v>323.39999999999998</v>
          </cell>
          <cell r="AA87">
            <v>-224.40539006493339</v>
          </cell>
          <cell r="AE87">
            <v>543.54388415760002</v>
          </cell>
          <cell r="AI87">
            <v>1488.8827566333334</v>
          </cell>
          <cell r="AM87">
            <v>718.61758704680005</v>
          </cell>
          <cell r="AN87">
            <v>2526.6388377727999</v>
          </cell>
          <cell r="AO87">
            <v>2523</v>
          </cell>
          <cell r="AS87">
            <v>831.18540000000019</v>
          </cell>
        </row>
        <row r="88">
          <cell r="B88" t="str">
            <v xml:space="preserve">    Disbursements</v>
          </cell>
          <cell r="C88" t="str">
            <v>|</v>
          </cell>
          <cell r="I88">
            <v>0</v>
          </cell>
          <cell r="M88">
            <v>0</v>
          </cell>
          <cell r="Q88">
            <v>0</v>
          </cell>
          <cell r="U88">
            <v>0</v>
          </cell>
          <cell r="V88">
            <v>2768.4871422333335</v>
          </cell>
          <cell r="W88">
            <v>0</v>
          </cell>
          <cell r="AA88">
            <v>674</v>
          </cell>
          <cell r="AE88">
            <v>568</v>
          </cell>
          <cell r="AI88">
            <v>1360</v>
          </cell>
          <cell r="AM88">
            <v>735</v>
          </cell>
          <cell r="AN88">
            <v>3337</v>
          </cell>
          <cell r="AO88">
            <v>1474</v>
          </cell>
          <cell r="AS88">
            <v>405</v>
          </cell>
        </row>
        <row r="89">
          <cell r="B89" t="str">
            <v xml:space="preserve">         Non-Budgetary Support</v>
          </cell>
          <cell r="C89" t="str">
            <v>|</v>
          </cell>
          <cell r="V89">
            <v>2768.4871422333335</v>
          </cell>
          <cell r="AA89">
            <v>674</v>
          </cell>
          <cell r="AE89">
            <v>568</v>
          </cell>
          <cell r="AI89">
            <v>1360</v>
          </cell>
          <cell r="AM89">
            <v>735</v>
          </cell>
          <cell r="AN89">
            <v>3337</v>
          </cell>
          <cell r="AO89">
            <v>1474</v>
          </cell>
          <cell r="AS89">
            <v>405</v>
          </cell>
        </row>
        <row r="90">
          <cell r="B90" t="str">
            <v xml:space="preserve">         Budgetary Support</v>
          </cell>
          <cell r="C90" t="str">
            <v>|</v>
          </cell>
        </row>
        <row r="91">
          <cell r="B91" t="str">
            <v xml:space="preserve">    Amortization (-)</v>
          </cell>
          <cell r="C91" t="str">
            <v>|</v>
          </cell>
          <cell r="V91">
            <v>-2248.0850839690661</v>
          </cell>
          <cell r="AA91">
            <v>-898.40539006493339</v>
          </cell>
          <cell r="AE91">
            <v>-110.45019359999999</v>
          </cell>
          <cell r="AI91">
            <v>-1224.7372281</v>
          </cell>
          <cell r="AM91">
            <v>-117.90364473006667</v>
          </cell>
          <cell r="AN91">
            <v>-2351.4964564950005</v>
          </cell>
          <cell r="AO91">
            <v>-2424</v>
          </cell>
          <cell r="AS91">
            <v>-864.03869999999995</v>
          </cell>
        </row>
        <row r="92">
          <cell r="B92" t="str">
            <v xml:space="preserve">    Repayment of Arrears (-)</v>
          </cell>
          <cell r="C92" t="str">
            <v>|</v>
          </cell>
          <cell r="V92">
            <v>-135.56016266666666</v>
          </cell>
        </row>
        <row r="93">
          <cell r="B93" t="str">
            <v xml:space="preserve">    New Arrears</v>
          </cell>
          <cell r="C93" t="str">
            <v>|</v>
          </cell>
        </row>
        <row r="94">
          <cell r="B94" t="str">
            <v xml:space="preserve">    Rescheduling / Other Financing</v>
          </cell>
          <cell r="C94" t="str">
            <v>|</v>
          </cell>
          <cell r="AE94">
            <v>85.994077757599996</v>
          </cell>
          <cell r="AI94">
            <v>1206.6199847333335</v>
          </cell>
          <cell r="AM94">
            <v>101.52123177686667</v>
          </cell>
          <cell r="AN94">
            <v>1394.1352942678002</v>
          </cell>
          <cell r="AO94">
            <v>1195</v>
          </cell>
          <cell r="AS94">
            <v>1290.2241000000001</v>
          </cell>
        </row>
        <row r="95">
          <cell r="B95" t="str">
            <v xml:space="preserve">    Privatization Receipts</v>
          </cell>
          <cell r="C95" t="str">
            <v>|</v>
          </cell>
          <cell r="V95">
            <v>1110.3006666666665</v>
          </cell>
          <cell r="AO95">
            <v>2278</v>
          </cell>
        </row>
      </sheetData>
      <sheetData sheetId="6" refreshError="1"/>
      <sheetData sheetId="7" refreshError="1"/>
      <sheetData sheetId="8" refreshError="1"/>
      <sheetData sheetId="9" refreshError="1"/>
      <sheetData sheetId="10" refreshError="1">
        <row r="1">
          <cell r="B1" t="str">
            <v>Table 4: Pension Fund Operations</v>
          </cell>
        </row>
        <row r="2">
          <cell r="B2" t="str">
            <v>(in millions of denars)</v>
          </cell>
        </row>
        <row r="4">
          <cell r="C4" t="str">
            <v>|</v>
          </cell>
        </row>
        <row r="5">
          <cell r="B5">
            <v>36783.783375462961</v>
          </cell>
          <cell r="C5" t="str">
            <v>|</v>
          </cell>
          <cell r="D5" t="str">
            <v>1996</v>
          </cell>
          <cell r="E5" t="str">
            <v>1997</v>
          </cell>
          <cell r="F5" t="str">
            <v>1998</v>
          </cell>
          <cell r="I5" t="str">
            <v>1998</v>
          </cell>
          <cell r="J5" t="str">
            <v>1998</v>
          </cell>
          <cell r="M5" t="str">
            <v>1998</v>
          </cell>
          <cell r="N5" t="str">
            <v>1998</v>
          </cell>
          <cell r="Q5" t="str">
            <v>1998</v>
          </cell>
          <cell r="R5" t="str">
            <v>1998</v>
          </cell>
          <cell r="U5" t="str">
            <v>1998</v>
          </cell>
          <cell r="V5" t="str">
            <v>1998</v>
          </cell>
          <cell r="W5" t="str">
            <v>1999</v>
          </cell>
          <cell r="X5" t="str">
            <v>1999</v>
          </cell>
          <cell r="AA5" t="str">
            <v>1999</v>
          </cell>
          <cell r="AB5" t="str">
            <v>1999</v>
          </cell>
          <cell r="AE5" t="str">
            <v>1999</v>
          </cell>
          <cell r="AF5" t="str">
            <v>1999</v>
          </cell>
          <cell r="AI5" t="str">
            <v>1999</v>
          </cell>
          <cell r="AJ5" t="str">
            <v>1999</v>
          </cell>
          <cell r="AM5" t="str">
            <v>1999</v>
          </cell>
          <cell r="AN5" t="str">
            <v>1999</v>
          </cell>
          <cell r="AO5" t="str">
            <v>2000</v>
          </cell>
          <cell r="AP5" t="str">
            <v>2000</v>
          </cell>
          <cell r="AS5" t="str">
            <v>2000</v>
          </cell>
          <cell r="AT5" t="str">
            <v>2000</v>
          </cell>
        </row>
        <row r="6">
          <cell r="B6">
            <v>36783.783375462961</v>
          </cell>
          <cell r="C6" t="str">
            <v>|</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Total</v>
          </cell>
          <cell r="X6" t="str">
            <v>Jan</v>
          </cell>
          <cell r="Y6" t="str">
            <v>Feb</v>
          </cell>
          <cell r="Z6" t="str">
            <v>Mar</v>
          </cell>
          <cell r="AA6" t="str">
            <v>Q-I</v>
          </cell>
          <cell r="AB6" t="str">
            <v>Apr</v>
          </cell>
          <cell r="AC6" t="str">
            <v>May</v>
          </cell>
          <cell r="AD6" t="str">
            <v>Jun</v>
          </cell>
          <cell r="AE6" t="str">
            <v>Q-II</v>
          </cell>
          <cell r="AF6" t="str">
            <v>Jul</v>
          </cell>
          <cell r="AG6" t="str">
            <v>Aug</v>
          </cell>
          <cell r="AH6" t="str">
            <v>Sep</v>
          </cell>
          <cell r="AI6" t="str">
            <v>Q-III</v>
          </cell>
          <cell r="AJ6" t="str">
            <v>Oct</v>
          </cell>
          <cell r="AK6" t="str">
            <v>Nov</v>
          </cell>
          <cell r="AL6" t="str">
            <v>Dec</v>
          </cell>
          <cell r="AM6" t="str">
            <v>Q-IV</v>
          </cell>
          <cell r="AN6" t="str">
            <v>Total</v>
          </cell>
          <cell r="AO6" t="str">
            <v>Total</v>
          </cell>
          <cell r="AP6" t="str">
            <v>Jan</v>
          </cell>
          <cell r="AQ6" t="str">
            <v>Feb</v>
          </cell>
          <cell r="AR6" t="str">
            <v>Mar</v>
          </cell>
          <cell r="AS6" t="str">
            <v>Q-I</v>
          </cell>
          <cell r="AT6" t="str">
            <v>Apr</v>
          </cell>
        </row>
        <row r="7">
          <cell r="C7" t="str">
            <v>|</v>
          </cell>
          <cell r="D7" t="str">
            <v>Actual</v>
          </cell>
          <cell r="E7" t="str">
            <v>Actual</v>
          </cell>
          <cell r="F7" t="str">
            <v>Actual</v>
          </cell>
          <cell r="G7" t="str">
            <v>Actual</v>
          </cell>
          <cell r="H7" t="str">
            <v>Actual</v>
          </cell>
          <cell r="I7" t="str">
            <v>Actual</v>
          </cell>
          <cell r="J7" t="str">
            <v>Actual</v>
          </cell>
          <cell r="K7" t="str">
            <v>Actual</v>
          </cell>
          <cell r="L7" t="str">
            <v>Actual</v>
          </cell>
          <cell r="M7" t="str">
            <v>Actual</v>
          </cell>
          <cell r="N7" t="str">
            <v>Actual</v>
          </cell>
          <cell r="O7" t="str">
            <v>Actual</v>
          </cell>
          <cell r="P7" t="str">
            <v>Actual</v>
          </cell>
          <cell r="Q7" t="str">
            <v>Actual</v>
          </cell>
          <cell r="R7" t="str">
            <v>Actual</v>
          </cell>
          <cell r="S7" t="str">
            <v>Actual</v>
          </cell>
          <cell r="T7" t="str">
            <v>Actual</v>
          </cell>
          <cell r="U7" t="str">
            <v>Actual</v>
          </cell>
          <cell r="V7" t="str">
            <v>Actual</v>
          </cell>
          <cell r="W7" t="str">
            <v>Budget</v>
          </cell>
          <cell r="X7" t="str">
            <v>Actual</v>
          </cell>
          <cell r="Y7" t="str">
            <v>Actual</v>
          </cell>
          <cell r="Z7" t="str">
            <v>Actual</v>
          </cell>
          <cell r="AA7" t="str">
            <v>Actual</v>
          </cell>
          <cell r="AB7" t="str">
            <v>Actual</v>
          </cell>
          <cell r="AC7" t="str">
            <v>Actual</v>
          </cell>
          <cell r="AD7" t="str">
            <v>Actual</v>
          </cell>
          <cell r="AE7" t="str">
            <v>Actual</v>
          </cell>
          <cell r="AF7" t="str">
            <v>Actual</v>
          </cell>
          <cell r="AG7" t="str">
            <v>Actual</v>
          </cell>
          <cell r="AH7" t="str">
            <v>Actual</v>
          </cell>
          <cell r="AI7" t="str">
            <v>Actual</v>
          </cell>
          <cell r="AJ7" t="str">
            <v>Actual</v>
          </cell>
          <cell r="AK7" t="str">
            <v>Actual</v>
          </cell>
          <cell r="AL7" t="str">
            <v>Actual</v>
          </cell>
          <cell r="AM7" t="str">
            <v>Actual</v>
          </cell>
          <cell r="AN7" t="str">
            <v>Actual</v>
          </cell>
          <cell r="AO7" t="str">
            <v>Budget</v>
          </cell>
          <cell r="AP7" t="str">
            <v>Actual</v>
          </cell>
          <cell r="AQ7" t="str">
            <v>Actual</v>
          </cell>
          <cell r="AR7" t="str">
            <v>Actual</v>
          </cell>
          <cell r="AS7" t="str">
            <v>Actual</v>
          </cell>
          <cell r="AT7" t="str">
            <v>Actual</v>
          </cell>
        </row>
        <row r="8">
          <cell r="C8" t="str">
            <v>|</v>
          </cell>
        </row>
        <row r="9">
          <cell r="C9" t="str">
            <v>|</v>
          </cell>
        </row>
        <row r="10">
          <cell r="C10" t="str">
            <v>|</v>
          </cell>
        </row>
        <row r="11">
          <cell r="B11" t="str">
            <v>Revenue</v>
          </cell>
          <cell r="C11" t="str">
            <v>|</v>
          </cell>
          <cell r="D11">
            <v>18639.599999999999</v>
          </cell>
          <cell r="E11">
            <v>20686</v>
          </cell>
          <cell r="F11">
            <v>1406.0930000000001</v>
          </cell>
          <cell r="G11">
            <v>1613.2139999999999</v>
          </cell>
          <cell r="H11">
            <v>1576.239</v>
          </cell>
          <cell r="I11">
            <v>4595.5460000000003</v>
          </cell>
          <cell r="J11">
            <v>1765.07</v>
          </cell>
          <cell r="K11">
            <v>1464.7470000000001</v>
          </cell>
          <cell r="L11">
            <v>1586.931</v>
          </cell>
          <cell r="M11">
            <v>4816.7479999999996</v>
          </cell>
          <cell r="N11">
            <v>1722.0709999999999</v>
          </cell>
          <cell r="O11">
            <v>1621.2539999999999</v>
          </cell>
          <cell r="P11">
            <v>1644.556</v>
          </cell>
          <cell r="Q11">
            <v>4987.8810000000003</v>
          </cell>
          <cell r="R11">
            <v>1784.9549999999999</v>
          </cell>
          <cell r="S11">
            <v>1759.4949999999999</v>
          </cell>
          <cell r="T11">
            <v>2015.634</v>
          </cell>
          <cell r="U11">
            <v>5560.0839999999998</v>
          </cell>
          <cell r="V11">
            <v>19960.258999999998</v>
          </cell>
          <cell r="W11">
            <v>20462.899999999998</v>
          </cell>
          <cell r="X11">
            <v>1446.386</v>
          </cell>
          <cell r="Y11">
            <v>1639.806</v>
          </cell>
          <cell r="Z11">
            <v>1696.921</v>
          </cell>
          <cell r="AA11">
            <v>4783.1130000000003</v>
          </cell>
          <cell r="AB11">
            <v>1843.548</v>
          </cell>
          <cell r="AC11">
            <v>1552.952</v>
          </cell>
          <cell r="AD11">
            <v>1731.9829999999999</v>
          </cell>
          <cell r="AE11">
            <v>5128.4830000000002</v>
          </cell>
          <cell r="AF11">
            <v>1857.8613854999999</v>
          </cell>
          <cell r="AG11">
            <v>1635.979</v>
          </cell>
          <cell r="AH11">
            <v>1728.807</v>
          </cell>
          <cell r="AI11">
            <v>5222.6473855000004</v>
          </cell>
          <cell r="AJ11">
            <v>1816.8779999999999</v>
          </cell>
          <cell r="AK11">
            <v>1692.7069999999999</v>
          </cell>
          <cell r="AL11">
            <v>2242.3959999999997</v>
          </cell>
          <cell r="AM11">
            <v>5751.9809999999998</v>
          </cell>
          <cell r="AN11">
            <v>20886.224385499998</v>
          </cell>
          <cell r="AO11">
            <v>22008</v>
          </cell>
          <cell r="AP11">
            <v>1381.62</v>
          </cell>
          <cell r="AQ11">
            <v>1748.8690000000001</v>
          </cell>
          <cell r="AR11">
            <v>1948.2380000000001</v>
          </cell>
          <cell r="AS11">
            <v>5046.9269999999997</v>
          </cell>
          <cell r="AT11">
            <v>1964.8240000000001</v>
          </cell>
        </row>
        <row r="12">
          <cell r="B12" t="str">
            <v xml:space="preserve">  Current revenue</v>
          </cell>
          <cell r="C12" t="str">
            <v>|</v>
          </cell>
          <cell r="D12">
            <v>18639.599999999999</v>
          </cell>
          <cell r="E12">
            <v>20638</v>
          </cell>
          <cell r="F12">
            <v>1405.0930000000001</v>
          </cell>
          <cell r="G12">
            <v>1612.2139999999999</v>
          </cell>
          <cell r="H12">
            <v>1573.239</v>
          </cell>
          <cell r="I12">
            <v>4590.5460000000003</v>
          </cell>
          <cell r="J12">
            <v>1757.07</v>
          </cell>
          <cell r="K12">
            <v>1457.7470000000001</v>
          </cell>
          <cell r="L12">
            <v>1585.931</v>
          </cell>
          <cell r="M12">
            <v>4800.7479999999996</v>
          </cell>
          <cell r="N12">
            <v>1715.0709999999999</v>
          </cell>
          <cell r="O12">
            <v>1621.2539999999999</v>
          </cell>
          <cell r="P12">
            <v>1627.556</v>
          </cell>
          <cell r="Q12">
            <v>4963.8810000000003</v>
          </cell>
          <cell r="R12">
            <v>1784.9549999999999</v>
          </cell>
          <cell r="S12">
            <v>1757.4949999999999</v>
          </cell>
          <cell r="T12">
            <v>2012.634</v>
          </cell>
          <cell r="U12">
            <v>5555.0839999999998</v>
          </cell>
          <cell r="V12">
            <v>19910.258999999998</v>
          </cell>
          <cell r="W12">
            <v>20409.899999999998</v>
          </cell>
          <cell r="X12">
            <v>1443.386</v>
          </cell>
          <cell r="Y12">
            <v>1632.806</v>
          </cell>
          <cell r="Z12">
            <v>1693.921</v>
          </cell>
          <cell r="AA12">
            <v>4770.1130000000003</v>
          </cell>
          <cell r="AB12">
            <v>1843.548</v>
          </cell>
          <cell r="AC12">
            <v>1547.952</v>
          </cell>
          <cell r="AD12">
            <v>1715.9829999999999</v>
          </cell>
          <cell r="AE12">
            <v>5107.4830000000002</v>
          </cell>
          <cell r="AF12">
            <v>1846.8613854999999</v>
          </cell>
          <cell r="AG12">
            <v>1634.979</v>
          </cell>
          <cell r="AH12">
            <v>1718.807</v>
          </cell>
          <cell r="AI12">
            <v>5200.6473855000004</v>
          </cell>
          <cell r="AJ12">
            <v>1815.8779999999999</v>
          </cell>
          <cell r="AK12">
            <v>1692.7069999999999</v>
          </cell>
          <cell r="AL12">
            <v>2232.3959999999997</v>
          </cell>
          <cell r="AM12">
            <v>5740.9809999999998</v>
          </cell>
          <cell r="AN12">
            <v>20819.224385499998</v>
          </cell>
          <cell r="AO12">
            <v>21958</v>
          </cell>
          <cell r="AP12">
            <v>1381.62</v>
          </cell>
          <cell r="AQ12">
            <v>1743.8690000000001</v>
          </cell>
          <cell r="AR12">
            <v>1947.2380000000001</v>
          </cell>
          <cell r="AS12">
            <v>5040.9269999999997</v>
          </cell>
          <cell r="AT12">
            <v>1962.8240000000001</v>
          </cell>
        </row>
        <row r="13">
          <cell r="B13" t="str">
            <v xml:space="preserve">    Regular contributions</v>
          </cell>
          <cell r="C13" t="str">
            <v>|</v>
          </cell>
          <cell r="D13">
            <v>13647</v>
          </cell>
          <cell r="E13">
            <v>14980</v>
          </cell>
          <cell r="F13">
            <v>986</v>
          </cell>
          <cell r="G13">
            <v>1114</v>
          </cell>
          <cell r="H13">
            <v>1109</v>
          </cell>
          <cell r="I13">
            <v>3209</v>
          </cell>
          <cell r="J13">
            <v>1258</v>
          </cell>
          <cell r="K13">
            <v>1076</v>
          </cell>
          <cell r="L13">
            <v>1124</v>
          </cell>
          <cell r="M13">
            <v>3458</v>
          </cell>
          <cell r="N13">
            <v>1276</v>
          </cell>
          <cell r="O13">
            <v>1096</v>
          </cell>
          <cell r="P13">
            <v>1222</v>
          </cell>
          <cell r="Q13">
            <v>3594</v>
          </cell>
          <cell r="R13">
            <v>1200</v>
          </cell>
          <cell r="S13">
            <v>1175</v>
          </cell>
          <cell r="T13">
            <v>1450</v>
          </cell>
          <cell r="U13">
            <v>3825</v>
          </cell>
          <cell r="V13">
            <v>14086</v>
          </cell>
          <cell r="W13">
            <v>14642.899999999998</v>
          </cell>
          <cell r="X13">
            <v>979</v>
          </cell>
          <cell r="Y13">
            <v>1119</v>
          </cell>
          <cell r="Z13">
            <v>1229</v>
          </cell>
          <cell r="AA13">
            <v>3327</v>
          </cell>
          <cell r="AB13">
            <v>1298</v>
          </cell>
          <cell r="AC13">
            <v>1102</v>
          </cell>
          <cell r="AD13">
            <v>1259</v>
          </cell>
          <cell r="AE13">
            <v>3659</v>
          </cell>
          <cell r="AF13">
            <v>1415</v>
          </cell>
          <cell r="AG13">
            <v>1136</v>
          </cell>
          <cell r="AH13">
            <v>1274</v>
          </cell>
          <cell r="AI13">
            <v>3825</v>
          </cell>
          <cell r="AJ13">
            <v>1270</v>
          </cell>
          <cell r="AK13">
            <v>1259</v>
          </cell>
          <cell r="AL13">
            <v>1791</v>
          </cell>
          <cell r="AM13">
            <v>4320</v>
          </cell>
          <cell r="AN13">
            <v>15131</v>
          </cell>
          <cell r="AO13">
            <v>16113</v>
          </cell>
          <cell r="AP13">
            <v>808</v>
          </cell>
          <cell r="AQ13">
            <v>1312</v>
          </cell>
          <cell r="AR13">
            <v>1509</v>
          </cell>
          <cell r="AS13">
            <v>3629</v>
          </cell>
          <cell r="AT13">
            <v>1416</v>
          </cell>
        </row>
        <row r="14">
          <cell r="B14" t="str">
            <v xml:space="preserve">        From wages and salaries</v>
          </cell>
          <cell r="C14" t="str">
            <v>|</v>
          </cell>
          <cell r="D14">
            <v>12893</v>
          </cell>
          <cell r="E14">
            <v>14132</v>
          </cell>
          <cell r="F14">
            <v>948</v>
          </cell>
          <cell r="G14">
            <v>1054</v>
          </cell>
          <cell r="H14">
            <v>1051</v>
          </cell>
          <cell r="I14">
            <v>3053</v>
          </cell>
          <cell r="J14">
            <v>1203</v>
          </cell>
          <cell r="K14">
            <v>1023</v>
          </cell>
          <cell r="L14">
            <v>1070</v>
          </cell>
          <cell r="M14">
            <v>3296</v>
          </cell>
          <cell r="N14">
            <v>1213</v>
          </cell>
          <cell r="O14">
            <v>1045</v>
          </cell>
          <cell r="P14">
            <v>1166</v>
          </cell>
          <cell r="Q14">
            <v>3424</v>
          </cell>
          <cell r="R14">
            <v>1122</v>
          </cell>
          <cell r="S14">
            <v>1119</v>
          </cell>
          <cell r="T14">
            <v>1359</v>
          </cell>
          <cell r="U14">
            <v>3600</v>
          </cell>
          <cell r="V14">
            <v>13373</v>
          </cell>
          <cell r="W14">
            <v>13897.3</v>
          </cell>
          <cell r="X14">
            <v>932</v>
          </cell>
          <cell r="Y14">
            <v>1062</v>
          </cell>
          <cell r="Z14">
            <v>1175</v>
          </cell>
          <cell r="AA14">
            <v>3169</v>
          </cell>
          <cell r="AB14">
            <v>1222</v>
          </cell>
          <cell r="AC14">
            <v>1039</v>
          </cell>
          <cell r="AD14">
            <v>1193</v>
          </cell>
          <cell r="AE14">
            <v>3454</v>
          </cell>
          <cell r="AF14">
            <v>1344</v>
          </cell>
          <cell r="AG14">
            <v>1073</v>
          </cell>
          <cell r="AH14">
            <v>1208</v>
          </cell>
          <cell r="AI14">
            <v>3625</v>
          </cell>
          <cell r="AJ14">
            <v>1205</v>
          </cell>
          <cell r="AK14">
            <v>1189</v>
          </cell>
          <cell r="AL14">
            <v>1674</v>
          </cell>
          <cell r="AM14">
            <v>4068</v>
          </cell>
          <cell r="AN14">
            <v>14316</v>
          </cell>
          <cell r="AO14">
            <v>15264</v>
          </cell>
          <cell r="AP14">
            <v>777</v>
          </cell>
          <cell r="AQ14">
            <v>1253</v>
          </cell>
          <cell r="AR14">
            <v>1439</v>
          </cell>
          <cell r="AS14">
            <v>3469</v>
          </cell>
          <cell r="AT14">
            <v>1352</v>
          </cell>
        </row>
        <row r="15">
          <cell r="B15" t="str">
            <v xml:space="preserve">        From income</v>
          </cell>
          <cell r="C15" t="str">
            <v>|</v>
          </cell>
          <cell r="D15">
            <v>260</v>
          </cell>
          <cell r="E15">
            <v>279</v>
          </cell>
          <cell r="F15">
            <v>18</v>
          </cell>
          <cell r="G15">
            <v>22</v>
          </cell>
          <cell r="H15">
            <v>19</v>
          </cell>
          <cell r="I15">
            <v>59</v>
          </cell>
          <cell r="J15">
            <v>18</v>
          </cell>
          <cell r="K15">
            <v>18</v>
          </cell>
          <cell r="L15">
            <v>19</v>
          </cell>
          <cell r="M15">
            <v>55</v>
          </cell>
          <cell r="N15">
            <v>20</v>
          </cell>
          <cell r="O15">
            <v>21</v>
          </cell>
          <cell r="P15">
            <v>19</v>
          </cell>
          <cell r="Q15">
            <v>60</v>
          </cell>
          <cell r="R15">
            <v>19</v>
          </cell>
          <cell r="S15">
            <v>21</v>
          </cell>
          <cell r="T15">
            <v>25</v>
          </cell>
          <cell r="U15">
            <v>65</v>
          </cell>
          <cell r="V15">
            <v>239</v>
          </cell>
          <cell r="W15">
            <v>245.3</v>
          </cell>
          <cell r="X15">
            <v>20</v>
          </cell>
          <cell r="Y15">
            <v>18</v>
          </cell>
          <cell r="Z15">
            <v>19</v>
          </cell>
          <cell r="AA15">
            <v>57</v>
          </cell>
          <cell r="AB15">
            <v>29</v>
          </cell>
          <cell r="AC15">
            <v>27</v>
          </cell>
          <cell r="AD15">
            <v>26</v>
          </cell>
          <cell r="AE15">
            <v>82</v>
          </cell>
          <cell r="AF15">
            <v>27</v>
          </cell>
          <cell r="AG15">
            <v>25</v>
          </cell>
          <cell r="AH15">
            <v>26</v>
          </cell>
          <cell r="AI15">
            <v>78</v>
          </cell>
          <cell r="AJ15">
            <v>25</v>
          </cell>
          <cell r="AK15">
            <v>25</v>
          </cell>
          <cell r="AL15">
            <v>44</v>
          </cell>
          <cell r="AM15">
            <v>94</v>
          </cell>
          <cell r="AN15">
            <v>311</v>
          </cell>
          <cell r="AO15">
            <v>312</v>
          </cell>
          <cell r="AP15">
            <v>9</v>
          </cell>
          <cell r="AQ15">
            <v>25</v>
          </cell>
          <cell r="AR15">
            <v>27</v>
          </cell>
          <cell r="AS15">
            <v>61</v>
          </cell>
          <cell r="AT15">
            <v>24</v>
          </cell>
        </row>
        <row r="16">
          <cell r="B16" t="str">
            <v xml:space="preserve">        From self-employed</v>
          </cell>
          <cell r="C16" t="str">
            <v>|</v>
          </cell>
          <cell r="D16">
            <v>385</v>
          </cell>
          <cell r="E16">
            <v>426</v>
          </cell>
          <cell r="F16">
            <v>18</v>
          </cell>
          <cell r="G16">
            <v>33</v>
          </cell>
          <cell r="H16">
            <v>32</v>
          </cell>
          <cell r="I16">
            <v>83</v>
          </cell>
          <cell r="J16">
            <v>32</v>
          </cell>
          <cell r="K16">
            <v>30</v>
          </cell>
          <cell r="L16">
            <v>31</v>
          </cell>
          <cell r="M16">
            <v>93</v>
          </cell>
          <cell r="N16">
            <v>35</v>
          </cell>
          <cell r="O16">
            <v>27</v>
          </cell>
          <cell r="P16">
            <v>31</v>
          </cell>
          <cell r="Q16">
            <v>93</v>
          </cell>
          <cell r="R16">
            <v>52</v>
          </cell>
          <cell r="S16">
            <v>30</v>
          </cell>
          <cell r="T16">
            <v>49</v>
          </cell>
          <cell r="U16">
            <v>131</v>
          </cell>
          <cell r="V16">
            <v>400</v>
          </cell>
          <cell r="W16">
            <v>423.3</v>
          </cell>
          <cell r="X16">
            <v>26</v>
          </cell>
          <cell r="Y16">
            <v>34</v>
          </cell>
          <cell r="Z16">
            <v>30</v>
          </cell>
          <cell r="AA16">
            <v>90</v>
          </cell>
          <cell r="AB16">
            <v>43</v>
          </cell>
          <cell r="AC16">
            <v>34</v>
          </cell>
          <cell r="AD16">
            <v>36</v>
          </cell>
          <cell r="AE16">
            <v>113</v>
          </cell>
          <cell r="AF16">
            <v>39</v>
          </cell>
          <cell r="AG16">
            <v>34</v>
          </cell>
          <cell r="AH16">
            <v>36</v>
          </cell>
          <cell r="AI16">
            <v>109</v>
          </cell>
          <cell r="AJ16">
            <v>35</v>
          </cell>
          <cell r="AK16">
            <v>40</v>
          </cell>
          <cell r="AL16">
            <v>52</v>
          </cell>
          <cell r="AM16">
            <v>127</v>
          </cell>
          <cell r="AN16">
            <v>439</v>
          </cell>
          <cell r="AO16">
            <v>477</v>
          </cell>
          <cell r="AP16">
            <v>21</v>
          </cell>
          <cell r="AQ16">
            <v>31</v>
          </cell>
          <cell r="AR16">
            <v>37</v>
          </cell>
          <cell r="AS16">
            <v>89</v>
          </cell>
          <cell r="AT16">
            <v>32</v>
          </cell>
        </row>
        <row r="17">
          <cell r="B17" t="str">
            <v xml:space="preserve">        From agriculture</v>
          </cell>
          <cell r="C17" t="str">
            <v>|</v>
          </cell>
          <cell r="D17">
            <v>109</v>
          </cell>
          <cell r="E17">
            <v>143</v>
          </cell>
          <cell r="F17">
            <v>2</v>
          </cell>
          <cell r="G17">
            <v>5</v>
          </cell>
          <cell r="H17">
            <v>7</v>
          </cell>
          <cell r="I17">
            <v>14</v>
          </cell>
          <cell r="J17">
            <v>5</v>
          </cell>
          <cell r="K17">
            <v>5</v>
          </cell>
          <cell r="L17">
            <v>4</v>
          </cell>
          <cell r="M17">
            <v>14</v>
          </cell>
          <cell r="N17">
            <v>8</v>
          </cell>
          <cell r="O17">
            <v>3</v>
          </cell>
          <cell r="P17">
            <v>6</v>
          </cell>
          <cell r="Q17">
            <v>17</v>
          </cell>
          <cell r="R17">
            <v>7</v>
          </cell>
          <cell r="S17">
            <v>5</v>
          </cell>
          <cell r="T17">
            <v>17</v>
          </cell>
          <cell r="U17">
            <v>29</v>
          </cell>
          <cell r="V17">
            <v>74</v>
          </cell>
          <cell r="W17">
            <v>77</v>
          </cell>
          <cell r="X17">
            <v>1</v>
          </cell>
          <cell r="Y17">
            <v>5</v>
          </cell>
          <cell r="Z17">
            <v>5</v>
          </cell>
          <cell r="AA17">
            <v>11</v>
          </cell>
          <cell r="AB17">
            <v>4</v>
          </cell>
          <cell r="AC17">
            <v>2</v>
          </cell>
          <cell r="AD17">
            <v>4</v>
          </cell>
          <cell r="AE17">
            <v>10</v>
          </cell>
          <cell r="AF17">
            <v>5</v>
          </cell>
          <cell r="AG17">
            <v>4</v>
          </cell>
          <cell r="AH17">
            <v>4</v>
          </cell>
          <cell r="AI17">
            <v>13</v>
          </cell>
          <cell r="AJ17">
            <v>5</v>
          </cell>
          <cell r="AK17">
            <v>5</v>
          </cell>
          <cell r="AL17">
            <v>21</v>
          </cell>
          <cell r="AM17">
            <v>31</v>
          </cell>
          <cell r="AN17">
            <v>65</v>
          </cell>
          <cell r="AO17">
            <v>60</v>
          </cell>
          <cell r="AP17">
            <v>1</v>
          </cell>
          <cell r="AQ17">
            <v>3</v>
          </cell>
          <cell r="AR17">
            <v>6</v>
          </cell>
          <cell r="AS17">
            <v>10</v>
          </cell>
          <cell r="AT17">
            <v>8</v>
          </cell>
        </row>
        <row r="18">
          <cell r="B18" t="str">
            <v xml:space="preserve">        Other contributions</v>
          </cell>
          <cell r="C18" t="str">
            <v>|</v>
          </cell>
          <cell r="I18">
            <v>0</v>
          </cell>
          <cell r="M18">
            <v>0</v>
          </cell>
          <cell r="Q18">
            <v>0</v>
          </cell>
          <cell r="U18">
            <v>0</v>
          </cell>
          <cell r="V18">
            <v>0</v>
          </cell>
          <cell r="AA18">
            <v>0</v>
          </cell>
          <cell r="AE18">
            <v>0</v>
          </cell>
          <cell r="AI18">
            <v>0</v>
          </cell>
          <cell r="AM18">
            <v>0</v>
          </cell>
          <cell r="AN18">
            <v>0</v>
          </cell>
          <cell r="AS18">
            <v>0</v>
          </cell>
        </row>
        <row r="19">
          <cell r="B19" t="str">
            <v xml:space="preserve">    Excises</v>
          </cell>
          <cell r="C19" t="str">
            <v>|</v>
          </cell>
          <cell r="D19">
            <v>777</v>
          </cell>
          <cell r="E19">
            <v>731</v>
          </cell>
          <cell r="F19">
            <v>60</v>
          </cell>
          <cell r="G19">
            <v>45</v>
          </cell>
          <cell r="H19">
            <v>40</v>
          </cell>
          <cell r="I19">
            <v>145</v>
          </cell>
          <cell r="J19">
            <v>53</v>
          </cell>
          <cell r="K19">
            <v>55</v>
          </cell>
          <cell r="L19">
            <v>60</v>
          </cell>
          <cell r="M19">
            <v>168</v>
          </cell>
          <cell r="N19">
            <v>65</v>
          </cell>
          <cell r="O19">
            <v>62</v>
          </cell>
          <cell r="P19">
            <v>70</v>
          </cell>
          <cell r="Q19">
            <v>197</v>
          </cell>
          <cell r="R19">
            <v>67</v>
          </cell>
          <cell r="S19">
            <v>64</v>
          </cell>
          <cell r="T19">
            <v>50</v>
          </cell>
          <cell r="U19">
            <v>181</v>
          </cell>
          <cell r="V19">
            <v>691</v>
          </cell>
          <cell r="W19">
            <v>737</v>
          </cell>
          <cell r="X19">
            <v>62</v>
          </cell>
          <cell r="Y19">
            <v>54</v>
          </cell>
          <cell r="Z19">
            <v>53</v>
          </cell>
          <cell r="AA19">
            <v>169</v>
          </cell>
          <cell r="AB19">
            <v>44</v>
          </cell>
          <cell r="AC19">
            <v>65</v>
          </cell>
          <cell r="AD19">
            <v>67</v>
          </cell>
          <cell r="AE19">
            <v>176</v>
          </cell>
          <cell r="AF19">
            <v>17</v>
          </cell>
          <cell r="AG19">
            <v>32</v>
          </cell>
          <cell r="AH19">
            <v>53</v>
          </cell>
          <cell r="AI19">
            <v>102</v>
          </cell>
          <cell r="AJ19">
            <v>46</v>
          </cell>
          <cell r="AK19">
            <v>54</v>
          </cell>
          <cell r="AL19">
            <v>85</v>
          </cell>
          <cell r="AM19">
            <v>185</v>
          </cell>
          <cell r="AN19">
            <v>632</v>
          </cell>
          <cell r="AO19">
            <v>828</v>
          </cell>
          <cell r="AP19">
            <v>49</v>
          </cell>
          <cell r="AQ19">
            <v>28</v>
          </cell>
          <cell r="AR19">
            <v>33</v>
          </cell>
          <cell r="AS19">
            <v>110</v>
          </cell>
          <cell r="AT19">
            <v>83</v>
          </cell>
        </row>
        <row r="20">
          <cell r="B20" t="str">
            <v xml:space="preserve">    Transfers</v>
          </cell>
          <cell r="C20" t="str">
            <v>|</v>
          </cell>
          <cell r="D20">
            <v>4087.6</v>
          </cell>
          <cell r="E20">
            <v>4895</v>
          </cell>
          <cell r="F20">
            <v>354.09300000000002</v>
          </cell>
          <cell r="G20">
            <v>417.214</v>
          </cell>
          <cell r="H20">
            <v>424.23900000000003</v>
          </cell>
          <cell r="I20">
            <v>1195.546</v>
          </cell>
          <cell r="J20">
            <v>430.07</v>
          </cell>
          <cell r="K20">
            <v>321.74700000000001</v>
          </cell>
          <cell r="L20">
            <v>386.93100000000004</v>
          </cell>
          <cell r="M20">
            <v>1138.748</v>
          </cell>
          <cell r="N20">
            <v>369.07100000000003</v>
          </cell>
          <cell r="O20">
            <v>461.25400000000002</v>
          </cell>
          <cell r="P20">
            <v>324.55599999999998</v>
          </cell>
          <cell r="Q20">
            <v>1154.8810000000001</v>
          </cell>
          <cell r="R20">
            <v>501.95499999999998</v>
          </cell>
          <cell r="S20">
            <v>511.495</v>
          </cell>
          <cell r="T20">
            <v>508.63400000000001</v>
          </cell>
          <cell r="U20">
            <v>1522.0839999999998</v>
          </cell>
          <cell r="V20">
            <v>5011.259</v>
          </cell>
          <cell r="W20">
            <v>4958</v>
          </cell>
          <cell r="X20">
            <v>396.38600000000002</v>
          </cell>
          <cell r="Y20">
            <v>458.80599999999998</v>
          </cell>
          <cell r="Z20">
            <v>408.92099999999999</v>
          </cell>
          <cell r="AA20">
            <v>1264.1130000000001</v>
          </cell>
          <cell r="AB20">
            <v>494.548</v>
          </cell>
          <cell r="AC20">
            <v>379.952</v>
          </cell>
          <cell r="AD20">
            <v>387.983</v>
          </cell>
          <cell r="AE20">
            <v>1262.4829999999999</v>
          </cell>
          <cell r="AF20">
            <v>407.86138549999998</v>
          </cell>
          <cell r="AG20">
            <v>464.97899999999998</v>
          </cell>
          <cell r="AH20">
            <v>389.80700000000002</v>
          </cell>
          <cell r="AI20">
            <v>1262.6473854999999</v>
          </cell>
          <cell r="AJ20">
            <v>490.87799999999999</v>
          </cell>
          <cell r="AK20">
            <v>377.70699999999999</v>
          </cell>
          <cell r="AL20">
            <v>353.39599999999996</v>
          </cell>
          <cell r="AM20">
            <v>1221.981</v>
          </cell>
          <cell r="AN20">
            <v>5011.2243854999997</v>
          </cell>
          <cell r="AO20">
            <v>4977</v>
          </cell>
          <cell r="AP20">
            <v>523.62</v>
          </cell>
          <cell r="AQ20">
            <v>395.86900000000003</v>
          </cell>
          <cell r="AR20">
            <v>397.238</v>
          </cell>
          <cell r="AS20">
            <v>1284.9270000000001</v>
          </cell>
          <cell r="AT20">
            <v>456.82400000000001</v>
          </cell>
        </row>
        <row r="21">
          <cell r="B21" t="str">
            <v xml:space="preserve">      From employment fund</v>
          </cell>
          <cell r="C21" t="str">
            <v>|</v>
          </cell>
          <cell r="D21">
            <v>668.6</v>
          </cell>
          <cell r="E21">
            <v>829</v>
          </cell>
          <cell r="F21">
            <v>84.093000000000004</v>
          </cell>
          <cell r="G21">
            <v>77.713999999999999</v>
          </cell>
          <cell r="H21">
            <v>84.239000000000004</v>
          </cell>
          <cell r="I21">
            <v>246.04600000000002</v>
          </cell>
          <cell r="J21">
            <v>84.07</v>
          </cell>
          <cell r="K21">
            <v>73.747</v>
          </cell>
          <cell r="L21">
            <v>90.131</v>
          </cell>
          <cell r="M21">
            <v>247.94800000000001</v>
          </cell>
          <cell r="N21">
            <v>84.631</v>
          </cell>
          <cell r="O21">
            <v>80.774000000000001</v>
          </cell>
          <cell r="P21">
            <v>34.356000000000002</v>
          </cell>
          <cell r="Q21">
            <v>199.761</v>
          </cell>
          <cell r="R21">
            <v>107.955</v>
          </cell>
          <cell r="S21">
            <v>62.494999999999997</v>
          </cell>
          <cell r="T21">
            <v>108.054</v>
          </cell>
          <cell r="U21">
            <v>278.50400000000002</v>
          </cell>
          <cell r="V21">
            <v>972.25900000000001</v>
          </cell>
          <cell r="W21">
            <v>1010</v>
          </cell>
          <cell r="X21">
            <v>62.386000000000003</v>
          </cell>
          <cell r="Y21">
            <v>100.806</v>
          </cell>
          <cell r="Z21">
            <v>73.921000000000006</v>
          </cell>
          <cell r="AA21">
            <v>237.113</v>
          </cell>
          <cell r="AB21">
            <v>58.548000000000002</v>
          </cell>
          <cell r="AC21">
            <v>60.951999999999998</v>
          </cell>
          <cell r="AD21">
            <v>70.983000000000004</v>
          </cell>
          <cell r="AE21">
            <v>190.483</v>
          </cell>
          <cell r="AF21">
            <v>86.927999999999997</v>
          </cell>
          <cell r="AG21">
            <v>70.978999999999999</v>
          </cell>
          <cell r="AH21">
            <v>68.807000000000002</v>
          </cell>
          <cell r="AI21">
            <v>226.714</v>
          </cell>
          <cell r="AJ21">
            <v>69.878</v>
          </cell>
          <cell r="AK21">
            <v>73.706999999999994</v>
          </cell>
          <cell r="AL21">
            <v>70.325999999999993</v>
          </cell>
          <cell r="AM21">
            <v>213.91099999999997</v>
          </cell>
          <cell r="AN21">
            <v>868.22099999999989</v>
          </cell>
          <cell r="AO21">
            <v>1017</v>
          </cell>
          <cell r="AP21">
            <v>72.040000000000006</v>
          </cell>
          <cell r="AQ21">
            <v>71.649000000000001</v>
          </cell>
          <cell r="AR21">
            <v>73.238</v>
          </cell>
          <cell r="AS21">
            <v>216.92700000000002</v>
          </cell>
          <cell r="AT21">
            <v>75.823999999999998</v>
          </cell>
        </row>
        <row r="22">
          <cell r="B22" t="str">
            <v xml:space="preserve">      From central government</v>
          </cell>
          <cell r="C22" t="str">
            <v>|</v>
          </cell>
          <cell r="D22">
            <v>3419</v>
          </cell>
          <cell r="E22">
            <v>4066</v>
          </cell>
          <cell r="F22">
            <v>270</v>
          </cell>
          <cell r="G22">
            <v>339.5</v>
          </cell>
          <cell r="H22">
            <v>340</v>
          </cell>
          <cell r="I22">
            <v>949.5</v>
          </cell>
          <cell r="J22">
            <v>346</v>
          </cell>
          <cell r="K22">
            <v>248</v>
          </cell>
          <cell r="L22">
            <v>296.8</v>
          </cell>
          <cell r="M22">
            <v>890.8</v>
          </cell>
          <cell r="N22">
            <v>284.44</v>
          </cell>
          <cell r="O22">
            <v>380.48</v>
          </cell>
          <cell r="P22">
            <v>290.2</v>
          </cell>
          <cell r="Q22">
            <v>955.12000000000012</v>
          </cell>
          <cell r="R22">
            <v>394</v>
          </cell>
          <cell r="S22">
            <v>449</v>
          </cell>
          <cell r="T22">
            <v>400.58</v>
          </cell>
          <cell r="U22">
            <v>1243.58</v>
          </cell>
          <cell r="V22">
            <v>4039</v>
          </cell>
          <cell r="W22">
            <v>3948</v>
          </cell>
          <cell r="X22">
            <v>334</v>
          </cell>
          <cell r="Y22">
            <v>358</v>
          </cell>
          <cell r="Z22">
            <v>335</v>
          </cell>
          <cell r="AA22">
            <v>1027</v>
          </cell>
          <cell r="AB22">
            <v>436</v>
          </cell>
          <cell r="AC22">
            <v>319</v>
          </cell>
          <cell r="AD22">
            <v>317</v>
          </cell>
          <cell r="AE22">
            <v>1072</v>
          </cell>
          <cell r="AF22">
            <v>320.93338549999999</v>
          </cell>
          <cell r="AG22">
            <v>394</v>
          </cell>
          <cell r="AH22">
            <v>321</v>
          </cell>
          <cell r="AI22">
            <v>1035.9333855</v>
          </cell>
          <cell r="AJ22">
            <v>421</v>
          </cell>
          <cell r="AK22">
            <v>304</v>
          </cell>
          <cell r="AL22">
            <v>283.07</v>
          </cell>
          <cell r="AM22">
            <v>1008.0699999999999</v>
          </cell>
          <cell r="AN22">
            <v>4143.0033855000001</v>
          </cell>
          <cell r="AO22">
            <v>3960</v>
          </cell>
          <cell r="AP22">
            <v>451.58</v>
          </cell>
          <cell r="AQ22">
            <v>324.22000000000003</v>
          </cell>
          <cell r="AR22">
            <v>324</v>
          </cell>
          <cell r="AS22">
            <v>1068</v>
          </cell>
          <cell r="AT22">
            <v>381</v>
          </cell>
        </row>
        <row r="23">
          <cell r="B23" t="str">
            <v xml:space="preserve">        Regular transfer</v>
          </cell>
          <cell r="C23" t="str">
            <v>|</v>
          </cell>
          <cell r="D23">
            <v>3419</v>
          </cell>
          <cell r="E23">
            <v>4066</v>
          </cell>
          <cell r="F23">
            <v>270</v>
          </cell>
          <cell r="G23">
            <v>339.5</v>
          </cell>
          <cell r="H23">
            <v>340</v>
          </cell>
          <cell r="I23">
            <v>949.5</v>
          </cell>
          <cell r="J23">
            <v>240</v>
          </cell>
          <cell r="K23">
            <v>225</v>
          </cell>
          <cell r="L23">
            <v>269.8</v>
          </cell>
          <cell r="M23">
            <v>734.8</v>
          </cell>
          <cell r="N23">
            <v>250.44</v>
          </cell>
          <cell r="O23">
            <v>340.48</v>
          </cell>
          <cell r="P23">
            <v>251.2</v>
          </cell>
          <cell r="Q23">
            <v>842.12000000000012</v>
          </cell>
          <cell r="R23">
            <v>347</v>
          </cell>
          <cell r="S23">
            <v>400</v>
          </cell>
          <cell r="T23">
            <v>346.58</v>
          </cell>
          <cell r="U23">
            <v>1093.58</v>
          </cell>
          <cell r="V23">
            <v>3620</v>
          </cell>
          <cell r="W23">
            <v>3250</v>
          </cell>
          <cell r="X23">
            <v>270</v>
          </cell>
          <cell r="Y23">
            <v>300</v>
          </cell>
          <cell r="Z23">
            <v>335</v>
          </cell>
          <cell r="AA23">
            <v>905</v>
          </cell>
          <cell r="AB23">
            <v>290</v>
          </cell>
          <cell r="AC23">
            <v>240</v>
          </cell>
          <cell r="AD23">
            <v>250</v>
          </cell>
          <cell r="AE23">
            <v>780</v>
          </cell>
          <cell r="AF23">
            <v>250.93338549999999</v>
          </cell>
          <cell r="AG23">
            <v>320</v>
          </cell>
          <cell r="AH23">
            <v>250</v>
          </cell>
          <cell r="AI23">
            <v>820.93338549999999</v>
          </cell>
          <cell r="AJ23">
            <v>350</v>
          </cell>
          <cell r="AK23">
            <v>230</v>
          </cell>
          <cell r="AL23">
            <v>216.07</v>
          </cell>
          <cell r="AM23">
            <v>796.06999999999994</v>
          </cell>
          <cell r="AN23">
            <v>3302.0033855000001</v>
          </cell>
          <cell r="AO23">
            <v>3890</v>
          </cell>
          <cell r="AP23">
            <v>414</v>
          </cell>
          <cell r="AQ23">
            <v>324</v>
          </cell>
          <cell r="AR23">
            <v>274</v>
          </cell>
          <cell r="AS23">
            <v>1012</v>
          </cell>
          <cell r="AT23">
            <v>381</v>
          </cell>
        </row>
        <row r="24">
          <cell r="B24" t="str">
            <v xml:space="preserve">        Transfer for Early Retirement</v>
          </cell>
          <cell r="C24" t="str">
            <v>|</v>
          </cell>
          <cell r="AN24">
            <v>0</v>
          </cell>
          <cell r="AO24">
            <v>0</v>
          </cell>
          <cell r="AP24">
            <v>0</v>
          </cell>
          <cell r="AQ24">
            <v>0</v>
          </cell>
          <cell r="AR24">
            <v>0</v>
          </cell>
          <cell r="AS24">
            <v>0</v>
          </cell>
          <cell r="AT24">
            <v>0</v>
          </cell>
        </row>
        <row r="25">
          <cell r="B25" t="str">
            <v xml:space="preserve">        Transfer for SR (ie, arrears)</v>
          </cell>
          <cell r="C25" t="str">
            <v>|</v>
          </cell>
        </row>
        <row r="26">
          <cell r="B26" t="str">
            <v xml:space="preserve">        Transfer for SR (ie, contributions)</v>
          </cell>
          <cell r="C26" t="str">
            <v>|</v>
          </cell>
        </row>
        <row r="27">
          <cell r="B27" t="str">
            <v xml:space="preserve">        Employment program</v>
          </cell>
          <cell r="C27" t="str">
            <v>|</v>
          </cell>
          <cell r="D27">
            <v>0</v>
          </cell>
          <cell r="E27">
            <v>0</v>
          </cell>
          <cell r="F27">
            <v>0</v>
          </cell>
          <cell r="G27">
            <v>0</v>
          </cell>
          <cell r="H27">
            <v>0</v>
          </cell>
          <cell r="I27">
            <v>0</v>
          </cell>
          <cell r="J27">
            <v>106</v>
          </cell>
          <cell r="K27">
            <v>23</v>
          </cell>
          <cell r="L27">
            <v>27</v>
          </cell>
          <cell r="M27">
            <v>156</v>
          </cell>
          <cell r="N27">
            <v>34</v>
          </cell>
          <cell r="O27">
            <v>40</v>
          </cell>
          <cell r="P27">
            <v>39</v>
          </cell>
          <cell r="Q27">
            <v>113</v>
          </cell>
          <cell r="R27">
            <v>47</v>
          </cell>
          <cell r="S27">
            <v>49</v>
          </cell>
          <cell r="T27">
            <v>54</v>
          </cell>
          <cell r="U27">
            <v>150</v>
          </cell>
          <cell r="V27">
            <v>419</v>
          </cell>
          <cell r="W27">
            <v>698</v>
          </cell>
          <cell r="X27">
            <v>64</v>
          </cell>
          <cell r="Y27">
            <v>58</v>
          </cell>
          <cell r="Z27">
            <v>0</v>
          </cell>
          <cell r="AA27">
            <v>122</v>
          </cell>
          <cell r="AB27">
            <v>146</v>
          </cell>
          <cell r="AC27">
            <v>79</v>
          </cell>
          <cell r="AD27">
            <v>67</v>
          </cell>
          <cell r="AE27">
            <v>292</v>
          </cell>
          <cell r="AF27">
            <v>70</v>
          </cell>
          <cell r="AG27">
            <v>74</v>
          </cell>
          <cell r="AH27">
            <v>71</v>
          </cell>
          <cell r="AI27">
            <v>215</v>
          </cell>
          <cell r="AJ27">
            <v>71</v>
          </cell>
          <cell r="AK27">
            <v>74</v>
          </cell>
          <cell r="AL27">
            <v>67</v>
          </cell>
          <cell r="AM27">
            <v>212</v>
          </cell>
          <cell r="AN27">
            <v>841</v>
          </cell>
          <cell r="AO27">
            <v>70</v>
          </cell>
          <cell r="AP27">
            <v>37.58</v>
          </cell>
          <cell r="AQ27">
            <v>0.22</v>
          </cell>
          <cell r="AR27">
            <v>50</v>
          </cell>
          <cell r="AS27">
            <v>56</v>
          </cell>
          <cell r="AT27">
            <v>0</v>
          </cell>
        </row>
        <row r="28">
          <cell r="B28" t="str">
            <v xml:space="preserve">    Other</v>
          </cell>
          <cell r="C28" t="str">
            <v>|</v>
          </cell>
          <cell r="D28">
            <v>128</v>
          </cell>
          <cell r="E28">
            <v>32</v>
          </cell>
          <cell r="F28">
            <v>5</v>
          </cell>
          <cell r="G28">
            <v>36</v>
          </cell>
          <cell r="H28">
            <v>0</v>
          </cell>
          <cell r="I28">
            <v>41</v>
          </cell>
          <cell r="J28">
            <v>16</v>
          </cell>
          <cell r="K28">
            <v>5</v>
          </cell>
          <cell r="L28">
            <v>15</v>
          </cell>
          <cell r="M28">
            <v>36</v>
          </cell>
          <cell r="N28">
            <v>5</v>
          </cell>
          <cell r="O28">
            <v>2</v>
          </cell>
          <cell r="P28">
            <v>11</v>
          </cell>
          <cell r="Q28">
            <v>18</v>
          </cell>
          <cell r="R28">
            <v>16</v>
          </cell>
          <cell r="S28">
            <v>7</v>
          </cell>
          <cell r="T28">
            <v>4</v>
          </cell>
          <cell r="U28">
            <v>27</v>
          </cell>
          <cell r="V28">
            <v>122</v>
          </cell>
          <cell r="W28">
            <v>72</v>
          </cell>
          <cell r="X28">
            <v>6</v>
          </cell>
          <cell r="Y28">
            <v>1</v>
          </cell>
          <cell r="Z28">
            <v>3</v>
          </cell>
          <cell r="AA28">
            <v>10</v>
          </cell>
          <cell r="AB28">
            <v>7</v>
          </cell>
          <cell r="AC28">
            <v>1</v>
          </cell>
          <cell r="AD28">
            <v>2</v>
          </cell>
          <cell r="AE28">
            <v>10</v>
          </cell>
          <cell r="AF28">
            <v>7</v>
          </cell>
          <cell r="AG28">
            <v>2</v>
          </cell>
          <cell r="AH28">
            <v>2</v>
          </cell>
          <cell r="AI28">
            <v>11</v>
          </cell>
          <cell r="AJ28">
            <v>9</v>
          </cell>
          <cell r="AK28">
            <v>2</v>
          </cell>
          <cell r="AL28">
            <v>3</v>
          </cell>
          <cell r="AM28">
            <v>14</v>
          </cell>
          <cell r="AN28">
            <v>45</v>
          </cell>
          <cell r="AO28">
            <v>40</v>
          </cell>
          <cell r="AP28">
            <v>1</v>
          </cell>
          <cell r="AQ28">
            <v>8</v>
          </cell>
          <cell r="AR28">
            <v>8</v>
          </cell>
          <cell r="AS28">
            <v>17</v>
          </cell>
          <cell r="AT28">
            <v>7</v>
          </cell>
        </row>
        <row r="29">
          <cell r="B29" t="str">
            <v xml:space="preserve">  Capital Revenue</v>
          </cell>
          <cell r="C29" t="str">
            <v>|</v>
          </cell>
          <cell r="D29">
            <v>0</v>
          </cell>
          <cell r="E29">
            <v>48</v>
          </cell>
          <cell r="F29">
            <v>1</v>
          </cell>
          <cell r="G29">
            <v>1</v>
          </cell>
          <cell r="H29">
            <v>3</v>
          </cell>
          <cell r="I29">
            <v>5</v>
          </cell>
          <cell r="J29">
            <v>8</v>
          </cell>
          <cell r="K29">
            <v>7</v>
          </cell>
          <cell r="L29">
            <v>1</v>
          </cell>
          <cell r="M29">
            <v>16</v>
          </cell>
          <cell r="N29">
            <v>7</v>
          </cell>
          <cell r="O29">
            <v>0</v>
          </cell>
          <cell r="P29">
            <v>17</v>
          </cell>
          <cell r="Q29">
            <v>24</v>
          </cell>
          <cell r="R29">
            <v>0</v>
          </cell>
          <cell r="S29">
            <v>2</v>
          </cell>
          <cell r="T29">
            <v>3</v>
          </cell>
          <cell r="U29">
            <v>5</v>
          </cell>
          <cell r="V29">
            <v>50</v>
          </cell>
          <cell r="W29">
            <v>53</v>
          </cell>
          <cell r="X29">
            <v>3</v>
          </cell>
          <cell r="Y29">
            <v>7</v>
          </cell>
          <cell r="Z29">
            <v>3</v>
          </cell>
          <cell r="AA29">
            <v>13</v>
          </cell>
          <cell r="AB29">
            <v>0</v>
          </cell>
          <cell r="AC29">
            <v>5</v>
          </cell>
          <cell r="AD29">
            <v>16</v>
          </cell>
          <cell r="AE29">
            <v>21</v>
          </cell>
          <cell r="AF29">
            <v>11</v>
          </cell>
          <cell r="AG29">
            <v>1</v>
          </cell>
          <cell r="AH29">
            <v>10</v>
          </cell>
          <cell r="AI29">
            <v>22</v>
          </cell>
          <cell r="AJ29">
            <v>1</v>
          </cell>
          <cell r="AK29">
            <v>0</v>
          </cell>
          <cell r="AL29">
            <v>10</v>
          </cell>
          <cell r="AM29">
            <v>11</v>
          </cell>
          <cell r="AN29">
            <v>67</v>
          </cell>
          <cell r="AO29">
            <v>50</v>
          </cell>
          <cell r="AP29">
            <v>0</v>
          </cell>
          <cell r="AQ29">
            <v>5</v>
          </cell>
          <cell r="AR29">
            <v>1</v>
          </cell>
          <cell r="AS29">
            <v>6</v>
          </cell>
          <cell r="AT29">
            <v>2</v>
          </cell>
        </row>
        <row r="30">
          <cell r="C30" t="str">
            <v>|</v>
          </cell>
        </row>
        <row r="31">
          <cell r="C31" t="str">
            <v>|</v>
          </cell>
        </row>
        <row r="32">
          <cell r="B32" t="str">
            <v>Total Exp., w/ errors &amp; omissions</v>
          </cell>
          <cell r="C32" t="str">
            <v>|</v>
          </cell>
          <cell r="D32">
            <v>18908.599999999999</v>
          </cell>
          <cell r="E32">
            <v>19516</v>
          </cell>
          <cell r="F32">
            <v>1635</v>
          </cell>
          <cell r="G32">
            <v>1640</v>
          </cell>
          <cell r="H32">
            <v>1634</v>
          </cell>
          <cell r="I32">
            <v>4595.6460000000006</v>
          </cell>
          <cell r="J32">
            <v>1637</v>
          </cell>
          <cell r="K32">
            <v>1639</v>
          </cell>
          <cell r="L32">
            <v>1785</v>
          </cell>
          <cell r="M32">
            <v>4816.848</v>
          </cell>
          <cell r="N32">
            <v>1767</v>
          </cell>
          <cell r="O32">
            <v>1767</v>
          </cell>
          <cell r="P32">
            <v>1781</v>
          </cell>
          <cell r="Q32">
            <v>5267.8810000000003</v>
          </cell>
          <cell r="R32">
            <v>1782</v>
          </cell>
          <cell r="S32">
            <v>1787</v>
          </cell>
          <cell r="T32">
            <v>1667</v>
          </cell>
          <cell r="U32">
            <v>5849.0839999999998</v>
          </cell>
          <cell r="V32">
            <v>20529.458999999999</v>
          </cell>
          <cell r="W32">
            <v>20562.899999999998</v>
          </cell>
          <cell r="X32">
            <v>1643</v>
          </cell>
          <cell r="Y32">
            <v>1703</v>
          </cell>
          <cell r="Z32">
            <v>1671</v>
          </cell>
          <cell r="AA32">
            <v>4854.2130000000006</v>
          </cell>
          <cell r="AB32">
            <v>1682</v>
          </cell>
          <cell r="AC32">
            <v>1688.375</v>
          </cell>
          <cell r="AD32">
            <v>1691.375</v>
          </cell>
          <cell r="AE32">
            <v>5025.4830000000002</v>
          </cell>
          <cell r="AF32">
            <v>1681</v>
          </cell>
          <cell r="AG32">
            <v>1680</v>
          </cell>
          <cell r="AH32">
            <v>1796</v>
          </cell>
          <cell r="AI32">
            <v>5217.6473855000004</v>
          </cell>
          <cell r="AJ32">
            <v>1801</v>
          </cell>
          <cell r="AK32">
            <v>1804</v>
          </cell>
          <cell r="AL32">
            <v>1829</v>
          </cell>
          <cell r="AM32">
            <v>5678.9809999999998</v>
          </cell>
          <cell r="AN32">
            <v>21064.324385499996</v>
          </cell>
          <cell r="AO32">
            <v>22108</v>
          </cell>
          <cell r="AP32">
            <v>1810</v>
          </cell>
          <cell r="AQ32">
            <v>1848</v>
          </cell>
          <cell r="AR32">
            <v>1854</v>
          </cell>
          <cell r="AS32">
            <v>5211.027</v>
          </cell>
          <cell r="AT32">
            <v>1848</v>
          </cell>
        </row>
        <row r="33">
          <cell r="B33" t="str">
            <v>Total Exp., w/o errors &amp; omissions</v>
          </cell>
          <cell r="C33" t="str">
            <v>|</v>
          </cell>
          <cell r="D33">
            <v>18771</v>
          </cell>
          <cell r="E33">
            <v>19516</v>
          </cell>
          <cell r="F33">
            <v>1635</v>
          </cell>
          <cell r="G33">
            <v>1640</v>
          </cell>
          <cell r="H33">
            <v>1634</v>
          </cell>
          <cell r="I33">
            <v>4909</v>
          </cell>
          <cell r="J33">
            <v>1637</v>
          </cell>
          <cell r="K33">
            <v>1639</v>
          </cell>
          <cell r="L33">
            <v>1785</v>
          </cell>
          <cell r="M33">
            <v>5061</v>
          </cell>
          <cell r="N33">
            <v>1767</v>
          </cell>
          <cell r="O33">
            <v>1767</v>
          </cell>
          <cell r="P33">
            <v>1781</v>
          </cell>
          <cell r="Q33">
            <v>5315</v>
          </cell>
          <cell r="R33">
            <v>1782</v>
          </cell>
          <cell r="S33">
            <v>1787</v>
          </cell>
          <cell r="T33">
            <v>1667</v>
          </cell>
          <cell r="U33">
            <v>5236</v>
          </cell>
          <cell r="V33">
            <v>20521</v>
          </cell>
          <cell r="W33">
            <v>20564</v>
          </cell>
          <cell r="X33">
            <v>1643</v>
          </cell>
          <cell r="Y33">
            <v>1703</v>
          </cell>
          <cell r="Z33">
            <v>1671</v>
          </cell>
          <cell r="AA33">
            <v>5017</v>
          </cell>
          <cell r="AB33">
            <v>1682</v>
          </cell>
          <cell r="AC33">
            <v>1688.375</v>
          </cell>
          <cell r="AD33">
            <v>1691.375</v>
          </cell>
          <cell r="AE33">
            <v>5061.75</v>
          </cell>
          <cell r="AF33">
            <v>1681</v>
          </cell>
          <cell r="AG33">
            <v>1680</v>
          </cell>
          <cell r="AH33">
            <v>1796</v>
          </cell>
          <cell r="AI33">
            <v>5157</v>
          </cell>
          <cell r="AJ33">
            <v>1801</v>
          </cell>
          <cell r="AK33">
            <v>1804</v>
          </cell>
          <cell r="AL33">
            <v>1829</v>
          </cell>
          <cell r="AM33">
            <v>5434</v>
          </cell>
          <cell r="AN33">
            <v>20669.75</v>
          </cell>
          <cell r="AO33">
            <v>22108</v>
          </cell>
          <cell r="AP33">
            <v>1810</v>
          </cell>
          <cell r="AQ33">
            <v>1848</v>
          </cell>
          <cell r="AR33">
            <v>1854</v>
          </cell>
          <cell r="AS33">
            <v>5512</v>
          </cell>
          <cell r="AT33">
            <v>1848</v>
          </cell>
        </row>
        <row r="34">
          <cell r="B34" t="str">
            <v xml:space="preserve">  Pensions</v>
          </cell>
          <cell r="C34" t="str">
            <v>|</v>
          </cell>
          <cell r="D34">
            <v>16059</v>
          </cell>
          <cell r="E34">
            <v>16694</v>
          </cell>
          <cell r="F34">
            <v>1407</v>
          </cell>
          <cell r="G34">
            <v>1415</v>
          </cell>
          <cell r="H34">
            <v>1407</v>
          </cell>
          <cell r="I34">
            <v>4229</v>
          </cell>
          <cell r="J34">
            <v>1399</v>
          </cell>
          <cell r="K34">
            <v>1410</v>
          </cell>
          <cell r="L34">
            <v>1550</v>
          </cell>
          <cell r="M34">
            <v>4359</v>
          </cell>
          <cell r="N34">
            <v>1534</v>
          </cell>
          <cell r="O34">
            <v>1542</v>
          </cell>
          <cell r="P34">
            <v>1542</v>
          </cell>
          <cell r="Q34">
            <v>4618</v>
          </cell>
          <cell r="R34">
            <v>1554</v>
          </cell>
          <cell r="S34">
            <v>1556</v>
          </cell>
          <cell r="T34">
            <v>1414</v>
          </cell>
          <cell r="U34">
            <v>4524</v>
          </cell>
          <cell r="V34">
            <v>17730</v>
          </cell>
          <cell r="W34">
            <v>17696</v>
          </cell>
          <cell r="X34">
            <v>1415</v>
          </cell>
          <cell r="Y34">
            <v>1470</v>
          </cell>
          <cell r="Z34">
            <v>1438</v>
          </cell>
          <cell r="AA34">
            <v>4323</v>
          </cell>
          <cell r="AB34">
            <v>1443</v>
          </cell>
          <cell r="AC34">
            <v>1448</v>
          </cell>
          <cell r="AD34">
            <v>1443</v>
          </cell>
          <cell r="AE34">
            <v>4334</v>
          </cell>
          <cell r="AF34">
            <v>1442</v>
          </cell>
          <cell r="AG34">
            <v>1449</v>
          </cell>
          <cell r="AH34">
            <v>1544</v>
          </cell>
          <cell r="AI34">
            <v>4435</v>
          </cell>
          <cell r="AJ34">
            <v>1550</v>
          </cell>
          <cell r="AK34">
            <v>1554</v>
          </cell>
          <cell r="AL34">
            <v>1560</v>
          </cell>
          <cell r="AM34">
            <v>4664</v>
          </cell>
          <cell r="AN34">
            <v>17756</v>
          </cell>
          <cell r="AO34">
            <v>18985</v>
          </cell>
          <cell r="AP34">
            <v>1563</v>
          </cell>
          <cell r="AQ34">
            <v>1592</v>
          </cell>
          <cell r="AR34">
            <v>1594</v>
          </cell>
          <cell r="AS34">
            <v>4749</v>
          </cell>
          <cell r="AT34">
            <v>1592</v>
          </cell>
        </row>
        <row r="35">
          <cell r="B35" t="str">
            <v xml:space="preserve">    Regular pensions</v>
          </cell>
          <cell r="C35" t="str">
            <v>|</v>
          </cell>
          <cell r="D35" t="str">
            <v>...</v>
          </cell>
          <cell r="E35" t="str">
            <v>...</v>
          </cell>
          <cell r="F35">
            <v>1337</v>
          </cell>
          <cell r="G35">
            <v>1345</v>
          </cell>
          <cell r="H35">
            <v>1338</v>
          </cell>
          <cell r="I35">
            <v>4020</v>
          </cell>
          <cell r="J35">
            <v>1330</v>
          </cell>
          <cell r="K35">
            <v>1342</v>
          </cell>
          <cell r="L35">
            <v>1483</v>
          </cell>
          <cell r="M35">
            <v>4155</v>
          </cell>
          <cell r="N35">
            <v>1466</v>
          </cell>
          <cell r="O35">
            <v>1475</v>
          </cell>
          <cell r="P35">
            <v>1475</v>
          </cell>
          <cell r="Q35">
            <v>4416</v>
          </cell>
          <cell r="R35">
            <v>1488</v>
          </cell>
          <cell r="S35">
            <v>1490</v>
          </cell>
          <cell r="T35">
            <v>1343</v>
          </cell>
          <cell r="U35">
            <v>4321</v>
          </cell>
          <cell r="V35">
            <v>16912</v>
          </cell>
          <cell r="W35">
            <v>16900</v>
          </cell>
          <cell r="X35">
            <v>1349</v>
          </cell>
          <cell r="Y35">
            <v>1402</v>
          </cell>
          <cell r="Z35">
            <v>1373</v>
          </cell>
          <cell r="AA35">
            <v>4124</v>
          </cell>
          <cell r="AB35">
            <v>1377</v>
          </cell>
          <cell r="AC35">
            <v>1384</v>
          </cell>
          <cell r="AD35">
            <v>1378</v>
          </cell>
          <cell r="AE35">
            <v>4139</v>
          </cell>
          <cell r="AF35">
            <v>1378</v>
          </cell>
          <cell r="AG35">
            <v>1385</v>
          </cell>
          <cell r="AH35">
            <v>1480</v>
          </cell>
          <cell r="AI35">
            <v>4243</v>
          </cell>
          <cell r="AJ35">
            <v>1486</v>
          </cell>
          <cell r="AK35">
            <v>1490</v>
          </cell>
          <cell r="AL35">
            <v>1495</v>
          </cell>
          <cell r="AM35">
            <v>4471</v>
          </cell>
          <cell r="AN35">
            <v>16977</v>
          </cell>
          <cell r="AO35">
            <v>18175</v>
          </cell>
          <cell r="AP35">
            <v>1496</v>
          </cell>
          <cell r="AQ35">
            <v>1524</v>
          </cell>
          <cell r="AR35">
            <v>1527</v>
          </cell>
          <cell r="AS35">
            <v>4547</v>
          </cell>
          <cell r="AT35">
            <v>1525</v>
          </cell>
        </row>
        <row r="36">
          <cell r="B36" t="str">
            <v xml:space="preserve">    War veterans pensions</v>
          </cell>
          <cell r="C36" t="str">
            <v>|</v>
          </cell>
          <cell r="D36" t="str">
            <v>...</v>
          </cell>
          <cell r="E36" t="str">
            <v>...</v>
          </cell>
          <cell r="F36">
            <v>39</v>
          </cell>
          <cell r="G36">
            <v>39</v>
          </cell>
          <cell r="H36">
            <v>39</v>
          </cell>
          <cell r="I36">
            <v>117</v>
          </cell>
          <cell r="J36">
            <v>39</v>
          </cell>
          <cell r="K36">
            <v>38</v>
          </cell>
          <cell r="L36">
            <v>38</v>
          </cell>
          <cell r="M36">
            <v>115</v>
          </cell>
          <cell r="N36">
            <v>38</v>
          </cell>
          <cell r="O36">
            <v>38</v>
          </cell>
          <cell r="P36">
            <v>38</v>
          </cell>
          <cell r="Q36">
            <v>114</v>
          </cell>
          <cell r="R36">
            <v>38</v>
          </cell>
          <cell r="S36">
            <v>38</v>
          </cell>
          <cell r="T36">
            <v>42</v>
          </cell>
          <cell r="U36">
            <v>118</v>
          </cell>
          <cell r="V36">
            <v>464</v>
          </cell>
          <cell r="W36">
            <v>466</v>
          </cell>
          <cell r="X36">
            <v>38</v>
          </cell>
          <cell r="Y36">
            <v>39</v>
          </cell>
          <cell r="Z36">
            <v>38</v>
          </cell>
          <cell r="AA36">
            <v>115</v>
          </cell>
          <cell r="AB36">
            <v>38</v>
          </cell>
          <cell r="AC36">
            <v>38</v>
          </cell>
          <cell r="AD36">
            <v>38</v>
          </cell>
          <cell r="AE36">
            <v>114</v>
          </cell>
          <cell r="AF36">
            <v>38</v>
          </cell>
          <cell r="AG36">
            <v>38</v>
          </cell>
          <cell r="AH36">
            <v>38</v>
          </cell>
          <cell r="AI36">
            <v>114</v>
          </cell>
          <cell r="AJ36">
            <v>38</v>
          </cell>
          <cell r="AK36">
            <v>38</v>
          </cell>
          <cell r="AL36">
            <v>39</v>
          </cell>
          <cell r="AM36">
            <v>115</v>
          </cell>
          <cell r="AN36">
            <v>458</v>
          </cell>
          <cell r="AO36">
            <v>490</v>
          </cell>
          <cell r="AP36">
            <v>40</v>
          </cell>
          <cell r="AQ36">
            <v>41</v>
          </cell>
          <cell r="AR36">
            <v>40</v>
          </cell>
          <cell r="AS36">
            <v>121</v>
          </cell>
          <cell r="AT36">
            <v>41</v>
          </cell>
        </row>
        <row r="37">
          <cell r="B37" t="str">
            <v xml:space="preserve">    Agricultural sector pensions</v>
          </cell>
          <cell r="C37" t="str">
            <v>|</v>
          </cell>
          <cell r="D37" t="str">
            <v>...</v>
          </cell>
          <cell r="E37" t="str">
            <v>...</v>
          </cell>
          <cell r="F37">
            <v>31</v>
          </cell>
          <cell r="G37">
            <v>31</v>
          </cell>
          <cell r="H37">
            <v>30</v>
          </cell>
          <cell r="I37">
            <v>92</v>
          </cell>
          <cell r="J37">
            <v>30</v>
          </cell>
          <cell r="K37">
            <v>30</v>
          </cell>
          <cell r="L37">
            <v>29</v>
          </cell>
          <cell r="M37">
            <v>89</v>
          </cell>
          <cell r="N37">
            <v>30</v>
          </cell>
          <cell r="O37">
            <v>29</v>
          </cell>
          <cell r="P37">
            <v>29</v>
          </cell>
          <cell r="Q37">
            <v>88</v>
          </cell>
          <cell r="R37">
            <v>28</v>
          </cell>
          <cell r="S37">
            <v>28</v>
          </cell>
          <cell r="T37">
            <v>29</v>
          </cell>
          <cell r="U37">
            <v>85</v>
          </cell>
          <cell r="V37">
            <v>354</v>
          </cell>
          <cell r="W37">
            <v>330</v>
          </cell>
          <cell r="X37">
            <v>28</v>
          </cell>
          <cell r="Y37">
            <v>29</v>
          </cell>
          <cell r="Z37">
            <v>27</v>
          </cell>
          <cell r="AA37">
            <v>84</v>
          </cell>
          <cell r="AB37">
            <v>28</v>
          </cell>
          <cell r="AC37">
            <v>26</v>
          </cell>
          <cell r="AD37">
            <v>27</v>
          </cell>
          <cell r="AE37">
            <v>81</v>
          </cell>
          <cell r="AF37">
            <v>26</v>
          </cell>
          <cell r="AG37">
            <v>26</v>
          </cell>
          <cell r="AH37">
            <v>26</v>
          </cell>
          <cell r="AI37">
            <v>78</v>
          </cell>
          <cell r="AJ37">
            <v>26</v>
          </cell>
          <cell r="AK37">
            <v>26</v>
          </cell>
          <cell r="AL37">
            <v>26</v>
          </cell>
          <cell r="AM37">
            <v>78</v>
          </cell>
          <cell r="AN37">
            <v>321</v>
          </cell>
          <cell r="AO37">
            <v>320</v>
          </cell>
          <cell r="AP37">
            <v>27</v>
          </cell>
          <cell r="AQ37">
            <v>27</v>
          </cell>
          <cell r="AR37">
            <v>27</v>
          </cell>
          <cell r="AS37">
            <v>81</v>
          </cell>
          <cell r="AT37">
            <v>26</v>
          </cell>
        </row>
        <row r="38">
          <cell r="B38" t="str">
            <v xml:space="preserve">    Early Retirement</v>
          </cell>
          <cell r="C38" t="str">
            <v>|</v>
          </cell>
        </row>
        <row r="39">
          <cell r="B39" t="str">
            <v xml:space="preserve">  Disability benefits</v>
          </cell>
          <cell r="C39" t="str">
            <v>|</v>
          </cell>
          <cell r="D39">
            <v>199</v>
          </cell>
          <cell r="E39">
            <v>179</v>
          </cell>
          <cell r="F39">
            <v>15</v>
          </cell>
          <cell r="G39">
            <v>11</v>
          </cell>
          <cell r="H39">
            <v>13</v>
          </cell>
          <cell r="I39">
            <v>39</v>
          </cell>
          <cell r="J39">
            <v>19</v>
          </cell>
          <cell r="K39">
            <v>13</v>
          </cell>
          <cell r="L39">
            <v>15</v>
          </cell>
          <cell r="M39">
            <v>47</v>
          </cell>
          <cell r="N39">
            <v>16</v>
          </cell>
          <cell r="O39">
            <v>13</v>
          </cell>
          <cell r="P39">
            <v>17</v>
          </cell>
          <cell r="Q39">
            <v>46</v>
          </cell>
          <cell r="R39">
            <v>12</v>
          </cell>
          <cell r="S39">
            <v>14</v>
          </cell>
          <cell r="T39">
            <v>18</v>
          </cell>
          <cell r="U39">
            <v>44</v>
          </cell>
          <cell r="V39">
            <v>176</v>
          </cell>
          <cell r="W39">
            <v>178</v>
          </cell>
          <cell r="X39">
            <v>14</v>
          </cell>
          <cell r="Y39">
            <v>15</v>
          </cell>
          <cell r="Z39">
            <v>14</v>
          </cell>
          <cell r="AA39">
            <v>43</v>
          </cell>
          <cell r="AB39">
            <v>15</v>
          </cell>
          <cell r="AC39">
            <v>17</v>
          </cell>
          <cell r="AD39">
            <v>15</v>
          </cell>
          <cell r="AE39">
            <v>47</v>
          </cell>
          <cell r="AF39">
            <v>15</v>
          </cell>
          <cell r="AG39">
            <v>11</v>
          </cell>
          <cell r="AH39">
            <v>17</v>
          </cell>
          <cell r="AI39">
            <v>43</v>
          </cell>
          <cell r="AJ39">
            <v>14</v>
          </cell>
          <cell r="AK39">
            <v>12</v>
          </cell>
          <cell r="AL39">
            <v>18</v>
          </cell>
          <cell r="AM39">
            <v>44</v>
          </cell>
          <cell r="AN39">
            <v>177</v>
          </cell>
          <cell r="AO39">
            <v>194</v>
          </cell>
          <cell r="AP39">
            <v>11</v>
          </cell>
          <cell r="AQ39">
            <v>17</v>
          </cell>
          <cell r="AR39">
            <v>15</v>
          </cell>
          <cell r="AS39">
            <v>43</v>
          </cell>
          <cell r="AT39">
            <v>12</v>
          </cell>
        </row>
        <row r="40">
          <cell r="B40" t="str">
            <v xml:space="preserve">    Accident compensations (body injury)</v>
          </cell>
          <cell r="C40" t="str">
            <v>|</v>
          </cell>
          <cell r="D40" t="str">
            <v>...</v>
          </cell>
          <cell r="E40" t="str">
            <v>...</v>
          </cell>
          <cell r="F40">
            <v>5</v>
          </cell>
          <cell r="G40">
            <v>5</v>
          </cell>
          <cell r="H40">
            <v>5</v>
          </cell>
          <cell r="I40">
            <v>15</v>
          </cell>
          <cell r="J40">
            <v>5</v>
          </cell>
          <cell r="K40">
            <v>5</v>
          </cell>
          <cell r="L40">
            <v>5</v>
          </cell>
          <cell r="M40">
            <v>15</v>
          </cell>
          <cell r="N40">
            <v>6</v>
          </cell>
          <cell r="O40">
            <v>5</v>
          </cell>
          <cell r="P40">
            <v>5</v>
          </cell>
          <cell r="Q40">
            <v>16</v>
          </cell>
          <cell r="R40">
            <v>6</v>
          </cell>
          <cell r="S40">
            <v>5</v>
          </cell>
          <cell r="T40">
            <v>6</v>
          </cell>
          <cell r="U40">
            <v>17</v>
          </cell>
          <cell r="V40">
            <v>63</v>
          </cell>
          <cell r="W40">
            <v>64</v>
          </cell>
          <cell r="X40">
            <v>5</v>
          </cell>
          <cell r="Y40">
            <v>6</v>
          </cell>
          <cell r="Z40">
            <v>6</v>
          </cell>
          <cell r="AA40">
            <v>17</v>
          </cell>
          <cell r="AB40">
            <v>6</v>
          </cell>
          <cell r="AC40">
            <v>6</v>
          </cell>
          <cell r="AD40">
            <v>5</v>
          </cell>
          <cell r="AE40">
            <v>17</v>
          </cell>
          <cell r="AF40">
            <v>6</v>
          </cell>
          <cell r="AG40">
            <v>6</v>
          </cell>
          <cell r="AH40">
            <v>6</v>
          </cell>
          <cell r="AI40">
            <v>18</v>
          </cell>
          <cell r="AJ40">
            <v>6</v>
          </cell>
          <cell r="AK40">
            <v>5</v>
          </cell>
          <cell r="AL40">
            <v>6</v>
          </cell>
          <cell r="AM40">
            <v>17</v>
          </cell>
          <cell r="AN40">
            <v>69</v>
          </cell>
          <cell r="AO40">
            <v>72</v>
          </cell>
          <cell r="AP40">
            <v>6</v>
          </cell>
          <cell r="AQ40">
            <v>6</v>
          </cell>
          <cell r="AR40">
            <v>6</v>
          </cell>
          <cell r="AS40">
            <v>18</v>
          </cell>
          <cell r="AT40">
            <v>6</v>
          </cell>
        </row>
        <row r="41">
          <cell r="B41" t="str">
            <v xml:space="preserve">    Disability insurance</v>
          </cell>
          <cell r="C41" t="str">
            <v>|</v>
          </cell>
          <cell r="D41" t="str">
            <v>...</v>
          </cell>
          <cell r="E41" t="str">
            <v>...</v>
          </cell>
          <cell r="F41">
            <v>8</v>
          </cell>
          <cell r="G41">
            <v>6</v>
          </cell>
          <cell r="H41">
            <v>6</v>
          </cell>
          <cell r="I41">
            <v>20</v>
          </cell>
          <cell r="J41">
            <v>12</v>
          </cell>
          <cell r="K41">
            <v>7</v>
          </cell>
          <cell r="L41">
            <v>9</v>
          </cell>
          <cell r="M41">
            <v>28</v>
          </cell>
          <cell r="N41">
            <v>9</v>
          </cell>
          <cell r="O41">
            <v>6</v>
          </cell>
          <cell r="P41">
            <v>11</v>
          </cell>
          <cell r="Q41">
            <v>26</v>
          </cell>
          <cell r="R41">
            <v>6</v>
          </cell>
          <cell r="S41">
            <v>8</v>
          </cell>
          <cell r="T41">
            <v>10</v>
          </cell>
          <cell r="U41">
            <v>24</v>
          </cell>
          <cell r="V41">
            <v>98</v>
          </cell>
          <cell r="W41">
            <v>99</v>
          </cell>
          <cell r="X41">
            <v>8</v>
          </cell>
          <cell r="Y41">
            <v>8</v>
          </cell>
          <cell r="Z41">
            <v>8</v>
          </cell>
          <cell r="AA41">
            <v>24</v>
          </cell>
          <cell r="AB41">
            <v>8</v>
          </cell>
          <cell r="AC41">
            <v>10</v>
          </cell>
          <cell r="AD41">
            <v>8</v>
          </cell>
          <cell r="AE41">
            <v>26</v>
          </cell>
          <cell r="AF41">
            <v>8</v>
          </cell>
          <cell r="AG41">
            <v>5</v>
          </cell>
          <cell r="AH41">
            <v>10</v>
          </cell>
          <cell r="AI41">
            <v>23</v>
          </cell>
          <cell r="AJ41">
            <v>6</v>
          </cell>
          <cell r="AK41">
            <v>6</v>
          </cell>
          <cell r="AL41">
            <v>10</v>
          </cell>
          <cell r="AM41">
            <v>22</v>
          </cell>
          <cell r="AN41">
            <v>95</v>
          </cell>
          <cell r="AO41">
            <v>107</v>
          </cell>
          <cell r="AP41">
            <v>5</v>
          </cell>
          <cell r="AQ41">
            <v>10</v>
          </cell>
          <cell r="AR41">
            <v>8</v>
          </cell>
          <cell r="AS41">
            <v>23</v>
          </cell>
          <cell r="AT41">
            <v>5</v>
          </cell>
        </row>
        <row r="42">
          <cell r="B42" t="str">
            <v xml:space="preserve">    Disabled children</v>
          </cell>
          <cell r="C42" t="str">
            <v>|</v>
          </cell>
          <cell r="D42" t="str">
            <v>...</v>
          </cell>
          <cell r="E42" t="str">
            <v>...</v>
          </cell>
          <cell r="F42">
            <v>2</v>
          </cell>
          <cell r="G42">
            <v>0</v>
          </cell>
          <cell r="H42">
            <v>2</v>
          </cell>
          <cell r="I42">
            <v>4</v>
          </cell>
          <cell r="J42">
            <v>2</v>
          </cell>
          <cell r="K42">
            <v>1</v>
          </cell>
          <cell r="L42">
            <v>1</v>
          </cell>
          <cell r="M42">
            <v>4</v>
          </cell>
          <cell r="N42">
            <v>1</v>
          </cell>
          <cell r="O42">
            <v>2</v>
          </cell>
          <cell r="P42">
            <v>1</v>
          </cell>
          <cell r="Q42">
            <v>4</v>
          </cell>
          <cell r="R42">
            <v>0</v>
          </cell>
          <cell r="S42">
            <v>1</v>
          </cell>
          <cell r="T42">
            <v>2</v>
          </cell>
          <cell r="U42">
            <v>3</v>
          </cell>
          <cell r="V42">
            <v>15</v>
          </cell>
          <cell r="W42">
            <v>15</v>
          </cell>
          <cell r="X42">
            <v>1</v>
          </cell>
          <cell r="Y42">
            <v>1</v>
          </cell>
          <cell r="Z42">
            <v>0</v>
          </cell>
          <cell r="AA42">
            <v>2</v>
          </cell>
          <cell r="AB42">
            <v>1</v>
          </cell>
          <cell r="AC42">
            <v>1</v>
          </cell>
          <cell r="AD42">
            <v>2</v>
          </cell>
          <cell r="AE42">
            <v>4</v>
          </cell>
          <cell r="AF42">
            <v>1</v>
          </cell>
          <cell r="AG42">
            <v>0</v>
          </cell>
          <cell r="AH42">
            <v>1</v>
          </cell>
          <cell r="AI42">
            <v>2</v>
          </cell>
          <cell r="AJ42">
            <v>2</v>
          </cell>
          <cell r="AK42">
            <v>1</v>
          </cell>
          <cell r="AL42">
            <v>2</v>
          </cell>
          <cell r="AM42">
            <v>5</v>
          </cell>
          <cell r="AN42">
            <v>13</v>
          </cell>
          <cell r="AO42">
            <v>15</v>
          </cell>
          <cell r="AP42">
            <v>0</v>
          </cell>
          <cell r="AQ42">
            <v>1</v>
          </cell>
          <cell r="AR42">
            <v>1</v>
          </cell>
          <cell r="AS42">
            <v>2</v>
          </cell>
          <cell r="AT42">
            <v>1</v>
          </cell>
        </row>
        <row r="43">
          <cell r="B43" t="str">
            <v xml:space="preserve">  Administrative and operational expenses</v>
          </cell>
          <cell r="C43" t="str">
            <v>|</v>
          </cell>
          <cell r="D43">
            <v>132</v>
          </cell>
          <cell r="E43">
            <v>128</v>
          </cell>
          <cell r="F43">
            <v>11</v>
          </cell>
          <cell r="G43">
            <v>11</v>
          </cell>
          <cell r="H43">
            <v>11</v>
          </cell>
          <cell r="I43">
            <v>33</v>
          </cell>
          <cell r="J43">
            <v>11</v>
          </cell>
          <cell r="K43">
            <v>11</v>
          </cell>
          <cell r="L43">
            <v>11</v>
          </cell>
          <cell r="M43">
            <v>33</v>
          </cell>
          <cell r="N43">
            <v>11</v>
          </cell>
          <cell r="O43">
            <v>11</v>
          </cell>
          <cell r="P43">
            <v>11</v>
          </cell>
          <cell r="Q43">
            <v>33</v>
          </cell>
          <cell r="R43">
            <v>11</v>
          </cell>
          <cell r="S43">
            <v>11</v>
          </cell>
          <cell r="T43">
            <v>12</v>
          </cell>
          <cell r="U43">
            <v>34</v>
          </cell>
          <cell r="V43">
            <v>133</v>
          </cell>
          <cell r="W43">
            <v>136</v>
          </cell>
          <cell r="X43">
            <v>11</v>
          </cell>
          <cell r="Y43">
            <v>11</v>
          </cell>
          <cell r="Z43">
            <v>11</v>
          </cell>
          <cell r="AA43">
            <v>33</v>
          </cell>
          <cell r="AB43">
            <v>11</v>
          </cell>
          <cell r="AC43">
            <v>11.375</v>
          </cell>
          <cell r="AD43">
            <v>11.375</v>
          </cell>
          <cell r="AE43">
            <v>33.75</v>
          </cell>
          <cell r="AF43">
            <v>11</v>
          </cell>
          <cell r="AG43">
            <v>11</v>
          </cell>
          <cell r="AH43">
            <v>11</v>
          </cell>
          <cell r="AI43">
            <v>33</v>
          </cell>
          <cell r="AJ43">
            <v>11</v>
          </cell>
          <cell r="AK43">
            <v>11</v>
          </cell>
          <cell r="AL43">
            <v>11</v>
          </cell>
          <cell r="AM43">
            <v>33</v>
          </cell>
          <cell r="AN43">
            <v>132.75</v>
          </cell>
          <cell r="AO43">
            <v>134</v>
          </cell>
          <cell r="AP43">
            <v>11</v>
          </cell>
          <cell r="AQ43">
            <v>11</v>
          </cell>
          <cell r="AR43">
            <v>11</v>
          </cell>
          <cell r="AS43">
            <v>33</v>
          </cell>
          <cell r="AT43">
            <v>12</v>
          </cell>
        </row>
        <row r="44">
          <cell r="B44" t="str">
            <v xml:space="preserve">  Transfers to health fund</v>
          </cell>
          <cell r="C44" t="str">
            <v>|</v>
          </cell>
          <cell r="D44">
            <v>2211</v>
          </cell>
          <cell r="E44">
            <v>2292</v>
          </cell>
          <cell r="F44">
            <v>193</v>
          </cell>
          <cell r="G44">
            <v>193</v>
          </cell>
          <cell r="H44">
            <v>193</v>
          </cell>
          <cell r="I44">
            <v>579</v>
          </cell>
          <cell r="J44">
            <v>193</v>
          </cell>
          <cell r="K44">
            <v>193</v>
          </cell>
          <cell r="L44">
            <v>193</v>
          </cell>
          <cell r="M44">
            <v>579</v>
          </cell>
          <cell r="N44">
            <v>193</v>
          </cell>
          <cell r="O44">
            <v>193</v>
          </cell>
          <cell r="P44">
            <v>192</v>
          </cell>
          <cell r="Q44">
            <v>578</v>
          </cell>
          <cell r="R44">
            <v>192</v>
          </cell>
          <cell r="S44">
            <v>195</v>
          </cell>
          <cell r="T44">
            <v>198</v>
          </cell>
          <cell r="U44">
            <v>585</v>
          </cell>
          <cell r="V44">
            <v>2321</v>
          </cell>
          <cell r="W44">
            <v>2375</v>
          </cell>
          <cell r="X44">
            <v>194</v>
          </cell>
          <cell r="Y44">
            <v>197</v>
          </cell>
          <cell r="Z44">
            <v>198</v>
          </cell>
          <cell r="AA44">
            <v>589</v>
          </cell>
          <cell r="AB44">
            <v>200</v>
          </cell>
          <cell r="AC44">
            <v>200</v>
          </cell>
          <cell r="AD44">
            <v>200</v>
          </cell>
          <cell r="AE44">
            <v>600</v>
          </cell>
          <cell r="AF44">
            <v>200</v>
          </cell>
          <cell r="AG44">
            <v>201</v>
          </cell>
          <cell r="AH44">
            <v>214</v>
          </cell>
          <cell r="AI44">
            <v>615</v>
          </cell>
          <cell r="AJ44">
            <v>214</v>
          </cell>
          <cell r="AK44">
            <v>215</v>
          </cell>
          <cell r="AL44">
            <v>217</v>
          </cell>
          <cell r="AM44">
            <v>646</v>
          </cell>
          <cell r="AN44">
            <v>2450</v>
          </cell>
          <cell r="AO44">
            <v>2660</v>
          </cell>
          <cell r="AP44">
            <v>216</v>
          </cell>
          <cell r="AQ44">
            <v>219</v>
          </cell>
          <cell r="AR44">
            <v>222</v>
          </cell>
          <cell r="AS44">
            <v>657</v>
          </cell>
          <cell r="AT44">
            <v>222</v>
          </cell>
        </row>
        <row r="45">
          <cell r="B45" t="str">
            <v xml:space="preserve">  Other current expenditure</v>
          </cell>
          <cell r="C45" t="str">
            <v>|</v>
          </cell>
          <cell r="D45">
            <v>170</v>
          </cell>
          <cell r="E45">
            <v>223</v>
          </cell>
          <cell r="F45">
            <v>9</v>
          </cell>
          <cell r="G45">
            <v>10</v>
          </cell>
          <cell r="H45">
            <v>10</v>
          </cell>
          <cell r="I45">
            <v>29</v>
          </cell>
          <cell r="J45">
            <v>15</v>
          </cell>
          <cell r="K45">
            <v>12</v>
          </cell>
          <cell r="L45">
            <v>16</v>
          </cell>
          <cell r="M45">
            <v>43</v>
          </cell>
          <cell r="N45">
            <v>13</v>
          </cell>
          <cell r="O45">
            <v>8</v>
          </cell>
          <cell r="P45">
            <v>19</v>
          </cell>
          <cell r="Q45">
            <v>40</v>
          </cell>
          <cell r="R45">
            <v>13</v>
          </cell>
          <cell r="S45">
            <v>11</v>
          </cell>
          <cell r="T45">
            <v>25</v>
          </cell>
          <cell r="U45">
            <v>49</v>
          </cell>
          <cell r="V45">
            <v>161</v>
          </cell>
          <cell r="W45">
            <v>179</v>
          </cell>
          <cell r="X45">
            <v>9</v>
          </cell>
          <cell r="Y45">
            <v>10</v>
          </cell>
          <cell r="Z45">
            <v>10</v>
          </cell>
          <cell r="AA45">
            <v>29</v>
          </cell>
          <cell r="AB45">
            <v>13</v>
          </cell>
          <cell r="AC45">
            <v>12</v>
          </cell>
          <cell r="AD45">
            <v>22</v>
          </cell>
          <cell r="AE45">
            <v>47</v>
          </cell>
          <cell r="AF45">
            <v>13</v>
          </cell>
          <cell r="AG45">
            <v>8</v>
          </cell>
          <cell r="AH45">
            <v>10</v>
          </cell>
          <cell r="AI45">
            <v>31</v>
          </cell>
          <cell r="AJ45">
            <v>12</v>
          </cell>
          <cell r="AK45">
            <v>12</v>
          </cell>
          <cell r="AL45">
            <v>23</v>
          </cell>
          <cell r="AM45">
            <v>47</v>
          </cell>
          <cell r="AN45">
            <v>154</v>
          </cell>
          <cell r="AO45">
            <v>135</v>
          </cell>
          <cell r="AP45">
            <v>9</v>
          </cell>
          <cell r="AQ45">
            <v>9</v>
          </cell>
          <cell r="AR45">
            <v>12</v>
          </cell>
          <cell r="AS45">
            <v>30</v>
          </cell>
          <cell r="AT45">
            <v>10</v>
          </cell>
        </row>
        <row r="46">
          <cell r="B46" t="str">
            <v>Discrepancy</v>
          </cell>
          <cell r="C46" t="str">
            <v>|</v>
          </cell>
          <cell r="D46">
            <v>137.59999999999854</v>
          </cell>
          <cell r="E46">
            <v>0</v>
          </cell>
          <cell r="F46">
            <v>0</v>
          </cell>
          <cell r="G46">
            <v>0</v>
          </cell>
          <cell r="H46">
            <v>0</v>
          </cell>
          <cell r="I46">
            <v>-313.3539999999997</v>
          </cell>
          <cell r="J46">
            <v>0</v>
          </cell>
          <cell r="K46">
            <v>0</v>
          </cell>
          <cell r="L46">
            <v>0</v>
          </cell>
          <cell r="M46">
            <v>-244.15200000000041</v>
          </cell>
          <cell r="N46">
            <v>0</v>
          </cell>
          <cell r="O46">
            <v>0</v>
          </cell>
          <cell r="P46">
            <v>0</v>
          </cell>
          <cell r="Q46">
            <v>-47.118999999999687</v>
          </cell>
          <cell r="R46">
            <v>0</v>
          </cell>
          <cell r="S46">
            <v>0</v>
          </cell>
          <cell r="T46">
            <v>0</v>
          </cell>
          <cell r="U46">
            <v>613.08399999999983</v>
          </cell>
          <cell r="V46">
            <v>8.458999999998241</v>
          </cell>
          <cell r="W46">
            <v>-1.1000000000021828</v>
          </cell>
          <cell r="X46">
            <v>0</v>
          </cell>
          <cell r="Y46">
            <v>0</v>
          </cell>
          <cell r="Z46">
            <v>0</v>
          </cell>
          <cell r="AA46">
            <v>-162.78699999999972</v>
          </cell>
          <cell r="AB46">
            <v>0</v>
          </cell>
          <cell r="AC46">
            <v>0</v>
          </cell>
          <cell r="AD46">
            <v>0</v>
          </cell>
          <cell r="AE46">
            <v>-36.266999999999825</v>
          </cell>
          <cell r="AF46">
            <v>0</v>
          </cell>
          <cell r="AG46">
            <v>0</v>
          </cell>
          <cell r="AH46">
            <v>0</v>
          </cell>
          <cell r="AI46">
            <v>60.647385500000382</v>
          </cell>
          <cell r="AJ46">
            <v>0</v>
          </cell>
          <cell r="AK46">
            <v>0</v>
          </cell>
          <cell r="AL46">
            <v>0</v>
          </cell>
          <cell r="AM46">
            <v>244.98099999999977</v>
          </cell>
          <cell r="AN46">
            <v>394.5743854999979</v>
          </cell>
          <cell r="AO46">
            <v>0</v>
          </cell>
          <cell r="AP46">
            <v>0</v>
          </cell>
          <cell r="AQ46">
            <v>0</v>
          </cell>
          <cell r="AR46">
            <v>0</v>
          </cell>
          <cell r="AS46">
            <v>-300.9730000000003</v>
          </cell>
          <cell r="AT46">
            <v>0</v>
          </cell>
        </row>
        <row r="47">
          <cell r="C47" t="str">
            <v>|</v>
          </cell>
        </row>
        <row r="48">
          <cell r="C48" t="str">
            <v>|</v>
          </cell>
        </row>
        <row r="49">
          <cell r="B49" t="str">
            <v>Balance</v>
          </cell>
          <cell r="C49" t="str">
            <v>|</v>
          </cell>
          <cell r="D49">
            <v>-269</v>
          </cell>
          <cell r="E49">
            <v>1170</v>
          </cell>
          <cell r="F49">
            <v>-228.90699999999993</v>
          </cell>
          <cell r="G49">
            <v>-26.786000000000058</v>
          </cell>
          <cell r="H49">
            <v>-57.760999999999967</v>
          </cell>
          <cell r="I49">
            <v>-0.1000000000003638</v>
          </cell>
          <cell r="J49">
            <v>128.06999999999994</v>
          </cell>
          <cell r="K49">
            <v>-174.25299999999993</v>
          </cell>
          <cell r="L49">
            <v>-198.06899999999996</v>
          </cell>
          <cell r="M49">
            <v>-0.1000000000003638</v>
          </cell>
          <cell r="N49">
            <v>-44.929000000000087</v>
          </cell>
          <cell r="O49">
            <v>-145.74600000000009</v>
          </cell>
          <cell r="P49">
            <v>-136.44399999999996</v>
          </cell>
          <cell r="Q49">
            <v>-280</v>
          </cell>
          <cell r="R49">
            <v>2.9549999999999272</v>
          </cell>
          <cell r="S49">
            <v>-27.505000000000109</v>
          </cell>
          <cell r="T49">
            <v>348.63400000000001</v>
          </cell>
          <cell r="U49">
            <v>-289</v>
          </cell>
          <cell r="V49">
            <v>-569.20000000000073</v>
          </cell>
          <cell r="W49">
            <v>-100</v>
          </cell>
          <cell r="X49">
            <v>-196.61400000000003</v>
          </cell>
          <cell r="Y49">
            <v>-63.19399999999996</v>
          </cell>
          <cell r="Z49">
            <v>25.921000000000049</v>
          </cell>
          <cell r="AA49">
            <v>-71.100000000000364</v>
          </cell>
          <cell r="AB49">
            <v>161.548</v>
          </cell>
          <cell r="AC49">
            <v>-135.423</v>
          </cell>
          <cell r="AD49">
            <v>40.607999999999947</v>
          </cell>
          <cell r="AE49">
            <v>103</v>
          </cell>
          <cell r="AF49">
            <v>176.86138549999987</v>
          </cell>
          <cell r="AG49">
            <v>-44.020999999999958</v>
          </cell>
          <cell r="AH49">
            <v>-67.192999999999984</v>
          </cell>
          <cell r="AI49">
            <v>5</v>
          </cell>
          <cell r="AJ49">
            <v>15.877999999999929</v>
          </cell>
          <cell r="AK49">
            <v>-111.29300000000012</v>
          </cell>
          <cell r="AL49">
            <v>413.39599999999973</v>
          </cell>
          <cell r="AM49">
            <v>73</v>
          </cell>
          <cell r="AN49">
            <v>-178.09999999999854</v>
          </cell>
          <cell r="AO49">
            <v>-100</v>
          </cell>
          <cell r="AP49">
            <v>-428.38000000000011</v>
          </cell>
          <cell r="AQ49">
            <v>-99.130999999999858</v>
          </cell>
          <cell r="AR49">
            <v>94.238000000000056</v>
          </cell>
          <cell r="AS49">
            <v>-164.10000000000036</v>
          </cell>
          <cell r="AT49">
            <v>116.82400000000007</v>
          </cell>
        </row>
        <row r="50">
          <cell r="C50" t="str">
            <v>|</v>
          </cell>
        </row>
        <row r="51">
          <cell r="B51" t="str">
            <v>Financing</v>
          </cell>
          <cell r="C51" t="str">
            <v>|</v>
          </cell>
          <cell r="D51">
            <v>269</v>
          </cell>
          <cell r="E51">
            <v>-1170</v>
          </cell>
          <cell r="I51">
            <v>0.1</v>
          </cell>
          <cell r="M51">
            <v>0.1</v>
          </cell>
          <cell r="Q51">
            <v>280</v>
          </cell>
          <cell r="U51">
            <v>289</v>
          </cell>
          <cell r="V51">
            <v>569.20000000000005</v>
          </cell>
          <cell r="W51">
            <v>100</v>
          </cell>
          <cell r="AA51">
            <v>71.099999999999994</v>
          </cell>
          <cell r="AE51">
            <v>-103</v>
          </cell>
          <cell r="AI51">
            <v>-5</v>
          </cell>
          <cell r="AM51">
            <v>-73</v>
          </cell>
          <cell r="AN51">
            <v>178.1</v>
          </cell>
          <cell r="AO51">
            <v>100</v>
          </cell>
          <cell r="AS51">
            <v>164.1</v>
          </cell>
        </row>
        <row r="52">
          <cell r="B52" t="str">
            <v xml:space="preserve">  Net credit from NBM</v>
          </cell>
          <cell r="C52" t="str">
            <v>|</v>
          </cell>
          <cell r="E52">
            <v>-510</v>
          </cell>
          <cell r="V52">
            <v>0</v>
          </cell>
          <cell r="AN52">
            <v>0</v>
          </cell>
        </row>
        <row r="53">
          <cell r="B53" t="str">
            <v xml:space="preserve">  Net credit from Comm. Banks</v>
          </cell>
          <cell r="C53" t="str">
            <v>|</v>
          </cell>
          <cell r="V53">
            <v>0</v>
          </cell>
          <cell r="W53">
            <v>0</v>
          </cell>
          <cell r="AA53">
            <v>71</v>
          </cell>
          <cell r="AE53">
            <v>-116</v>
          </cell>
          <cell r="AI53">
            <v>-166</v>
          </cell>
          <cell r="AM53">
            <v>-77</v>
          </cell>
          <cell r="AN53">
            <v>0</v>
          </cell>
          <cell r="AO53">
            <v>0</v>
          </cell>
          <cell r="AS53">
            <v>164</v>
          </cell>
        </row>
        <row r="54">
          <cell r="B54" t="str">
            <v xml:space="preserve">  Arrears</v>
          </cell>
          <cell r="C54" t="str">
            <v>|</v>
          </cell>
          <cell r="D54">
            <v>269</v>
          </cell>
          <cell r="E54">
            <v>-660</v>
          </cell>
          <cell r="V54">
            <v>0</v>
          </cell>
          <cell r="AN54">
            <v>0</v>
          </cell>
        </row>
        <row r="55">
          <cell r="B55" t="str">
            <v xml:space="preserve">  Privatization (sale of shares)</v>
          </cell>
          <cell r="C55" t="str">
            <v>|</v>
          </cell>
          <cell r="I55">
            <v>0.1</v>
          </cell>
          <cell r="M55">
            <v>0.1</v>
          </cell>
          <cell r="Q55">
            <v>280</v>
          </cell>
          <cell r="U55">
            <v>289</v>
          </cell>
          <cell r="V55">
            <v>569.20000000000005</v>
          </cell>
          <cell r="W55">
            <v>100</v>
          </cell>
          <cell r="AA55">
            <v>0.1</v>
          </cell>
          <cell r="AE55">
            <v>13</v>
          </cell>
          <cell r="AI55">
            <v>161</v>
          </cell>
          <cell r="AM55">
            <v>4</v>
          </cell>
          <cell r="AN55">
            <v>178.1</v>
          </cell>
          <cell r="AO55">
            <v>100</v>
          </cell>
          <cell r="AS55">
            <v>0.1</v>
          </cell>
        </row>
        <row r="56">
          <cell r="B56" t="str">
            <v xml:space="preserve">  Foreign financing</v>
          </cell>
          <cell r="C56" t="str">
            <v>|</v>
          </cell>
          <cell r="V56">
            <v>0</v>
          </cell>
          <cell r="AN56">
            <v>0</v>
          </cell>
        </row>
        <row r="57">
          <cell r="C57" t="str">
            <v>|</v>
          </cell>
        </row>
        <row r="58">
          <cell r="B58" t="str">
            <v>Memorandum items:</v>
          </cell>
          <cell r="C58" t="str">
            <v>|</v>
          </cell>
        </row>
        <row r="59">
          <cell r="B59" t="str">
            <v>Revenue before transfers from EP and CG</v>
          </cell>
          <cell r="C59" t="str">
            <v>|</v>
          </cell>
          <cell r="D59">
            <v>14551.999999999998</v>
          </cell>
          <cell r="E59">
            <v>15791</v>
          </cell>
          <cell r="F59">
            <v>1052</v>
          </cell>
          <cell r="G59">
            <v>1196</v>
          </cell>
          <cell r="H59">
            <v>1152</v>
          </cell>
          <cell r="I59">
            <v>3400</v>
          </cell>
          <cell r="J59">
            <v>1335</v>
          </cell>
          <cell r="K59">
            <v>1143</v>
          </cell>
          <cell r="L59">
            <v>1200</v>
          </cell>
          <cell r="M59">
            <v>3677.9999999999995</v>
          </cell>
          <cell r="N59">
            <v>1353</v>
          </cell>
          <cell r="O59">
            <v>1160</v>
          </cell>
          <cell r="P59">
            <v>1320</v>
          </cell>
          <cell r="Q59">
            <v>3833</v>
          </cell>
          <cell r="R59">
            <v>1283</v>
          </cell>
          <cell r="S59">
            <v>1248</v>
          </cell>
          <cell r="T59">
            <v>1507</v>
          </cell>
          <cell r="U59">
            <v>4038</v>
          </cell>
          <cell r="V59">
            <v>14948.999999999998</v>
          </cell>
          <cell r="W59">
            <v>15504.899999999998</v>
          </cell>
          <cell r="X59">
            <v>1050</v>
          </cell>
          <cell r="Y59">
            <v>1181</v>
          </cell>
          <cell r="Z59">
            <v>1288</v>
          </cell>
          <cell r="AA59">
            <v>3519</v>
          </cell>
          <cell r="AB59">
            <v>1349</v>
          </cell>
          <cell r="AC59">
            <v>1173</v>
          </cell>
          <cell r="AD59">
            <v>1344</v>
          </cell>
          <cell r="AE59">
            <v>3866</v>
          </cell>
          <cell r="AF59">
            <v>1450</v>
          </cell>
          <cell r="AG59">
            <v>1171</v>
          </cell>
          <cell r="AH59">
            <v>1339</v>
          </cell>
          <cell r="AI59">
            <v>3960.0000000000005</v>
          </cell>
          <cell r="AJ59">
            <v>1326</v>
          </cell>
          <cell r="AK59">
            <v>1315</v>
          </cell>
          <cell r="AL59">
            <v>1888.9999999999998</v>
          </cell>
          <cell r="AM59">
            <v>4530</v>
          </cell>
          <cell r="AN59">
            <v>15874.999999999998</v>
          </cell>
          <cell r="AO59">
            <v>17031</v>
          </cell>
          <cell r="AP59">
            <v>857.99999999999989</v>
          </cell>
          <cell r="AQ59">
            <v>1353</v>
          </cell>
          <cell r="AR59">
            <v>1551</v>
          </cell>
          <cell r="AS59">
            <v>3761.9999999999995</v>
          </cell>
          <cell r="AT59">
            <v>1508</v>
          </cell>
        </row>
      </sheetData>
      <sheetData sheetId="11" refreshError="1">
        <row r="1">
          <cell r="B1" t="str">
            <v>Table 5: Health Fund Operations</v>
          </cell>
        </row>
        <row r="2">
          <cell r="B2" t="str">
            <v>(in millions of denars)</v>
          </cell>
        </row>
        <row r="4">
          <cell r="C4" t="str">
            <v>|</v>
          </cell>
        </row>
        <row r="5">
          <cell r="B5">
            <v>36783.783375462961</v>
          </cell>
          <cell r="C5" t="str">
            <v>|</v>
          </cell>
          <cell r="D5" t="str">
            <v>1996</v>
          </cell>
          <cell r="E5" t="str">
            <v>1997</v>
          </cell>
          <cell r="F5" t="str">
            <v>1998</v>
          </cell>
          <cell r="I5" t="str">
            <v>1998</v>
          </cell>
          <cell r="J5" t="str">
            <v>1998</v>
          </cell>
          <cell r="M5" t="str">
            <v>1998</v>
          </cell>
          <cell r="N5" t="str">
            <v>1998</v>
          </cell>
          <cell r="Q5" t="str">
            <v>1998</v>
          </cell>
          <cell r="R5" t="str">
            <v>1998</v>
          </cell>
          <cell r="U5" t="str">
            <v>1998</v>
          </cell>
          <cell r="V5" t="str">
            <v>1998</v>
          </cell>
          <cell r="W5" t="str">
            <v>1999</v>
          </cell>
          <cell r="X5" t="str">
            <v>1999</v>
          </cell>
          <cell r="AA5" t="str">
            <v>1999</v>
          </cell>
          <cell r="AB5" t="str">
            <v>1999</v>
          </cell>
          <cell r="AE5" t="str">
            <v>1999</v>
          </cell>
          <cell r="AF5" t="str">
            <v>1999</v>
          </cell>
          <cell r="AI5" t="str">
            <v>1999</v>
          </cell>
          <cell r="AJ5" t="str">
            <v>1999</v>
          </cell>
          <cell r="AM5" t="str">
            <v>1999</v>
          </cell>
          <cell r="AN5" t="str">
            <v>1999</v>
          </cell>
          <cell r="AO5" t="str">
            <v>2000</v>
          </cell>
          <cell r="AP5" t="str">
            <v>2000</v>
          </cell>
          <cell r="AS5" t="str">
            <v>2000</v>
          </cell>
          <cell r="AT5" t="str">
            <v>2000</v>
          </cell>
        </row>
        <row r="6">
          <cell r="B6">
            <v>36783.783375462961</v>
          </cell>
          <cell r="C6" t="str">
            <v>|</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Total</v>
          </cell>
          <cell r="X6" t="str">
            <v>Jan</v>
          </cell>
          <cell r="Y6" t="str">
            <v>Feb</v>
          </cell>
          <cell r="Z6" t="str">
            <v>Mar</v>
          </cell>
          <cell r="AA6" t="str">
            <v>Q-I</v>
          </cell>
          <cell r="AB6" t="str">
            <v>Apr</v>
          </cell>
          <cell r="AC6" t="str">
            <v>May</v>
          </cell>
          <cell r="AD6" t="str">
            <v>Jun</v>
          </cell>
          <cell r="AE6" t="str">
            <v>Q-II</v>
          </cell>
          <cell r="AF6" t="str">
            <v>Jul</v>
          </cell>
          <cell r="AG6" t="str">
            <v>Aug</v>
          </cell>
          <cell r="AH6" t="str">
            <v>Sep</v>
          </cell>
          <cell r="AI6" t="str">
            <v>Q-III</v>
          </cell>
          <cell r="AJ6" t="str">
            <v>Oct</v>
          </cell>
          <cell r="AK6" t="str">
            <v>Nov</v>
          </cell>
          <cell r="AL6" t="str">
            <v>Dec</v>
          </cell>
          <cell r="AM6" t="str">
            <v>Q-IV</v>
          </cell>
          <cell r="AN6" t="str">
            <v>Total</v>
          </cell>
          <cell r="AO6" t="str">
            <v>Total</v>
          </cell>
          <cell r="AP6" t="str">
            <v>Jan</v>
          </cell>
          <cell r="AQ6" t="str">
            <v>Feb</v>
          </cell>
          <cell r="AR6" t="str">
            <v>Mar</v>
          </cell>
          <cell r="AS6" t="str">
            <v>Q-I</v>
          </cell>
          <cell r="AT6" t="str">
            <v>Apr</v>
          </cell>
        </row>
        <row r="7">
          <cell r="C7" t="str">
            <v>|</v>
          </cell>
          <cell r="D7" t="str">
            <v>Actual</v>
          </cell>
          <cell r="E7" t="str">
            <v>Actual</v>
          </cell>
          <cell r="F7" t="str">
            <v>Actual</v>
          </cell>
          <cell r="G7" t="str">
            <v>Actual</v>
          </cell>
          <cell r="H7" t="str">
            <v>Actual</v>
          </cell>
          <cell r="I7" t="str">
            <v>Actual</v>
          </cell>
          <cell r="J7" t="str">
            <v>Actual</v>
          </cell>
          <cell r="K7" t="str">
            <v>Actual</v>
          </cell>
          <cell r="L7" t="str">
            <v>Actual</v>
          </cell>
          <cell r="M7" t="str">
            <v>Actual</v>
          </cell>
          <cell r="N7" t="str">
            <v>Actual</v>
          </cell>
          <cell r="O7" t="str">
            <v>Actual</v>
          </cell>
          <cell r="P7" t="str">
            <v>Actual</v>
          </cell>
          <cell r="Q7" t="str">
            <v>Actual</v>
          </cell>
          <cell r="R7" t="str">
            <v>Actual</v>
          </cell>
          <cell r="S7" t="str">
            <v>Actual</v>
          </cell>
          <cell r="T7" t="str">
            <v>Actual</v>
          </cell>
          <cell r="U7" t="str">
            <v>Actual</v>
          </cell>
          <cell r="V7" t="str">
            <v>Actual</v>
          </cell>
          <cell r="W7" t="str">
            <v>Budget</v>
          </cell>
          <cell r="X7" t="str">
            <v>Actual</v>
          </cell>
          <cell r="Y7" t="str">
            <v>Actual</v>
          </cell>
          <cell r="Z7" t="str">
            <v>Actual</v>
          </cell>
          <cell r="AA7" t="str">
            <v>Actual</v>
          </cell>
          <cell r="AB7" t="str">
            <v>Actual</v>
          </cell>
          <cell r="AC7" t="str">
            <v>Actual</v>
          </cell>
          <cell r="AD7" t="str">
            <v>Actual</v>
          </cell>
          <cell r="AE7" t="str">
            <v>Actual</v>
          </cell>
          <cell r="AF7" t="str">
            <v>Actual</v>
          </cell>
          <cell r="AG7" t="str">
            <v>Actual</v>
          </cell>
          <cell r="AH7" t="str">
            <v>Actual</v>
          </cell>
          <cell r="AI7" t="str">
            <v>Actual</v>
          </cell>
          <cell r="AJ7" t="str">
            <v>Actual</v>
          </cell>
          <cell r="AK7" t="str">
            <v>Actual</v>
          </cell>
          <cell r="AL7" t="str">
            <v>Actual</v>
          </cell>
          <cell r="AM7" t="str">
            <v>Actual</v>
          </cell>
          <cell r="AN7" t="str">
            <v>Actual</v>
          </cell>
          <cell r="AO7" t="str">
            <v>Budget</v>
          </cell>
          <cell r="AP7" t="str">
            <v>Actual</v>
          </cell>
          <cell r="AQ7" t="str">
            <v>Actual</v>
          </cell>
          <cell r="AR7" t="str">
            <v>Actual</v>
          </cell>
          <cell r="AS7" t="str">
            <v>Actual</v>
          </cell>
          <cell r="AT7" t="str">
            <v>Actual</v>
          </cell>
        </row>
        <row r="8">
          <cell r="C8" t="str">
            <v>|</v>
          </cell>
        </row>
        <row r="9">
          <cell r="C9" t="str">
            <v>|</v>
          </cell>
        </row>
        <row r="10">
          <cell r="B10" t="str">
            <v>Revenue</v>
          </cell>
          <cell r="C10" t="str">
            <v>|</v>
          </cell>
          <cell r="D10">
            <v>9236.6</v>
          </cell>
          <cell r="E10">
            <v>10492</v>
          </cell>
          <cell r="F10">
            <v>712.80899999999997</v>
          </cell>
          <cell r="G10">
            <v>864.97899999999993</v>
          </cell>
          <cell r="H10">
            <v>876.75800000000004</v>
          </cell>
          <cell r="I10">
            <v>2454.5460000000003</v>
          </cell>
          <cell r="J10">
            <v>896.33100000000002</v>
          </cell>
          <cell r="K10">
            <v>808.98</v>
          </cell>
          <cell r="L10">
            <v>873.20699999999999</v>
          </cell>
          <cell r="M10">
            <v>2578.518</v>
          </cell>
          <cell r="N10">
            <v>943.58799999999997</v>
          </cell>
          <cell r="O10">
            <v>821.19</v>
          </cell>
          <cell r="P10">
            <v>791.62199999999996</v>
          </cell>
          <cell r="Q10">
            <v>2556.4</v>
          </cell>
          <cell r="R10">
            <v>878.48199999999997</v>
          </cell>
          <cell r="S10">
            <v>871.48800000000006</v>
          </cell>
          <cell r="T10">
            <v>1315.1759999999999</v>
          </cell>
          <cell r="U10">
            <v>3065.1460000000002</v>
          </cell>
          <cell r="V10">
            <v>10654.61</v>
          </cell>
          <cell r="W10">
            <v>11320.6</v>
          </cell>
          <cell r="X10">
            <v>779.51800000000003</v>
          </cell>
          <cell r="Y10">
            <v>874.64200000000005</v>
          </cell>
          <cell r="Z10">
            <v>961.67900000000009</v>
          </cell>
          <cell r="AA10">
            <v>2615.8389999999999</v>
          </cell>
          <cell r="AB10">
            <v>997.13999999999987</v>
          </cell>
          <cell r="AC10">
            <v>836.27099999999996</v>
          </cell>
          <cell r="AD10">
            <v>1104.933</v>
          </cell>
          <cell r="AE10">
            <v>2938.3440000000001</v>
          </cell>
          <cell r="AF10">
            <v>1192.1369999999999</v>
          </cell>
          <cell r="AG10">
            <v>1274.32</v>
          </cell>
          <cell r="AH10">
            <v>977.74299999999994</v>
          </cell>
          <cell r="AI10">
            <v>3444.2</v>
          </cell>
          <cell r="AJ10">
            <v>889.72799999999984</v>
          </cell>
          <cell r="AK10">
            <v>886.29200000000003</v>
          </cell>
          <cell r="AL10">
            <v>1323.2309999999998</v>
          </cell>
          <cell r="AM10">
            <v>3099.2510000000002</v>
          </cell>
          <cell r="AN10">
            <v>12097.634000000002</v>
          </cell>
          <cell r="AO10">
            <v>12300</v>
          </cell>
          <cell r="AP10">
            <v>754.30500000000006</v>
          </cell>
          <cell r="AQ10">
            <v>946.33299999999997</v>
          </cell>
          <cell r="AR10">
            <v>1075.1890000000001</v>
          </cell>
          <cell r="AS10">
            <v>2775.8270000000002</v>
          </cell>
          <cell r="AT10">
            <v>1022.039</v>
          </cell>
        </row>
        <row r="11">
          <cell r="B11" t="str">
            <v xml:space="preserve">  Revenue before transfers</v>
          </cell>
          <cell r="C11" t="str">
            <v>|</v>
          </cell>
          <cell r="D11">
            <v>6299</v>
          </cell>
          <cell r="E11">
            <v>7314</v>
          </cell>
          <cell r="F11">
            <v>470.80099999999999</v>
          </cell>
          <cell r="G11">
            <v>565.03099999999995</v>
          </cell>
          <cell r="H11">
            <v>569.96600000000001</v>
          </cell>
          <cell r="I11">
            <v>1605.798</v>
          </cell>
          <cell r="J11">
            <v>615.480772</v>
          </cell>
          <cell r="K11">
            <v>524.65200000000004</v>
          </cell>
          <cell r="L11">
            <v>567.298</v>
          </cell>
          <cell r="M11">
            <v>1707.4307720000002</v>
          </cell>
          <cell r="N11">
            <v>612.95699999999999</v>
          </cell>
          <cell r="O11">
            <v>514.37400000000002</v>
          </cell>
          <cell r="P11">
            <v>556.58399999999995</v>
          </cell>
          <cell r="Q11">
            <v>1683.9150000000002</v>
          </cell>
          <cell r="R11">
            <v>546.45100000000002</v>
          </cell>
          <cell r="S11">
            <v>547.1400000000001</v>
          </cell>
          <cell r="T11">
            <v>1050.3009999999999</v>
          </cell>
          <cell r="U11">
            <v>2143.8920000000003</v>
          </cell>
          <cell r="V11">
            <v>7141.0357720000011</v>
          </cell>
          <cell r="W11">
            <v>7434.6</v>
          </cell>
          <cell r="X11">
            <v>442.846</v>
          </cell>
          <cell r="Y11">
            <v>548.29399999999998</v>
          </cell>
          <cell r="Z11">
            <v>660.57700000000011</v>
          </cell>
          <cell r="AA11">
            <v>1651.7170000000001</v>
          </cell>
          <cell r="AB11">
            <v>622.93999999999994</v>
          </cell>
          <cell r="AC11">
            <v>504.55683819871751</v>
          </cell>
          <cell r="AD11">
            <v>756.17233359935028</v>
          </cell>
          <cell r="AE11">
            <v>1883.6691717980677</v>
          </cell>
          <cell r="AF11">
            <v>756.22322162971568</v>
          </cell>
          <cell r="AG11">
            <v>934.3392544174792</v>
          </cell>
          <cell r="AH11">
            <v>622.47565213161351</v>
          </cell>
          <cell r="AI11">
            <v>2313.0381281788082</v>
          </cell>
          <cell r="AJ11">
            <v>529.67066666666653</v>
          </cell>
          <cell r="AK11">
            <v>524.35666666666668</v>
          </cell>
          <cell r="AL11">
            <v>956.05766666666659</v>
          </cell>
          <cell r="AM11">
            <v>2010.085</v>
          </cell>
          <cell r="AN11">
            <v>7858.5092999768767</v>
          </cell>
          <cell r="AO11">
            <v>8320</v>
          </cell>
          <cell r="AP11">
            <v>427.005</v>
          </cell>
          <cell r="AQ11">
            <v>614.99199999999996</v>
          </cell>
          <cell r="AR11">
            <v>735.79300000000001</v>
          </cell>
          <cell r="AS11">
            <v>1753.79</v>
          </cell>
          <cell r="AT11">
            <v>681.10599999999999</v>
          </cell>
        </row>
        <row r="12">
          <cell r="B12" t="str">
            <v xml:space="preserve">    Contributions 1/</v>
          </cell>
          <cell r="C12" t="str">
            <v>|</v>
          </cell>
          <cell r="D12">
            <v>6217</v>
          </cell>
          <cell r="E12">
            <v>6727</v>
          </cell>
          <cell r="F12">
            <v>463.21100000000001</v>
          </cell>
          <cell r="G12">
            <v>553.68799999999999</v>
          </cell>
          <cell r="H12">
            <v>563.05899999999997</v>
          </cell>
          <cell r="I12">
            <v>1579.9580000000001</v>
          </cell>
          <cell r="J12">
            <v>588.69877199999996</v>
          </cell>
          <cell r="K12">
            <v>507.59700000000004</v>
          </cell>
          <cell r="L12">
            <v>547.55200000000002</v>
          </cell>
          <cell r="M12">
            <v>1643.8477720000001</v>
          </cell>
          <cell r="N12">
            <v>605.09500000000003</v>
          </cell>
          <cell r="O12">
            <v>509.06200000000001</v>
          </cell>
          <cell r="P12">
            <v>546.654</v>
          </cell>
          <cell r="Q12">
            <v>1660.8110000000001</v>
          </cell>
          <cell r="R12">
            <v>545.58500000000004</v>
          </cell>
          <cell r="S12">
            <v>533.77700000000004</v>
          </cell>
          <cell r="T12">
            <v>662.80600000000004</v>
          </cell>
          <cell r="U12">
            <v>1742.1680000000001</v>
          </cell>
          <cell r="V12">
            <v>6626.7847720000009</v>
          </cell>
          <cell r="W12">
            <v>6889.3</v>
          </cell>
          <cell r="X12">
            <v>441.02499999999998</v>
          </cell>
          <cell r="Y12">
            <v>542.298</v>
          </cell>
          <cell r="Z12">
            <v>653.5200000000001</v>
          </cell>
          <cell r="AA12">
            <v>1636.8430000000001</v>
          </cell>
          <cell r="AB12">
            <v>601.21799999999996</v>
          </cell>
          <cell r="AC12">
            <v>501.7738381987175</v>
          </cell>
          <cell r="AD12">
            <v>579.99533359935026</v>
          </cell>
          <cell r="AE12">
            <v>1682.9871717980677</v>
          </cell>
          <cell r="AF12">
            <v>647.92122162971566</v>
          </cell>
          <cell r="AG12">
            <v>531.42825441747925</v>
          </cell>
          <cell r="AH12">
            <v>583.93265213161351</v>
          </cell>
          <cell r="AI12">
            <v>1763.2821281788083</v>
          </cell>
          <cell r="AJ12">
            <v>525.82266666666658</v>
          </cell>
          <cell r="AK12">
            <v>517.73866666666663</v>
          </cell>
          <cell r="AL12">
            <v>794.19966666666664</v>
          </cell>
          <cell r="AM12">
            <v>1837.761</v>
          </cell>
          <cell r="AN12">
            <v>6920.8732999768763</v>
          </cell>
          <cell r="AO12">
            <v>7400</v>
          </cell>
          <cell r="AP12">
            <v>422.96199999999999</v>
          </cell>
          <cell r="AQ12">
            <v>610.25699999999995</v>
          </cell>
          <cell r="AR12">
            <v>730.029</v>
          </cell>
          <cell r="AS12">
            <v>1739.248</v>
          </cell>
          <cell r="AT12">
            <v>658.90599999999995</v>
          </cell>
        </row>
        <row r="13">
          <cell r="B13" t="str">
            <v xml:space="preserve">      Regular</v>
          </cell>
          <cell r="C13" t="str">
            <v>|</v>
          </cell>
          <cell r="D13">
            <v>6217</v>
          </cell>
          <cell r="E13">
            <v>6727</v>
          </cell>
          <cell r="F13">
            <v>463.21100000000001</v>
          </cell>
          <cell r="G13">
            <v>553.68799999999999</v>
          </cell>
          <cell r="H13">
            <v>563.05899999999997</v>
          </cell>
          <cell r="I13">
            <v>1579.9580000000001</v>
          </cell>
          <cell r="J13">
            <v>600.23599999999999</v>
          </cell>
          <cell r="K13">
            <v>518.53200000000004</v>
          </cell>
          <cell r="L13">
            <v>560.57000000000005</v>
          </cell>
          <cell r="M13">
            <v>1679.3380000000002</v>
          </cell>
          <cell r="N13">
            <v>621.59500000000003</v>
          </cell>
          <cell r="O13">
            <v>528.26800000000003</v>
          </cell>
          <cell r="P13">
            <v>566.10400000000004</v>
          </cell>
          <cell r="Q13">
            <v>1715.9670000000001</v>
          </cell>
          <cell r="R13">
            <v>567.86800000000005</v>
          </cell>
          <cell r="S13">
            <v>557.35400000000004</v>
          </cell>
          <cell r="T13">
            <v>679.923</v>
          </cell>
          <cell r="U13">
            <v>1805.1450000000002</v>
          </cell>
          <cell r="V13">
            <v>6780.4080000000013</v>
          </cell>
          <cell r="W13">
            <v>7231.3</v>
          </cell>
          <cell r="X13">
            <v>483.983</v>
          </cell>
          <cell r="Y13">
            <v>570.53099999999995</v>
          </cell>
          <cell r="Z13">
            <v>651.86800000000005</v>
          </cell>
          <cell r="AA13">
            <v>1706.3820000000001</v>
          </cell>
          <cell r="AB13">
            <v>671.43399999999997</v>
          </cell>
          <cell r="AC13">
            <v>529.70600000000002</v>
          </cell>
          <cell r="AD13">
            <v>626.41099999999994</v>
          </cell>
          <cell r="AE13">
            <v>1827.5509999999999</v>
          </cell>
          <cell r="AF13">
            <v>684.45799999999997</v>
          </cell>
          <cell r="AG13">
            <v>568.65800000000002</v>
          </cell>
          <cell r="AH13">
            <v>619.85199999999998</v>
          </cell>
          <cell r="AI13">
            <v>1872.9679999999998</v>
          </cell>
          <cell r="AJ13">
            <v>565.15599999999995</v>
          </cell>
          <cell r="AK13">
            <v>557.072</v>
          </cell>
          <cell r="AL13">
            <v>833.53300000000002</v>
          </cell>
          <cell r="AM13">
            <v>1955.761</v>
          </cell>
          <cell r="AN13">
            <v>7362.6620000000003</v>
          </cell>
          <cell r="AO13">
            <v>7430</v>
          </cell>
          <cell r="AP13">
            <v>422.96199999999999</v>
          </cell>
          <cell r="AQ13">
            <v>610.25699999999995</v>
          </cell>
          <cell r="AR13">
            <v>730.029</v>
          </cell>
          <cell r="AS13">
            <v>1763.248</v>
          </cell>
          <cell r="AT13">
            <v>658.90599999999995</v>
          </cell>
        </row>
        <row r="14">
          <cell r="B14" t="str">
            <v xml:space="preserve">      Budget transfers for employment program (-)</v>
          </cell>
          <cell r="C14" t="str">
            <v>|</v>
          </cell>
          <cell r="D14">
            <v>0</v>
          </cell>
          <cell r="E14">
            <v>0</v>
          </cell>
          <cell r="F14">
            <v>0</v>
          </cell>
          <cell r="G14">
            <v>0</v>
          </cell>
          <cell r="H14">
            <v>0</v>
          </cell>
          <cell r="I14">
            <v>0</v>
          </cell>
          <cell r="J14">
            <v>11.537228000000001</v>
          </cell>
          <cell r="K14">
            <v>10.935</v>
          </cell>
          <cell r="L14">
            <v>13.018000000000001</v>
          </cell>
          <cell r="M14">
            <v>35.490228000000002</v>
          </cell>
          <cell r="N14">
            <v>16.5</v>
          </cell>
          <cell r="O14">
            <v>19.206</v>
          </cell>
          <cell r="P14">
            <v>19.45</v>
          </cell>
          <cell r="Q14">
            <v>55.156000000000006</v>
          </cell>
          <cell r="R14">
            <v>22.283000000000001</v>
          </cell>
          <cell r="S14">
            <v>23.577000000000002</v>
          </cell>
          <cell r="T14">
            <v>17.117000000000001</v>
          </cell>
          <cell r="U14">
            <v>62.977000000000004</v>
          </cell>
          <cell r="V14">
            <v>153.62322800000001</v>
          </cell>
          <cell r="W14">
            <v>342</v>
          </cell>
          <cell r="X14">
            <v>42.957999999999998</v>
          </cell>
          <cell r="Y14">
            <v>28.233000000000001</v>
          </cell>
          <cell r="Z14">
            <v>-1.6519999999999999</v>
          </cell>
          <cell r="AA14">
            <v>69.539000000000001</v>
          </cell>
          <cell r="AB14">
            <v>70.215999999999994</v>
          </cell>
          <cell r="AC14">
            <v>27.932161801282522</v>
          </cell>
          <cell r="AD14">
            <v>46.415666400649727</v>
          </cell>
          <cell r="AE14">
            <v>144.56382820193224</v>
          </cell>
          <cell r="AF14">
            <v>36.53677837028431</v>
          </cell>
          <cell r="AG14">
            <v>37.229745582520714</v>
          </cell>
          <cell r="AH14">
            <v>35.919347868386474</v>
          </cell>
          <cell r="AI14">
            <v>109.68587182119148</v>
          </cell>
          <cell r="AJ14">
            <v>39.333333333333336</v>
          </cell>
          <cell r="AK14">
            <v>39.333333333333336</v>
          </cell>
          <cell r="AL14">
            <v>39.333333333333336</v>
          </cell>
          <cell r="AM14">
            <v>118</v>
          </cell>
          <cell r="AN14">
            <v>441.78870002312374</v>
          </cell>
          <cell r="AO14">
            <v>30</v>
          </cell>
          <cell r="AP14">
            <v>0</v>
          </cell>
          <cell r="AQ14">
            <v>0</v>
          </cell>
          <cell r="AR14">
            <v>0</v>
          </cell>
          <cell r="AS14">
            <v>24</v>
          </cell>
          <cell r="AT14">
            <v>0</v>
          </cell>
        </row>
        <row r="15">
          <cell r="B15" t="str">
            <v xml:space="preserve">    Other</v>
          </cell>
          <cell r="C15" t="str">
            <v>|</v>
          </cell>
          <cell r="D15">
            <v>82</v>
          </cell>
          <cell r="E15">
            <v>587</v>
          </cell>
          <cell r="F15">
            <v>7.59</v>
          </cell>
          <cell r="G15">
            <v>11.343</v>
          </cell>
          <cell r="H15">
            <v>6.907</v>
          </cell>
          <cell r="I15">
            <v>25.84</v>
          </cell>
          <cell r="J15">
            <v>26.782</v>
          </cell>
          <cell r="K15">
            <v>17.055</v>
          </cell>
          <cell r="L15">
            <v>19.745999999999999</v>
          </cell>
          <cell r="M15">
            <v>63.582999999999998</v>
          </cell>
          <cell r="N15">
            <v>7.8620000000000001</v>
          </cell>
          <cell r="O15">
            <v>5.3120000000000003</v>
          </cell>
          <cell r="P15">
            <v>9.93</v>
          </cell>
          <cell r="Q15">
            <v>23.103999999999999</v>
          </cell>
          <cell r="R15">
            <v>0.86599999999999999</v>
          </cell>
          <cell r="S15">
            <v>13.363</v>
          </cell>
          <cell r="T15">
            <v>387.495</v>
          </cell>
          <cell r="U15">
            <v>401.72399999999999</v>
          </cell>
          <cell r="V15">
            <v>514.25099999999998</v>
          </cell>
          <cell r="W15">
            <v>545.29999999999995</v>
          </cell>
          <cell r="X15">
            <v>1.821</v>
          </cell>
          <cell r="Y15">
            <v>5.9960000000000004</v>
          </cell>
          <cell r="Z15">
            <v>7.0570000000000004</v>
          </cell>
          <cell r="AA15">
            <v>14.874000000000001</v>
          </cell>
          <cell r="AB15">
            <v>21.722000000000001</v>
          </cell>
          <cell r="AC15">
            <v>2.7829999999999999</v>
          </cell>
          <cell r="AD15">
            <v>176.17699999999999</v>
          </cell>
          <cell r="AE15">
            <v>200.68199999999999</v>
          </cell>
          <cell r="AF15">
            <v>108.30200000000001</v>
          </cell>
          <cell r="AG15">
            <v>402.911</v>
          </cell>
          <cell r="AH15">
            <v>38.542999999999999</v>
          </cell>
          <cell r="AI15">
            <v>549.75599999999997</v>
          </cell>
          <cell r="AJ15">
            <v>3.8479999999999999</v>
          </cell>
          <cell r="AK15">
            <v>6.6180000000000003</v>
          </cell>
          <cell r="AL15">
            <v>161.858</v>
          </cell>
          <cell r="AM15">
            <v>172.32400000000001</v>
          </cell>
          <cell r="AN15">
            <v>937.63599999999997</v>
          </cell>
          <cell r="AO15">
            <v>920</v>
          </cell>
          <cell r="AP15">
            <v>4.0430000000000001</v>
          </cell>
          <cell r="AQ15">
            <v>4.7350000000000003</v>
          </cell>
          <cell r="AR15">
            <v>5.7640000000000002</v>
          </cell>
          <cell r="AS15">
            <v>14.542000000000002</v>
          </cell>
          <cell r="AT15">
            <v>22.2</v>
          </cell>
        </row>
        <row r="16">
          <cell r="B16" t="str">
            <v xml:space="preserve">  Transfers</v>
          </cell>
          <cell r="C16" t="str">
            <v>|</v>
          </cell>
          <cell r="D16">
            <v>2937.6</v>
          </cell>
          <cell r="E16">
            <v>3178</v>
          </cell>
          <cell r="F16">
            <v>242.00800000000001</v>
          </cell>
          <cell r="G16">
            <v>299.94799999999998</v>
          </cell>
          <cell r="H16">
            <v>306.79200000000003</v>
          </cell>
          <cell r="I16">
            <v>848.74800000000005</v>
          </cell>
          <cell r="J16">
            <v>280.85022800000002</v>
          </cell>
          <cell r="K16">
            <v>284.32799999999997</v>
          </cell>
          <cell r="L16">
            <v>305.90899999999999</v>
          </cell>
          <cell r="M16">
            <v>871.0872280000001</v>
          </cell>
          <cell r="N16">
            <v>330.63099999999997</v>
          </cell>
          <cell r="O16">
            <v>306.81599999999997</v>
          </cell>
          <cell r="P16">
            <v>235.03799999999998</v>
          </cell>
          <cell r="Q16">
            <v>872.4849999999999</v>
          </cell>
          <cell r="R16">
            <v>332.03100000000001</v>
          </cell>
          <cell r="S16">
            <v>324.34800000000001</v>
          </cell>
          <cell r="T16">
            <v>264.875</v>
          </cell>
          <cell r="U16">
            <v>921.25399999999991</v>
          </cell>
          <cell r="V16">
            <v>3513.5742279999999</v>
          </cell>
          <cell r="W16">
            <v>3886</v>
          </cell>
          <cell r="X16">
            <v>336.67200000000003</v>
          </cell>
          <cell r="Y16">
            <v>326.34800000000001</v>
          </cell>
          <cell r="Z16">
            <v>301.10200000000003</v>
          </cell>
          <cell r="AA16">
            <v>964.12200000000007</v>
          </cell>
          <cell r="AB16">
            <v>374.2</v>
          </cell>
          <cell r="AC16">
            <v>331.7141618012825</v>
          </cell>
          <cell r="AD16">
            <v>348.76066640064971</v>
          </cell>
          <cell r="AE16">
            <v>1054.6748282019321</v>
          </cell>
          <cell r="AF16">
            <v>435.91377837028432</v>
          </cell>
          <cell r="AG16">
            <v>339.98074558252074</v>
          </cell>
          <cell r="AH16">
            <v>355.26734786838648</v>
          </cell>
          <cell r="AI16">
            <v>1131.1618718211917</v>
          </cell>
          <cell r="AJ16">
            <v>360.05733333333336</v>
          </cell>
          <cell r="AK16">
            <v>361.93533333333335</v>
          </cell>
          <cell r="AL16">
            <v>367.17333333333329</v>
          </cell>
          <cell r="AM16">
            <v>1089.1660000000002</v>
          </cell>
          <cell r="AN16">
            <v>4239.1247000231242</v>
          </cell>
          <cell r="AO16">
            <v>3980</v>
          </cell>
          <cell r="AP16">
            <v>327.3</v>
          </cell>
          <cell r="AQ16">
            <v>331.34100000000001</v>
          </cell>
          <cell r="AR16">
            <v>339.39600000000002</v>
          </cell>
          <cell r="AS16">
            <v>1022.037</v>
          </cell>
          <cell r="AT16">
            <v>340.93299999999999</v>
          </cell>
        </row>
        <row r="17">
          <cell r="B17" t="str">
            <v xml:space="preserve">    From employment program</v>
          </cell>
          <cell r="C17" t="str">
            <v>|</v>
          </cell>
          <cell r="D17">
            <v>0</v>
          </cell>
          <cell r="E17">
            <v>0</v>
          </cell>
          <cell r="F17">
            <v>0</v>
          </cell>
          <cell r="G17">
            <v>0</v>
          </cell>
          <cell r="H17">
            <v>0</v>
          </cell>
          <cell r="I17">
            <v>0</v>
          </cell>
          <cell r="J17">
            <v>11.537228000000001</v>
          </cell>
          <cell r="K17">
            <v>10.935</v>
          </cell>
          <cell r="L17">
            <v>13.018000000000001</v>
          </cell>
          <cell r="M17">
            <v>35.490228000000002</v>
          </cell>
          <cell r="N17">
            <v>16.5</v>
          </cell>
          <cell r="O17">
            <v>19.206</v>
          </cell>
          <cell r="P17">
            <v>19.45</v>
          </cell>
          <cell r="Q17">
            <v>55.156000000000006</v>
          </cell>
          <cell r="R17">
            <v>22.283000000000001</v>
          </cell>
          <cell r="S17">
            <v>23.577000000000002</v>
          </cell>
          <cell r="T17">
            <v>17.117000000000001</v>
          </cell>
          <cell r="U17">
            <v>62.977000000000004</v>
          </cell>
          <cell r="V17">
            <v>153.62322800000001</v>
          </cell>
          <cell r="W17">
            <v>342</v>
          </cell>
          <cell r="X17">
            <v>42.957999999999998</v>
          </cell>
          <cell r="Y17">
            <v>28.233000000000001</v>
          </cell>
          <cell r="Z17">
            <v>-1.6519999999999999</v>
          </cell>
          <cell r="AA17">
            <v>69.539000000000001</v>
          </cell>
          <cell r="AB17">
            <v>70.215999999999994</v>
          </cell>
          <cell r="AC17">
            <v>27.932161801282522</v>
          </cell>
          <cell r="AD17">
            <v>46.415666400649727</v>
          </cell>
          <cell r="AE17">
            <v>144.56382820193224</v>
          </cell>
          <cell r="AF17">
            <v>36.53677837028431</v>
          </cell>
          <cell r="AG17">
            <v>37.229745582520714</v>
          </cell>
          <cell r="AH17">
            <v>35.919347868386474</v>
          </cell>
          <cell r="AI17">
            <v>109.68587182119148</v>
          </cell>
          <cell r="AJ17">
            <v>39.333333333333336</v>
          </cell>
          <cell r="AK17">
            <v>39.333333333333336</v>
          </cell>
          <cell r="AL17">
            <v>39.333333333333336</v>
          </cell>
          <cell r="AM17">
            <v>118</v>
          </cell>
          <cell r="AN17">
            <v>441.78870002312374</v>
          </cell>
          <cell r="AO17">
            <v>30</v>
          </cell>
          <cell r="AP17">
            <v>0</v>
          </cell>
          <cell r="AQ17">
            <v>0</v>
          </cell>
          <cell r="AR17">
            <v>0</v>
          </cell>
          <cell r="AS17">
            <v>24</v>
          </cell>
          <cell r="AT17">
            <v>0</v>
          </cell>
        </row>
        <row r="18">
          <cell r="B18" t="str">
            <v xml:space="preserve">    From SR (ie, contributions)</v>
          </cell>
          <cell r="C18" t="str">
            <v>|</v>
          </cell>
        </row>
        <row r="19">
          <cell r="B19" t="str">
            <v xml:space="preserve">    From SR (ie, arrears)</v>
          </cell>
          <cell r="C19" t="str">
            <v>|</v>
          </cell>
        </row>
        <row r="20">
          <cell r="B20" t="str">
            <v xml:space="preserve">    From Pension Fund</v>
          </cell>
          <cell r="C20" t="str">
            <v>|</v>
          </cell>
          <cell r="D20">
            <v>2211</v>
          </cell>
          <cell r="E20">
            <v>2292</v>
          </cell>
          <cell r="F20">
            <v>193</v>
          </cell>
          <cell r="G20">
            <v>193</v>
          </cell>
          <cell r="H20">
            <v>193</v>
          </cell>
          <cell r="I20">
            <v>579</v>
          </cell>
          <cell r="J20">
            <v>193</v>
          </cell>
          <cell r="K20">
            <v>193</v>
          </cell>
          <cell r="L20">
            <v>193</v>
          </cell>
          <cell r="M20">
            <v>579</v>
          </cell>
          <cell r="N20">
            <v>193</v>
          </cell>
          <cell r="O20">
            <v>193</v>
          </cell>
          <cell r="P20">
            <v>192</v>
          </cell>
          <cell r="Q20">
            <v>578</v>
          </cell>
          <cell r="R20">
            <v>192</v>
          </cell>
          <cell r="S20">
            <v>195</v>
          </cell>
          <cell r="T20">
            <v>198</v>
          </cell>
          <cell r="U20">
            <v>585</v>
          </cell>
          <cell r="V20">
            <v>2321</v>
          </cell>
          <cell r="W20">
            <v>2375</v>
          </cell>
          <cell r="X20">
            <v>194</v>
          </cell>
          <cell r="Y20">
            <v>197</v>
          </cell>
          <cell r="Z20">
            <v>198</v>
          </cell>
          <cell r="AA20">
            <v>589</v>
          </cell>
          <cell r="AB20">
            <v>200</v>
          </cell>
          <cell r="AC20">
            <v>200</v>
          </cell>
          <cell r="AD20">
            <v>200</v>
          </cell>
          <cell r="AE20">
            <v>600</v>
          </cell>
          <cell r="AF20">
            <v>200</v>
          </cell>
          <cell r="AG20">
            <v>201</v>
          </cell>
          <cell r="AH20">
            <v>214</v>
          </cell>
          <cell r="AI20">
            <v>615</v>
          </cell>
          <cell r="AJ20">
            <v>214</v>
          </cell>
          <cell r="AK20">
            <v>215</v>
          </cell>
          <cell r="AL20">
            <v>217</v>
          </cell>
          <cell r="AM20">
            <v>646</v>
          </cell>
          <cell r="AN20">
            <v>2450</v>
          </cell>
          <cell r="AO20">
            <v>2660</v>
          </cell>
          <cell r="AP20">
            <v>216</v>
          </cell>
          <cell r="AQ20">
            <v>219</v>
          </cell>
          <cell r="AR20">
            <v>222</v>
          </cell>
          <cell r="AS20">
            <v>657</v>
          </cell>
          <cell r="AT20">
            <v>222</v>
          </cell>
        </row>
        <row r="21">
          <cell r="B21" t="str">
            <v xml:space="preserve">    From Employment Fund</v>
          </cell>
          <cell r="C21" t="str">
            <v>|</v>
          </cell>
          <cell r="D21">
            <v>726.6</v>
          </cell>
          <cell r="E21">
            <v>886</v>
          </cell>
          <cell r="F21">
            <v>49.008000000000003</v>
          </cell>
          <cell r="G21">
            <v>106.94799999999999</v>
          </cell>
          <cell r="H21">
            <v>113.792</v>
          </cell>
          <cell r="I21">
            <v>269.74799999999999</v>
          </cell>
          <cell r="J21">
            <v>76.313000000000002</v>
          </cell>
          <cell r="K21">
            <v>80.393000000000001</v>
          </cell>
          <cell r="L21">
            <v>99.891000000000005</v>
          </cell>
          <cell r="M21">
            <v>256.59700000000004</v>
          </cell>
          <cell r="N21">
            <v>121.131</v>
          </cell>
          <cell r="O21">
            <v>94.61</v>
          </cell>
          <cell r="P21">
            <v>23.588000000000001</v>
          </cell>
          <cell r="Q21">
            <v>239.32899999999998</v>
          </cell>
          <cell r="R21">
            <v>117.748</v>
          </cell>
          <cell r="S21">
            <v>105.771</v>
          </cell>
          <cell r="T21">
            <v>49.758000000000003</v>
          </cell>
          <cell r="U21">
            <v>273.27699999999999</v>
          </cell>
          <cell r="V21">
            <v>1038.951</v>
          </cell>
          <cell r="W21">
            <v>1169</v>
          </cell>
          <cell r="X21">
            <v>99.713999999999999</v>
          </cell>
          <cell r="Y21">
            <v>101.11499999999999</v>
          </cell>
          <cell r="Z21">
            <v>104.754</v>
          </cell>
          <cell r="AA21">
            <v>305.58300000000003</v>
          </cell>
          <cell r="AB21">
            <v>103.98399999999999</v>
          </cell>
          <cell r="AC21">
            <v>103.782</v>
          </cell>
          <cell r="AD21">
            <v>102.345</v>
          </cell>
          <cell r="AE21">
            <v>310.11099999999999</v>
          </cell>
          <cell r="AF21">
            <v>199.37700000000001</v>
          </cell>
          <cell r="AG21">
            <v>101.751</v>
          </cell>
          <cell r="AH21">
            <v>105.348</v>
          </cell>
          <cell r="AI21">
            <v>406.47600000000006</v>
          </cell>
          <cell r="AJ21">
            <v>106.724</v>
          </cell>
          <cell r="AK21">
            <v>107.602</v>
          </cell>
          <cell r="AL21">
            <v>110.84</v>
          </cell>
          <cell r="AM21">
            <v>325.16600000000005</v>
          </cell>
          <cell r="AN21">
            <v>1347.3360000000002</v>
          </cell>
          <cell r="AO21">
            <v>1290</v>
          </cell>
          <cell r="AP21">
            <v>111.3</v>
          </cell>
          <cell r="AQ21">
            <v>112.34099999999999</v>
          </cell>
          <cell r="AR21">
            <v>117.396</v>
          </cell>
          <cell r="AS21">
            <v>341.03699999999998</v>
          </cell>
          <cell r="AT21">
            <v>118.93300000000001</v>
          </cell>
        </row>
        <row r="22">
          <cell r="C22" t="str">
            <v>|</v>
          </cell>
        </row>
        <row r="23">
          <cell r="B23" t="str">
            <v>Total Exp., w/ errors &amp; omissions</v>
          </cell>
          <cell r="C23" t="str">
            <v>|</v>
          </cell>
          <cell r="D23">
            <v>10405.6</v>
          </cell>
          <cell r="E23">
            <v>10320</v>
          </cell>
          <cell r="F23">
            <v>609.76833333333354</v>
          </cell>
          <cell r="G23">
            <v>754.65633333333324</v>
          </cell>
          <cell r="H23">
            <v>715.73833333333346</v>
          </cell>
          <cell r="I23">
            <v>2454.6460000000002</v>
          </cell>
          <cell r="J23">
            <v>915.48733333333348</v>
          </cell>
          <cell r="K23">
            <v>913.66433333333339</v>
          </cell>
          <cell r="L23">
            <v>1652.8203333333333</v>
          </cell>
          <cell r="M23">
            <v>3481.9719999999998</v>
          </cell>
          <cell r="N23">
            <v>536.13833333333343</v>
          </cell>
          <cell r="O23">
            <v>715.83733333333339</v>
          </cell>
          <cell r="P23">
            <v>581.19833333333327</v>
          </cell>
          <cell r="Q23">
            <v>1833.174</v>
          </cell>
          <cell r="R23">
            <v>944.68033333333358</v>
          </cell>
          <cell r="S23">
            <v>884.86433333333343</v>
          </cell>
          <cell r="T23">
            <v>1752.1133333333332</v>
          </cell>
          <cell r="U23">
            <v>3581.6580000000004</v>
          </cell>
          <cell r="V23">
            <v>10884.710000000001</v>
          </cell>
          <cell r="W23">
            <v>11513.6</v>
          </cell>
          <cell r="X23">
            <v>648.95333333333338</v>
          </cell>
          <cell r="Y23">
            <v>844.29933333333361</v>
          </cell>
          <cell r="Z23">
            <v>1050.4423333333334</v>
          </cell>
          <cell r="AA23">
            <v>2543.8389999999999</v>
          </cell>
          <cell r="AB23">
            <v>1056.1833333333334</v>
          </cell>
          <cell r="AC23">
            <v>1123.8443333333332</v>
          </cell>
          <cell r="AD23">
            <v>1623.7563333333335</v>
          </cell>
          <cell r="AE23">
            <v>2874.3440000000001</v>
          </cell>
          <cell r="AF23">
            <v>706.82433333333347</v>
          </cell>
          <cell r="AG23">
            <v>793.39933333333352</v>
          </cell>
          <cell r="AH23">
            <v>884.4663333333333</v>
          </cell>
          <cell r="AI23">
            <v>3470.2</v>
          </cell>
          <cell r="AJ23">
            <v>1082.1743333333334</v>
          </cell>
          <cell r="AK23">
            <v>1129.7133333333334</v>
          </cell>
          <cell r="AL23">
            <v>1105.5723333333333</v>
          </cell>
          <cell r="AM23">
            <v>2941.2510000000002</v>
          </cell>
          <cell r="AN23">
            <v>11871.634000000002</v>
          </cell>
          <cell r="AO23">
            <v>12300.2</v>
          </cell>
          <cell r="AP23">
            <v>677.976</v>
          </cell>
          <cell r="AQ23">
            <v>923.15899999999988</v>
          </cell>
          <cell r="AR23">
            <v>1056.251</v>
          </cell>
          <cell r="AS23">
            <v>2894.8270000000002</v>
          </cell>
          <cell r="AT23">
            <v>1094.3389999999999</v>
          </cell>
        </row>
        <row r="24">
          <cell r="B24" t="str">
            <v>Total Exp., w/o errors &amp; omissions</v>
          </cell>
          <cell r="C24" t="str">
            <v>|</v>
          </cell>
          <cell r="D24">
            <v>10312.439999999999</v>
          </cell>
          <cell r="E24">
            <v>10319</v>
          </cell>
          <cell r="F24">
            <v>609.76833333333354</v>
          </cell>
          <cell r="G24">
            <v>754.65633333333324</v>
          </cell>
          <cell r="H24">
            <v>715.73833333333346</v>
          </cell>
          <cell r="I24">
            <v>2080.1629999999996</v>
          </cell>
          <cell r="J24">
            <v>915.48733333333348</v>
          </cell>
          <cell r="K24">
            <v>913.66433333333339</v>
          </cell>
          <cell r="L24">
            <v>1652.8203333333333</v>
          </cell>
          <cell r="M24">
            <v>3481.9719999999998</v>
          </cell>
          <cell r="N24">
            <v>536.13833333333343</v>
          </cell>
          <cell r="O24">
            <v>715.83733333333339</v>
          </cell>
          <cell r="P24">
            <v>581.19833333333327</v>
          </cell>
          <cell r="Q24">
            <v>1833.174</v>
          </cell>
          <cell r="R24">
            <v>944.68033333333358</v>
          </cell>
          <cell r="S24">
            <v>884.86433333333343</v>
          </cell>
          <cell r="T24">
            <v>1752.1133333333332</v>
          </cell>
          <cell r="U24">
            <v>3581.6580000000004</v>
          </cell>
          <cell r="V24">
            <v>10976.966999999997</v>
          </cell>
          <cell r="W24">
            <v>11514</v>
          </cell>
          <cell r="X24">
            <v>648.95333333333338</v>
          </cell>
          <cell r="Y24">
            <v>844.29933333333361</v>
          </cell>
          <cell r="Z24">
            <v>1050.4423333333334</v>
          </cell>
          <cell r="AA24">
            <v>2543.6950000000006</v>
          </cell>
          <cell r="AB24">
            <v>1056.1833333333334</v>
          </cell>
          <cell r="AC24">
            <v>1123.8443333333332</v>
          </cell>
          <cell r="AD24">
            <v>1623.7563333333335</v>
          </cell>
          <cell r="AE24">
            <v>3803.7840000000001</v>
          </cell>
          <cell r="AF24">
            <v>706.82433333333347</v>
          </cell>
          <cell r="AG24">
            <v>793.39933333333352</v>
          </cell>
          <cell r="AH24">
            <v>884.4663333333333</v>
          </cell>
          <cell r="AI24">
            <v>2384.69</v>
          </cell>
          <cell r="AJ24">
            <v>1082.1743333333334</v>
          </cell>
          <cell r="AK24">
            <v>1129.7133333333334</v>
          </cell>
          <cell r="AL24">
            <v>1105.5723333333333</v>
          </cell>
          <cell r="AM24">
            <v>3317.46</v>
          </cell>
          <cell r="AN24">
            <v>12049.629000000003</v>
          </cell>
          <cell r="AO24">
            <v>12300</v>
          </cell>
          <cell r="AP24">
            <v>677.976</v>
          </cell>
          <cell r="AQ24">
            <v>923.15899999999988</v>
          </cell>
          <cell r="AR24">
            <v>1056.251</v>
          </cell>
          <cell r="AS24">
            <v>2657.386</v>
          </cell>
          <cell r="AT24">
            <v>1094.3389999999999</v>
          </cell>
        </row>
        <row r="25">
          <cell r="B25" t="str">
            <v xml:space="preserve">  Expenditure excl. 'Additional Measures'</v>
          </cell>
          <cell r="C25" t="str">
            <v>|</v>
          </cell>
          <cell r="D25">
            <v>10312.439999999999</v>
          </cell>
          <cell r="E25">
            <v>11138</v>
          </cell>
          <cell r="F25">
            <v>687.18500000000017</v>
          </cell>
          <cell r="G25">
            <v>832.07299999999987</v>
          </cell>
          <cell r="H25">
            <v>793.15500000000009</v>
          </cell>
          <cell r="I25">
            <v>2312.4129999999996</v>
          </cell>
          <cell r="J25">
            <v>992.90400000000011</v>
          </cell>
          <cell r="K25">
            <v>991.08100000000002</v>
          </cell>
          <cell r="L25">
            <v>1730.2370000000001</v>
          </cell>
          <cell r="M25">
            <v>3714.2219999999998</v>
          </cell>
          <cell r="N25">
            <v>613.55500000000006</v>
          </cell>
          <cell r="O25">
            <v>793.25400000000002</v>
          </cell>
          <cell r="P25">
            <v>658.6149999999999</v>
          </cell>
          <cell r="Q25">
            <v>2065.424</v>
          </cell>
          <cell r="R25">
            <v>1022.0970000000002</v>
          </cell>
          <cell r="S25">
            <v>962.28100000000006</v>
          </cell>
          <cell r="T25">
            <v>1829.53</v>
          </cell>
          <cell r="U25">
            <v>3813.9080000000004</v>
          </cell>
          <cell r="V25">
            <v>11905.966999999997</v>
          </cell>
          <cell r="W25">
            <v>11989</v>
          </cell>
          <cell r="X25">
            <v>619.12</v>
          </cell>
          <cell r="Y25">
            <v>814.46600000000024</v>
          </cell>
          <cell r="Z25">
            <v>1020.609</v>
          </cell>
          <cell r="AA25">
            <v>2454.1950000000006</v>
          </cell>
          <cell r="AB25">
            <v>1026.3500000000001</v>
          </cell>
          <cell r="AC25">
            <v>1094.011</v>
          </cell>
          <cell r="AD25">
            <v>1593.9230000000002</v>
          </cell>
          <cell r="AE25">
            <v>3714.2840000000001</v>
          </cell>
          <cell r="AF25">
            <v>676.9910000000001</v>
          </cell>
          <cell r="AG25">
            <v>763.56600000000014</v>
          </cell>
          <cell r="AH25">
            <v>854.63299999999992</v>
          </cell>
          <cell r="AI25">
            <v>2295.19</v>
          </cell>
          <cell r="AJ25">
            <v>1052.3410000000001</v>
          </cell>
          <cell r="AK25">
            <v>1099.8800000000001</v>
          </cell>
          <cell r="AL25">
            <v>1075.739</v>
          </cell>
          <cell r="AM25">
            <v>3227.96</v>
          </cell>
          <cell r="AN25">
            <v>11691.629000000003</v>
          </cell>
          <cell r="AO25">
            <v>12300</v>
          </cell>
          <cell r="AP25">
            <v>677.976</v>
          </cell>
          <cell r="AQ25">
            <v>923.15899999999988</v>
          </cell>
          <cell r="AR25">
            <v>1056.251</v>
          </cell>
          <cell r="AS25">
            <v>2657.386</v>
          </cell>
          <cell r="AT25">
            <v>1094.3389999999999</v>
          </cell>
        </row>
        <row r="26">
          <cell r="B26" t="str">
            <v xml:space="preserve">    Outpatient Expenditure</v>
          </cell>
          <cell r="C26" t="str">
            <v>|</v>
          </cell>
          <cell r="D26">
            <v>3383.74</v>
          </cell>
          <cell r="E26">
            <v>3628</v>
          </cell>
          <cell r="F26">
            <v>250.49600000000001</v>
          </cell>
          <cell r="G26">
            <v>297.613</v>
          </cell>
          <cell r="H26">
            <v>276.51499999999999</v>
          </cell>
          <cell r="I26">
            <v>824.62400000000002</v>
          </cell>
          <cell r="J26">
            <v>294.875</v>
          </cell>
          <cell r="K26">
            <v>149.85400000000001</v>
          </cell>
          <cell r="L26">
            <v>917.75800000000004</v>
          </cell>
          <cell r="M26">
            <v>1362.4870000000001</v>
          </cell>
          <cell r="N26">
            <v>117.435</v>
          </cell>
          <cell r="O26">
            <v>103.074</v>
          </cell>
          <cell r="P26">
            <v>156.089</v>
          </cell>
          <cell r="Q26">
            <v>376.59800000000001</v>
          </cell>
          <cell r="R26">
            <v>262.39100000000002</v>
          </cell>
          <cell r="S26">
            <v>282.61</v>
          </cell>
          <cell r="T26">
            <v>349.25700000000001</v>
          </cell>
          <cell r="U26">
            <v>894.25800000000004</v>
          </cell>
          <cell r="V26">
            <v>3457.9669999999996</v>
          </cell>
          <cell r="W26">
            <v>3482</v>
          </cell>
          <cell r="X26">
            <v>159.238</v>
          </cell>
          <cell r="Y26">
            <v>186.09800000000001</v>
          </cell>
          <cell r="Z26">
            <v>194.66200000000001</v>
          </cell>
          <cell r="AA26">
            <v>539.99800000000005</v>
          </cell>
          <cell r="AB26">
            <v>378.46800000000002</v>
          </cell>
          <cell r="AC26">
            <v>331.34300000000002</v>
          </cell>
          <cell r="AD26">
            <v>356.20100000000002</v>
          </cell>
          <cell r="AE26">
            <v>1066.0120000000002</v>
          </cell>
          <cell r="AF26">
            <v>142.559</v>
          </cell>
          <cell r="AG26">
            <v>160.22200000000001</v>
          </cell>
          <cell r="AH26">
            <v>185.55600000000001</v>
          </cell>
          <cell r="AI26">
            <v>488.33699999999999</v>
          </cell>
          <cell r="AJ26">
            <v>211.398</v>
          </cell>
          <cell r="AK26">
            <v>241.13900000000001</v>
          </cell>
          <cell r="AL26">
            <v>-55.677999999999997</v>
          </cell>
          <cell r="AM26">
            <v>396.85900000000004</v>
          </cell>
          <cell r="AN26">
            <v>2491.2060000000001</v>
          </cell>
          <cell r="AO26">
            <v>3395</v>
          </cell>
          <cell r="AP26">
            <v>149.172</v>
          </cell>
          <cell r="AQ26">
            <v>199.77500000000001</v>
          </cell>
          <cell r="AR26">
            <v>221.52699999999999</v>
          </cell>
          <cell r="AS26">
            <v>570.47399999999993</v>
          </cell>
          <cell r="AT26">
            <v>235.029</v>
          </cell>
        </row>
        <row r="27">
          <cell r="B27" t="str">
            <v xml:space="preserve">    Hospital treatment</v>
          </cell>
          <cell r="C27" t="str">
            <v>|</v>
          </cell>
          <cell r="D27">
            <v>4186.7</v>
          </cell>
          <cell r="E27">
            <v>3593</v>
          </cell>
          <cell r="F27">
            <v>259.76900000000001</v>
          </cell>
          <cell r="G27">
            <v>324.53100000000001</v>
          </cell>
          <cell r="H27">
            <v>284.733</v>
          </cell>
          <cell r="I27">
            <v>869.0329999999999</v>
          </cell>
          <cell r="J27">
            <v>458.86900000000003</v>
          </cell>
          <cell r="K27">
            <v>558.61800000000005</v>
          </cell>
          <cell r="L27">
            <v>253.191</v>
          </cell>
          <cell r="M27">
            <v>1270.6780000000001</v>
          </cell>
          <cell r="N27">
            <v>287.077</v>
          </cell>
          <cell r="O27">
            <v>418.899</v>
          </cell>
          <cell r="P27">
            <v>356.48399999999998</v>
          </cell>
          <cell r="Q27">
            <v>1062.46</v>
          </cell>
          <cell r="R27">
            <v>431.98</v>
          </cell>
          <cell r="S27">
            <v>363.41500000000002</v>
          </cell>
          <cell r="T27">
            <v>1185.308</v>
          </cell>
          <cell r="U27">
            <v>1980.703</v>
          </cell>
          <cell r="V27">
            <v>5182.8739999999998</v>
          </cell>
          <cell r="W27">
            <v>5219</v>
          </cell>
          <cell r="X27">
            <v>325.39299999999997</v>
          </cell>
          <cell r="Y27">
            <v>384.63299999999998</v>
          </cell>
          <cell r="Z27">
            <v>499.12400000000002</v>
          </cell>
          <cell r="AA27">
            <v>1209.1500000000001</v>
          </cell>
          <cell r="AB27">
            <v>401.44499999999999</v>
          </cell>
          <cell r="AC27">
            <v>426.63099999999997</v>
          </cell>
          <cell r="AD27">
            <v>634.23800000000006</v>
          </cell>
          <cell r="AE27">
            <v>1462.3140000000001</v>
          </cell>
          <cell r="AF27">
            <v>329.238</v>
          </cell>
          <cell r="AG27">
            <v>382.32499999999999</v>
          </cell>
          <cell r="AH27">
            <v>395.59</v>
          </cell>
          <cell r="AI27">
            <v>1107.153</v>
          </cell>
          <cell r="AJ27">
            <v>568.23900000000003</v>
          </cell>
          <cell r="AK27">
            <v>529.66899999999998</v>
          </cell>
          <cell r="AL27">
            <v>605.85</v>
          </cell>
          <cell r="AM27">
            <v>1703.7579999999998</v>
          </cell>
          <cell r="AN27">
            <v>5482.375</v>
          </cell>
          <cell r="AO27">
            <v>5416</v>
          </cell>
          <cell r="AP27">
            <v>360.08600000000001</v>
          </cell>
          <cell r="AQ27">
            <v>465.35399999999998</v>
          </cell>
          <cell r="AR27">
            <v>525.37199999999996</v>
          </cell>
          <cell r="AS27">
            <v>1350.8119999999999</v>
          </cell>
          <cell r="AT27">
            <v>550.13</v>
          </cell>
        </row>
        <row r="28">
          <cell r="B28" t="str">
            <v xml:space="preserve">    Primary health programs</v>
          </cell>
          <cell r="C28" t="str">
            <v>|</v>
          </cell>
          <cell r="D28">
            <v>45</v>
          </cell>
          <cell r="E28">
            <v>194</v>
          </cell>
          <cell r="F28">
            <v>4.2039999999999997</v>
          </cell>
          <cell r="G28">
            <v>5.2679999999999998</v>
          </cell>
          <cell r="H28">
            <v>5.6890000000000001</v>
          </cell>
          <cell r="I28">
            <v>15.161</v>
          </cell>
          <cell r="J28">
            <v>5.0540000000000003</v>
          </cell>
          <cell r="K28">
            <v>17.149999999999999</v>
          </cell>
          <cell r="L28">
            <v>21.725999999999999</v>
          </cell>
          <cell r="M28">
            <v>43.93</v>
          </cell>
          <cell r="N28">
            <v>4.43</v>
          </cell>
          <cell r="O28">
            <v>9.8249999999999993</v>
          </cell>
          <cell r="P28">
            <v>6.0540000000000003</v>
          </cell>
          <cell r="Q28">
            <v>20.308999999999997</v>
          </cell>
          <cell r="R28">
            <v>11.321</v>
          </cell>
          <cell r="S28">
            <v>9.0719999999999992</v>
          </cell>
          <cell r="T28">
            <v>25.175999999999998</v>
          </cell>
          <cell r="U28">
            <v>45.569000000000003</v>
          </cell>
          <cell r="V28">
            <v>124.96900000000001</v>
          </cell>
          <cell r="W28">
            <v>126</v>
          </cell>
          <cell r="X28">
            <v>5.6230000000000002</v>
          </cell>
          <cell r="Y28">
            <v>7.7119999999999997</v>
          </cell>
          <cell r="Z28">
            <v>13.14</v>
          </cell>
          <cell r="AA28">
            <v>26.475000000000001</v>
          </cell>
          <cell r="AB28">
            <v>10.821</v>
          </cell>
          <cell r="AC28">
            <v>11.874000000000001</v>
          </cell>
          <cell r="AD28">
            <v>40.944000000000003</v>
          </cell>
          <cell r="AE28">
            <v>63.639000000000003</v>
          </cell>
          <cell r="AF28">
            <v>7.2350000000000003</v>
          </cell>
          <cell r="AG28">
            <v>11.553000000000001</v>
          </cell>
          <cell r="AH28">
            <v>9.7639999999999993</v>
          </cell>
          <cell r="AI28">
            <v>28.552</v>
          </cell>
          <cell r="AJ28">
            <v>9.6969999999999992</v>
          </cell>
          <cell r="AK28">
            <v>12.343999999999999</v>
          </cell>
          <cell r="AL28">
            <v>-15.239000000000001</v>
          </cell>
          <cell r="AM28">
            <v>6.801999999999996</v>
          </cell>
          <cell r="AN28">
            <v>125.46799999999999</v>
          </cell>
          <cell r="AO28">
            <v>230</v>
          </cell>
          <cell r="AP28">
            <v>6.766</v>
          </cell>
          <cell r="AQ28">
            <v>6.1840000000000002</v>
          </cell>
          <cell r="AR28">
            <v>11.255000000000001</v>
          </cell>
          <cell r="AS28">
            <v>24.204999999999998</v>
          </cell>
          <cell r="AT28">
            <v>11.021000000000001</v>
          </cell>
        </row>
        <row r="29">
          <cell r="B29" t="str">
            <v xml:space="preserve">    Medicines</v>
          </cell>
          <cell r="C29" t="str">
            <v>|</v>
          </cell>
          <cell r="D29">
            <v>673</v>
          </cell>
          <cell r="E29">
            <v>946</v>
          </cell>
          <cell r="F29">
            <v>42.764000000000003</v>
          </cell>
          <cell r="G29">
            <v>54.048999999999999</v>
          </cell>
          <cell r="H29">
            <v>64.861000000000004</v>
          </cell>
          <cell r="I29">
            <v>161.67400000000001</v>
          </cell>
          <cell r="J29">
            <v>78.085999999999999</v>
          </cell>
          <cell r="K29">
            <v>102.80800000000001</v>
          </cell>
          <cell r="L29">
            <v>79.191999999999993</v>
          </cell>
          <cell r="M29">
            <v>260.08600000000001</v>
          </cell>
          <cell r="N29">
            <v>60.228000000000002</v>
          </cell>
          <cell r="O29">
            <v>37.770000000000003</v>
          </cell>
          <cell r="P29">
            <v>59.171999999999997</v>
          </cell>
          <cell r="Q29">
            <v>157.17000000000002</v>
          </cell>
          <cell r="R29">
            <v>167.33</v>
          </cell>
          <cell r="S29">
            <v>74.626000000000005</v>
          </cell>
          <cell r="T29">
            <v>203.292</v>
          </cell>
          <cell r="U29">
            <v>445.24800000000005</v>
          </cell>
          <cell r="V29">
            <v>1024.1780000000001</v>
          </cell>
          <cell r="W29">
            <v>1031</v>
          </cell>
          <cell r="X29">
            <v>51.008000000000003</v>
          </cell>
          <cell r="Y29">
            <v>98.566000000000003</v>
          </cell>
          <cell r="Z29">
            <v>101.53700000000001</v>
          </cell>
          <cell r="AA29">
            <v>251.11100000000002</v>
          </cell>
          <cell r="AB29">
            <v>82.605999999999995</v>
          </cell>
          <cell r="AC29">
            <v>121.601</v>
          </cell>
          <cell r="AD29">
            <v>140.29400000000001</v>
          </cell>
          <cell r="AE29">
            <v>344.50099999999998</v>
          </cell>
          <cell r="AF29">
            <v>66.350999999999999</v>
          </cell>
          <cell r="AG29">
            <v>86.683999999999997</v>
          </cell>
          <cell r="AH29">
            <v>87.5</v>
          </cell>
          <cell r="AI29">
            <v>240.535</v>
          </cell>
          <cell r="AJ29">
            <v>108.931</v>
          </cell>
          <cell r="AK29">
            <v>144.12700000000001</v>
          </cell>
          <cell r="AL29">
            <v>159.471</v>
          </cell>
          <cell r="AM29">
            <v>412.529</v>
          </cell>
          <cell r="AN29">
            <v>1248.6759999999999</v>
          </cell>
          <cell r="AO29">
            <v>1227</v>
          </cell>
          <cell r="AP29">
            <v>72.58</v>
          </cell>
          <cell r="AQ29">
            <v>135.369</v>
          </cell>
          <cell r="AR29">
            <v>126.16200000000001</v>
          </cell>
          <cell r="AS29">
            <v>334.11099999999999</v>
          </cell>
          <cell r="AT29">
            <v>107.158</v>
          </cell>
        </row>
        <row r="30">
          <cell r="B30" t="str">
            <v xml:space="preserve">    Dental care</v>
          </cell>
          <cell r="C30" t="str">
            <v>|</v>
          </cell>
          <cell r="D30">
            <v>517</v>
          </cell>
          <cell r="E30">
            <v>516</v>
          </cell>
          <cell r="F30">
            <v>33.853999999999999</v>
          </cell>
          <cell r="G30">
            <v>49.991999999999997</v>
          </cell>
          <cell r="H30">
            <v>39.250999999999998</v>
          </cell>
          <cell r="I30">
            <v>123.09700000000001</v>
          </cell>
          <cell r="J30">
            <v>76.882999999999996</v>
          </cell>
          <cell r="K30">
            <v>47.036000000000001</v>
          </cell>
          <cell r="L30">
            <v>80.010000000000005</v>
          </cell>
          <cell r="M30">
            <v>203.929</v>
          </cell>
          <cell r="N30">
            <v>33.424999999999997</v>
          </cell>
          <cell r="O30">
            <v>31.498999999999999</v>
          </cell>
          <cell r="P30">
            <v>35.347999999999999</v>
          </cell>
          <cell r="Q30">
            <v>100.27199999999999</v>
          </cell>
          <cell r="R30">
            <v>45.63</v>
          </cell>
          <cell r="S30">
            <v>47.292999999999999</v>
          </cell>
          <cell r="T30">
            <v>116.93600000000001</v>
          </cell>
          <cell r="U30">
            <v>209.85900000000001</v>
          </cell>
          <cell r="V30">
            <v>637.15700000000004</v>
          </cell>
          <cell r="W30">
            <v>642</v>
          </cell>
          <cell r="X30">
            <v>27.030999999999999</v>
          </cell>
          <cell r="Y30">
            <v>51.368000000000002</v>
          </cell>
          <cell r="Z30">
            <v>66.013000000000005</v>
          </cell>
          <cell r="AA30">
            <v>144.41200000000001</v>
          </cell>
          <cell r="AB30">
            <v>50.575000000000003</v>
          </cell>
          <cell r="AC30">
            <v>76.608000000000004</v>
          </cell>
          <cell r="AD30">
            <v>67.414000000000001</v>
          </cell>
          <cell r="AE30">
            <v>194.59700000000001</v>
          </cell>
          <cell r="AF30">
            <v>35.689</v>
          </cell>
          <cell r="AG30">
            <v>36.619</v>
          </cell>
          <cell r="AH30">
            <v>60.454000000000001</v>
          </cell>
          <cell r="AI30">
            <v>132.762</v>
          </cell>
          <cell r="AJ30">
            <v>47.362000000000002</v>
          </cell>
          <cell r="AK30">
            <v>63.04</v>
          </cell>
          <cell r="AL30">
            <v>84.903999999999996</v>
          </cell>
          <cell r="AM30">
            <v>195.30599999999998</v>
          </cell>
          <cell r="AN30">
            <v>667.077</v>
          </cell>
          <cell r="AO30">
            <v>534</v>
          </cell>
          <cell r="AP30">
            <v>44.482999999999997</v>
          </cell>
          <cell r="AQ30">
            <v>58.03</v>
          </cell>
          <cell r="AR30">
            <v>66.331000000000003</v>
          </cell>
          <cell r="AS30">
            <v>168.84399999999999</v>
          </cell>
          <cell r="AT30">
            <v>73.498999999999995</v>
          </cell>
        </row>
        <row r="31">
          <cell r="B31" t="str">
            <v xml:space="preserve">    Orthopedic expenses</v>
          </cell>
          <cell r="C31" t="str">
            <v>|</v>
          </cell>
          <cell r="D31">
            <v>90</v>
          </cell>
          <cell r="E31">
            <v>87</v>
          </cell>
          <cell r="F31">
            <v>16.175999999999998</v>
          </cell>
          <cell r="G31">
            <v>11.746</v>
          </cell>
          <cell r="H31">
            <v>17.052</v>
          </cell>
          <cell r="I31">
            <v>44.973999999999997</v>
          </cell>
          <cell r="J31">
            <v>5.8479999999999999</v>
          </cell>
          <cell r="K31">
            <v>11.606999999999999</v>
          </cell>
          <cell r="L31">
            <v>26.039000000000001</v>
          </cell>
          <cell r="M31">
            <v>43.494</v>
          </cell>
          <cell r="N31">
            <v>4.7480000000000002</v>
          </cell>
          <cell r="O31">
            <v>10.819000000000001</v>
          </cell>
          <cell r="P31">
            <v>9.3879999999999999</v>
          </cell>
          <cell r="Q31">
            <v>24.954999999999998</v>
          </cell>
          <cell r="R31">
            <v>7.476</v>
          </cell>
          <cell r="S31">
            <v>12.09</v>
          </cell>
          <cell r="T31">
            <v>24.420999999999999</v>
          </cell>
          <cell r="U31">
            <v>43.986999999999995</v>
          </cell>
          <cell r="V31">
            <v>157.40999999999997</v>
          </cell>
          <cell r="W31">
            <v>159</v>
          </cell>
          <cell r="X31">
            <v>11.624000000000001</v>
          </cell>
          <cell r="Y31">
            <v>7.4790000000000001</v>
          </cell>
          <cell r="Z31">
            <v>11.821</v>
          </cell>
          <cell r="AA31">
            <v>30.923999999999999</v>
          </cell>
          <cell r="AB31">
            <v>14.898</v>
          </cell>
          <cell r="AC31">
            <v>14.346</v>
          </cell>
          <cell r="AD31">
            <v>15.638999999999999</v>
          </cell>
          <cell r="AE31">
            <v>44.882999999999996</v>
          </cell>
          <cell r="AF31">
            <v>5.6449999999999996</v>
          </cell>
          <cell r="AG31">
            <v>7.9269999999999996</v>
          </cell>
          <cell r="AH31">
            <v>10.289</v>
          </cell>
          <cell r="AI31">
            <v>23.860999999999997</v>
          </cell>
          <cell r="AJ31">
            <v>15.106</v>
          </cell>
          <cell r="AK31">
            <v>12.044</v>
          </cell>
          <cell r="AL31">
            <v>27.492999999999999</v>
          </cell>
          <cell r="AM31">
            <v>54.643000000000001</v>
          </cell>
          <cell r="AN31">
            <v>154.31099999999998</v>
          </cell>
          <cell r="AO31">
            <v>165</v>
          </cell>
          <cell r="AP31">
            <v>12.394</v>
          </cell>
          <cell r="AQ31">
            <v>7.4089999999999998</v>
          </cell>
          <cell r="AR31">
            <v>10.622999999999999</v>
          </cell>
          <cell r="AS31">
            <v>30.426000000000002</v>
          </cell>
          <cell r="AT31">
            <v>12.329000000000001</v>
          </cell>
        </row>
        <row r="32">
          <cell r="B32" t="str">
            <v xml:space="preserve">    Medical treatment abroad</v>
          </cell>
          <cell r="C32" t="str">
            <v>|</v>
          </cell>
          <cell r="D32">
            <v>137</v>
          </cell>
          <cell r="E32">
            <v>196</v>
          </cell>
          <cell r="F32">
            <v>17.652999999999999</v>
          </cell>
          <cell r="G32">
            <v>21.536999999999999</v>
          </cell>
          <cell r="H32">
            <v>19.094999999999999</v>
          </cell>
          <cell r="I32">
            <v>58.284999999999997</v>
          </cell>
          <cell r="J32">
            <v>12.557</v>
          </cell>
          <cell r="K32">
            <v>53.738</v>
          </cell>
          <cell r="L32">
            <v>18.989999999999998</v>
          </cell>
          <cell r="M32">
            <v>85.284999999999997</v>
          </cell>
          <cell r="N32">
            <v>14.807</v>
          </cell>
          <cell r="O32">
            <v>11.456</v>
          </cell>
          <cell r="P32">
            <v>15.977</v>
          </cell>
          <cell r="Q32">
            <v>42.239999999999995</v>
          </cell>
          <cell r="R32">
            <v>21.888999999999999</v>
          </cell>
          <cell r="S32">
            <v>29.49</v>
          </cell>
          <cell r="T32">
            <v>52.783999999999999</v>
          </cell>
          <cell r="U32">
            <v>104.163</v>
          </cell>
          <cell r="V32">
            <v>289.97300000000001</v>
          </cell>
          <cell r="W32">
            <v>292</v>
          </cell>
          <cell r="X32">
            <v>6.9409999999999998</v>
          </cell>
          <cell r="Y32">
            <v>12.349</v>
          </cell>
          <cell r="Z32">
            <v>29.347000000000001</v>
          </cell>
          <cell r="AA32">
            <v>48.637</v>
          </cell>
          <cell r="AB32">
            <v>2.383</v>
          </cell>
          <cell r="AC32">
            <v>28.722000000000001</v>
          </cell>
          <cell r="AD32">
            <v>20.49</v>
          </cell>
          <cell r="AE32">
            <v>51.594999999999999</v>
          </cell>
          <cell r="AF32">
            <v>2.2909999999999999</v>
          </cell>
          <cell r="AG32">
            <v>0.91700000000000004</v>
          </cell>
          <cell r="AH32">
            <v>0.70599999999999996</v>
          </cell>
          <cell r="AI32">
            <v>3.9140000000000001</v>
          </cell>
          <cell r="AJ32">
            <v>2.9569999999999999</v>
          </cell>
          <cell r="AK32">
            <v>1.01</v>
          </cell>
          <cell r="AL32">
            <v>53.194000000000003</v>
          </cell>
          <cell r="AM32">
            <v>57.161000000000001</v>
          </cell>
          <cell r="AN32">
            <v>161.30700000000002</v>
          </cell>
          <cell r="AO32">
            <v>234</v>
          </cell>
          <cell r="AP32">
            <v>1.0389999999999999</v>
          </cell>
          <cell r="AQ32">
            <v>0.28000000000000003</v>
          </cell>
          <cell r="AR32">
            <v>0.32800000000000001</v>
          </cell>
          <cell r="AS32">
            <v>1.647</v>
          </cell>
          <cell r="AT32">
            <v>10.564</v>
          </cell>
        </row>
        <row r="33">
          <cell r="B33" t="str">
            <v xml:space="preserve">    Other treatment (maternity)</v>
          </cell>
          <cell r="C33" t="str">
            <v>|</v>
          </cell>
          <cell r="D33">
            <v>337</v>
          </cell>
          <cell r="E33">
            <v>677</v>
          </cell>
          <cell r="F33">
            <v>41.966999999999999</v>
          </cell>
          <cell r="G33">
            <v>50.237000000000002</v>
          </cell>
          <cell r="H33">
            <v>67.820999999999998</v>
          </cell>
          <cell r="I33">
            <v>160.02500000000001</v>
          </cell>
          <cell r="J33">
            <v>31.991</v>
          </cell>
          <cell r="K33">
            <v>25.425000000000001</v>
          </cell>
          <cell r="L33">
            <v>309.29500000000002</v>
          </cell>
          <cell r="M33">
            <v>366.71100000000001</v>
          </cell>
          <cell r="N33">
            <v>77.338999999999999</v>
          </cell>
          <cell r="O33">
            <v>128.41800000000001</v>
          </cell>
          <cell r="P33">
            <v>0</v>
          </cell>
          <cell r="Q33">
            <v>205.75700000000001</v>
          </cell>
          <cell r="R33">
            <v>51.430999999999997</v>
          </cell>
          <cell r="S33">
            <v>78.391999999999996</v>
          </cell>
          <cell r="T33">
            <v>-156.94399999999999</v>
          </cell>
          <cell r="U33">
            <v>-27.121000000000009</v>
          </cell>
          <cell r="V33">
            <v>705.37199999999996</v>
          </cell>
          <cell r="W33">
            <v>710</v>
          </cell>
          <cell r="X33">
            <v>13.775</v>
          </cell>
          <cell r="Y33">
            <v>39.837000000000003</v>
          </cell>
          <cell r="Z33">
            <v>67.481999999999999</v>
          </cell>
          <cell r="AA33">
            <v>121.09399999999999</v>
          </cell>
          <cell r="AB33">
            <v>62.741999999999997</v>
          </cell>
          <cell r="AC33">
            <v>60.89</v>
          </cell>
          <cell r="AD33">
            <v>218.25700000000001</v>
          </cell>
          <cell r="AE33">
            <v>341.88900000000001</v>
          </cell>
          <cell r="AF33">
            <v>64.677000000000007</v>
          </cell>
          <cell r="AG33">
            <v>50.414999999999999</v>
          </cell>
          <cell r="AH33">
            <v>67.787999999999997</v>
          </cell>
          <cell r="AI33">
            <v>182.88</v>
          </cell>
          <cell r="AJ33">
            <v>64.052999999999997</v>
          </cell>
          <cell r="AK33">
            <v>65.444000000000003</v>
          </cell>
          <cell r="AL33">
            <v>25.154</v>
          </cell>
          <cell r="AM33">
            <v>154.65100000000001</v>
          </cell>
          <cell r="AN33">
            <v>800.51400000000012</v>
          </cell>
          <cell r="AO33">
            <v>727</v>
          </cell>
          <cell r="AP33">
            <v>6.4569999999999999</v>
          </cell>
          <cell r="AQ33">
            <v>23.792000000000002</v>
          </cell>
          <cell r="AR33">
            <v>62.902999999999999</v>
          </cell>
          <cell r="AS33">
            <v>93.152000000000001</v>
          </cell>
          <cell r="AT33">
            <v>70.343999999999994</v>
          </cell>
        </row>
        <row r="34">
          <cell r="B34" t="str">
            <v xml:space="preserve">    Administration</v>
          </cell>
          <cell r="C34" t="str">
            <v>|</v>
          </cell>
          <cell r="D34">
            <v>96</v>
          </cell>
          <cell r="E34">
            <v>166</v>
          </cell>
          <cell r="F34">
            <v>14.417</v>
          </cell>
          <cell r="G34">
            <v>12.750999999999999</v>
          </cell>
          <cell r="H34">
            <v>13.253</v>
          </cell>
          <cell r="I34">
            <v>40.420999999999999</v>
          </cell>
          <cell r="J34">
            <v>23.532</v>
          </cell>
          <cell r="K34">
            <v>16.919</v>
          </cell>
          <cell r="L34">
            <v>17.216000000000001</v>
          </cell>
          <cell r="M34">
            <v>57.667000000000002</v>
          </cell>
          <cell r="N34">
            <v>13.129</v>
          </cell>
          <cell r="O34">
            <v>28.617000000000001</v>
          </cell>
          <cell r="P34">
            <v>4.4909999999999997</v>
          </cell>
          <cell r="Q34">
            <v>46.237000000000002</v>
          </cell>
          <cell r="R34">
            <v>20.431000000000001</v>
          </cell>
          <cell r="S34">
            <v>58.621000000000002</v>
          </cell>
          <cell r="T34">
            <v>0.69599999999999995</v>
          </cell>
          <cell r="U34">
            <v>79.748000000000005</v>
          </cell>
          <cell r="V34">
            <v>224.07299999999998</v>
          </cell>
          <cell r="W34">
            <v>226</v>
          </cell>
          <cell r="X34">
            <v>10.96</v>
          </cell>
          <cell r="Y34">
            <v>15.205</v>
          </cell>
          <cell r="Z34">
            <v>16.318000000000001</v>
          </cell>
          <cell r="AA34">
            <v>42.483000000000004</v>
          </cell>
          <cell r="AB34">
            <v>13.333</v>
          </cell>
          <cell r="AC34">
            <v>15.750999999999999</v>
          </cell>
          <cell r="AD34">
            <v>31.481000000000002</v>
          </cell>
          <cell r="AE34">
            <v>60.564999999999998</v>
          </cell>
          <cell r="AF34">
            <v>11.989000000000001</v>
          </cell>
          <cell r="AG34">
            <v>11.888</v>
          </cell>
          <cell r="AH34">
            <v>11.156000000000001</v>
          </cell>
          <cell r="AI34">
            <v>35.033000000000001</v>
          </cell>
          <cell r="AJ34">
            <v>9.23</v>
          </cell>
          <cell r="AK34">
            <v>11.414</v>
          </cell>
          <cell r="AL34">
            <v>129.29499999999999</v>
          </cell>
          <cell r="AM34">
            <v>149.93899999999999</v>
          </cell>
          <cell r="AN34">
            <v>288.02</v>
          </cell>
          <cell r="AO34">
            <v>202</v>
          </cell>
          <cell r="AP34">
            <v>13.417</v>
          </cell>
          <cell r="AQ34">
            <v>15.651</v>
          </cell>
          <cell r="AR34">
            <v>18.571000000000002</v>
          </cell>
          <cell r="AS34">
            <v>47.638999999999996</v>
          </cell>
          <cell r="AT34">
            <v>13.938000000000001</v>
          </cell>
        </row>
        <row r="35">
          <cell r="B35" t="str">
            <v xml:space="preserve">    Equipment and maintenance</v>
          </cell>
          <cell r="C35" t="str">
            <v>|</v>
          </cell>
          <cell r="D35">
            <v>119</v>
          </cell>
          <cell r="E35">
            <v>67</v>
          </cell>
          <cell r="F35">
            <v>0.52200000000000002</v>
          </cell>
          <cell r="G35">
            <v>0.30499999999999999</v>
          </cell>
          <cell r="H35">
            <v>0.32200000000000001</v>
          </cell>
          <cell r="I35">
            <v>1.149</v>
          </cell>
          <cell r="J35">
            <v>6.7000000000000004E-2</v>
          </cell>
          <cell r="K35">
            <v>1.5840000000000001</v>
          </cell>
          <cell r="L35">
            <v>2.62</v>
          </cell>
          <cell r="M35">
            <v>4.2709999999999999</v>
          </cell>
          <cell r="N35">
            <v>0</v>
          </cell>
          <cell r="O35">
            <v>1.2729999999999999</v>
          </cell>
          <cell r="P35">
            <v>5.2990000000000004</v>
          </cell>
          <cell r="Q35">
            <v>6.5720000000000001</v>
          </cell>
          <cell r="R35">
            <v>0.44800000000000001</v>
          </cell>
          <cell r="S35">
            <v>1.244</v>
          </cell>
          <cell r="T35">
            <v>0.438</v>
          </cell>
          <cell r="U35">
            <v>2.13</v>
          </cell>
          <cell r="V35">
            <v>14.122</v>
          </cell>
          <cell r="W35">
            <v>14</v>
          </cell>
          <cell r="X35">
            <v>0.13300000000000001</v>
          </cell>
          <cell r="Y35">
            <v>3</v>
          </cell>
          <cell r="Z35">
            <v>6.6050000000000004</v>
          </cell>
          <cell r="AA35">
            <v>9.7379999999999995</v>
          </cell>
          <cell r="AB35">
            <v>0</v>
          </cell>
          <cell r="AC35">
            <v>0</v>
          </cell>
          <cell r="AD35">
            <v>1.381</v>
          </cell>
          <cell r="AE35">
            <v>1.381</v>
          </cell>
          <cell r="AF35">
            <v>4</v>
          </cell>
          <cell r="AG35">
            <v>4.9210000000000003</v>
          </cell>
          <cell r="AH35">
            <v>5.6589999999999998</v>
          </cell>
          <cell r="AI35">
            <v>14.579999999999998</v>
          </cell>
          <cell r="AJ35">
            <v>1.0149999999999999</v>
          </cell>
          <cell r="AK35">
            <v>5.0170000000000003</v>
          </cell>
          <cell r="AL35">
            <v>7.1740000000000004</v>
          </cell>
          <cell r="AM35">
            <v>13.206</v>
          </cell>
          <cell r="AN35">
            <v>38.905000000000001</v>
          </cell>
          <cell r="AO35">
            <v>50</v>
          </cell>
          <cell r="AP35">
            <v>0.16900000000000001</v>
          </cell>
          <cell r="AQ35">
            <v>0.41399999999999998</v>
          </cell>
          <cell r="AR35">
            <v>2.1019999999999999</v>
          </cell>
          <cell r="AS35">
            <v>2.6849999999999996</v>
          </cell>
          <cell r="AT35">
            <v>0.41</v>
          </cell>
        </row>
        <row r="36">
          <cell r="B36" t="str">
            <v xml:space="preserve">    Other Expenditure</v>
          </cell>
          <cell r="C36" t="str">
            <v>|</v>
          </cell>
          <cell r="D36">
            <v>728</v>
          </cell>
          <cell r="E36">
            <v>1068</v>
          </cell>
          <cell r="F36">
            <v>5.3630000000000004</v>
          </cell>
          <cell r="G36">
            <v>4.0439999999999996</v>
          </cell>
          <cell r="H36">
            <v>4.5629999999999997</v>
          </cell>
          <cell r="I36">
            <v>13.969999999999999</v>
          </cell>
          <cell r="J36">
            <v>5.1420000000000003</v>
          </cell>
          <cell r="K36">
            <v>6.3419999999999996</v>
          </cell>
          <cell r="L36">
            <v>4.2</v>
          </cell>
          <cell r="M36">
            <v>15.684000000000001</v>
          </cell>
          <cell r="N36">
            <v>0.93700000000000006</v>
          </cell>
          <cell r="O36">
            <v>11.603999999999999</v>
          </cell>
          <cell r="P36">
            <v>10.313000000000001</v>
          </cell>
          <cell r="Q36">
            <v>22.853999999999999</v>
          </cell>
          <cell r="R36">
            <v>1.77</v>
          </cell>
          <cell r="S36">
            <v>5.4279999999999999</v>
          </cell>
          <cell r="T36">
            <v>28.166</v>
          </cell>
          <cell r="U36">
            <v>35.364000000000004</v>
          </cell>
          <cell r="V36">
            <v>87.872</v>
          </cell>
          <cell r="W36">
            <v>88</v>
          </cell>
          <cell r="X36">
            <v>7.3940000000000001</v>
          </cell>
          <cell r="Y36">
            <v>8.2189999999999994</v>
          </cell>
          <cell r="Z36">
            <v>14.56</v>
          </cell>
          <cell r="AA36">
            <v>30.173000000000002</v>
          </cell>
          <cell r="AB36">
            <v>9.0790000000000006</v>
          </cell>
          <cell r="AC36">
            <v>6.2450000000000001</v>
          </cell>
          <cell r="AD36">
            <v>67.584000000000003</v>
          </cell>
          <cell r="AE36">
            <v>82.908000000000001</v>
          </cell>
          <cell r="AF36">
            <v>7.3170000000000002</v>
          </cell>
          <cell r="AG36">
            <v>10.095000000000001</v>
          </cell>
          <cell r="AH36">
            <v>20.170999999999999</v>
          </cell>
          <cell r="AI36">
            <v>37.582999999999998</v>
          </cell>
          <cell r="AJ36">
            <v>14.353</v>
          </cell>
          <cell r="AK36">
            <v>14.632</v>
          </cell>
          <cell r="AL36">
            <v>54.121000000000002</v>
          </cell>
          <cell r="AM36">
            <v>83.105999999999995</v>
          </cell>
          <cell r="AN36">
            <v>233.76999999999998</v>
          </cell>
          <cell r="AO36">
            <v>120</v>
          </cell>
          <cell r="AP36">
            <v>11.413</v>
          </cell>
          <cell r="AQ36">
            <v>10.901</v>
          </cell>
          <cell r="AR36">
            <v>11.077</v>
          </cell>
          <cell r="AS36">
            <v>33.390999999999998</v>
          </cell>
          <cell r="AT36">
            <v>9.9169999999999998</v>
          </cell>
        </row>
        <row r="37">
          <cell r="B37" t="str">
            <v xml:space="preserve">  Unidentified</v>
          </cell>
          <cell r="C37" t="str">
            <v>|</v>
          </cell>
          <cell r="D37">
            <v>0</v>
          </cell>
          <cell r="E37">
            <v>-819</v>
          </cell>
          <cell r="F37">
            <v>-77.416666666666671</v>
          </cell>
          <cell r="G37">
            <v>-77.416666666666671</v>
          </cell>
          <cell r="H37">
            <v>-77.416666666666671</v>
          </cell>
          <cell r="I37">
            <v>-232.25</v>
          </cell>
          <cell r="J37">
            <v>-77.416666666666671</v>
          </cell>
          <cell r="K37">
            <v>-77.416666666666671</v>
          </cell>
          <cell r="L37">
            <v>-77.416666666666671</v>
          </cell>
          <cell r="M37">
            <v>-232.25</v>
          </cell>
          <cell r="N37">
            <v>-77.416666666666671</v>
          </cell>
          <cell r="O37">
            <v>-77.416666666666671</v>
          </cell>
          <cell r="P37">
            <v>-77.416666666666671</v>
          </cell>
          <cell r="Q37">
            <v>-232.25</v>
          </cell>
          <cell r="R37">
            <v>-77.416666666666671</v>
          </cell>
          <cell r="S37">
            <v>-77.416666666666671</v>
          </cell>
          <cell r="T37">
            <v>-77.416666666666671</v>
          </cell>
          <cell r="U37">
            <v>-232.25</v>
          </cell>
          <cell r="V37">
            <v>-929</v>
          </cell>
          <cell r="W37">
            <v>-475</v>
          </cell>
          <cell r="X37">
            <v>29.833333333333332</v>
          </cell>
          <cell r="Y37">
            <v>29.833333333333332</v>
          </cell>
          <cell r="Z37">
            <v>29.833333333333332</v>
          </cell>
          <cell r="AA37">
            <v>89.5</v>
          </cell>
          <cell r="AB37">
            <v>29.833333333333332</v>
          </cell>
          <cell r="AC37">
            <v>29.833333333333332</v>
          </cell>
          <cell r="AD37">
            <v>29.833333333333332</v>
          </cell>
          <cell r="AE37">
            <v>89.5</v>
          </cell>
          <cell r="AF37">
            <v>29.833333333333332</v>
          </cell>
          <cell r="AG37">
            <v>29.833333333333332</v>
          </cell>
          <cell r="AH37">
            <v>29.833333333333332</v>
          </cell>
          <cell r="AI37">
            <v>89.5</v>
          </cell>
          <cell r="AJ37">
            <v>29.833333333333332</v>
          </cell>
          <cell r="AK37">
            <v>29.833333333333332</v>
          </cell>
          <cell r="AL37">
            <v>29.833333333333332</v>
          </cell>
          <cell r="AM37">
            <v>89.5</v>
          </cell>
          <cell r="AN37">
            <v>358</v>
          </cell>
          <cell r="AO37">
            <v>0</v>
          </cell>
          <cell r="AP37">
            <v>0</v>
          </cell>
          <cell r="AQ37">
            <v>0</v>
          </cell>
          <cell r="AR37">
            <v>0</v>
          </cell>
          <cell r="AS37">
            <v>0</v>
          </cell>
          <cell r="AT37">
            <v>0</v>
          </cell>
        </row>
        <row r="38">
          <cell r="B38" t="str">
            <v>Discrepancy</v>
          </cell>
          <cell r="C38" t="str">
            <v>|</v>
          </cell>
          <cell r="D38">
            <v>93.160000000001673</v>
          </cell>
          <cell r="E38">
            <v>1</v>
          </cell>
          <cell r="F38">
            <v>0</v>
          </cell>
          <cell r="G38">
            <v>0</v>
          </cell>
          <cell r="H38">
            <v>0</v>
          </cell>
          <cell r="I38">
            <v>374.48300000000074</v>
          </cell>
          <cell r="J38">
            <v>0</v>
          </cell>
          <cell r="K38">
            <v>0</v>
          </cell>
          <cell r="L38">
            <v>0</v>
          </cell>
          <cell r="M38">
            <v>0</v>
          </cell>
          <cell r="N38">
            <v>0</v>
          </cell>
          <cell r="O38">
            <v>0</v>
          </cell>
          <cell r="P38">
            <v>0</v>
          </cell>
          <cell r="Q38">
            <v>0</v>
          </cell>
          <cell r="R38">
            <v>0</v>
          </cell>
          <cell r="S38">
            <v>0</v>
          </cell>
          <cell r="T38">
            <v>0</v>
          </cell>
          <cell r="U38">
            <v>0</v>
          </cell>
          <cell r="V38">
            <v>-92.256999999996339</v>
          </cell>
          <cell r="W38">
            <v>-0.3999999999996362</v>
          </cell>
          <cell r="X38">
            <v>0</v>
          </cell>
          <cell r="Y38">
            <v>0</v>
          </cell>
          <cell r="Z38">
            <v>0</v>
          </cell>
          <cell r="AA38">
            <v>0.14399999999932334</v>
          </cell>
          <cell r="AB38">
            <v>0</v>
          </cell>
          <cell r="AC38">
            <v>0</v>
          </cell>
          <cell r="AD38">
            <v>0</v>
          </cell>
          <cell r="AE38">
            <v>-929.44</v>
          </cell>
          <cell r="AF38">
            <v>0</v>
          </cell>
          <cell r="AG38">
            <v>0</v>
          </cell>
          <cell r="AH38">
            <v>0</v>
          </cell>
          <cell r="AI38">
            <v>1085.5099999999998</v>
          </cell>
          <cell r="AJ38">
            <v>0</v>
          </cell>
          <cell r="AK38">
            <v>0</v>
          </cell>
          <cell r="AL38">
            <v>0</v>
          </cell>
          <cell r="AM38">
            <v>-376.20899999999983</v>
          </cell>
          <cell r="AN38">
            <v>-177.9950000000008</v>
          </cell>
          <cell r="AO38">
            <v>0.2</v>
          </cell>
          <cell r="AP38">
            <v>0</v>
          </cell>
          <cell r="AQ38">
            <v>0</v>
          </cell>
          <cell r="AR38">
            <v>0</v>
          </cell>
          <cell r="AS38">
            <v>237.44100000000026</v>
          </cell>
          <cell r="AT38">
            <v>0</v>
          </cell>
        </row>
        <row r="39">
          <cell r="C39" t="str">
            <v>|</v>
          </cell>
        </row>
        <row r="40">
          <cell r="C40" t="str">
            <v>|</v>
          </cell>
        </row>
        <row r="41">
          <cell r="B41" t="str">
            <v>Balance</v>
          </cell>
          <cell r="C41" t="str">
            <v>|</v>
          </cell>
          <cell r="D41">
            <v>-1169</v>
          </cell>
          <cell r="E41">
            <v>172</v>
          </cell>
          <cell r="F41">
            <v>103.04066666666643</v>
          </cell>
          <cell r="G41">
            <v>110.32266666666669</v>
          </cell>
          <cell r="H41">
            <v>161.01966666666658</v>
          </cell>
          <cell r="I41">
            <v>-9.9999999999909051E-2</v>
          </cell>
          <cell r="J41">
            <v>-19.156333333333464</v>
          </cell>
          <cell r="K41">
            <v>-104.68433333333337</v>
          </cell>
          <cell r="L41">
            <v>-779.61333333333334</v>
          </cell>
          <cell r="M41">
            <v>-903.45399999999972</v>
          </cell>
          <cell r="N41">
            <v>407.44966666666653</v>
          </cell>
          <cell r="O41">
            <v>105.35266666666666</v>
          </cell>
          <cell r="P41">
            <v>210.42366666666669</v>
          </cell>
          <cell r="Q41">
            <v>723.22600000000011</v>
          </cell>
          <cell r="R41">
            <v>-66.198333333333608</v>
          </cell>
          <cell r="S41">
            <v>-13.376333333333378</v>
          </cell>
          <cell r="T41">
            <v>-436.9373333333333</v>
          </cell>
          <cell r="U41">
            <v>-516.51200000000017</v>
          </cell>
          <cell r="V41">
            <v>-230.10000000000036</v>
          </cell>
          <cell r="W41">
            <v>-193</v>
          </cell>
          <cell r="X41">
            <v>130.56466666666665</v>
          </cell>
          <cell r="Y41">
            <v>30.342666666666446</v>
          </cell>
          <cell r="Z41">
            <v>-88.763333333333321</v>
          </cell>
          <cell r="AA41">
            <v>72</v>
          </cell>
          <cell r="AB41">
            <v>-59.043333333333521</v>
          </cell>
          <cell r="AC41">
            <v>-287.57333333333327</v>
          </cell>
          <cell r="AD41">
            <v>-518.82333333333349</v>
          </cell>
          <cell r="AE41">
            <v>64</v>
          </cell>
          <cell r="AF41">
            <v>485.31266666666647</v>
          </cell>
          <cell r="AG41">
            <v>480.92066666666642</v>
          </cell>
          <cell r="AH41">
            <v>93.276666666666642</v>
          </cell>
          <cell r="AI41">
            <v>-26</v>
          </cell>
          <cell r="AJ41">
            <v>-192.44633333333354</v>
          </cell>
          <cell r="AK41">
            <v>-243.42133333333334</v>
          </cell>
          <cell r="AL41">
            <v>217.65866666666648</v>
          </cell>
          <cell r="AM41">
            <v>158</v>
          </cell>
          <cell r="AN41">
            <v>226</v>
          </cell>
          <cell r="AO41">
            <v>-0.2000000000007276</v>
          </cell>
          <cell r="AP41">
            <v>76.329000000000065</v>
          </cell>
          <cell r="AQ41">
            <v>23.174000000000092</v>
          </cell>
          <cell r="AR41">
            <v>18.938000000000102</v>
          </cell>
          <cell r="AS41">
            <v>-119</v>
          </cell>
          <cell r="AT41">
            <v>-72.299999999999955</v>
          </cell>
        </row>
        <row r="42">
          <cell r="C42" t="str">
            <v>|</v>
          </cell>
        </row>
        <row r="43">
          <cell r="B43" t="str">
            <v>Financing</v>
          </cell>
          <cell r="C43" t="str">
            <v>|</v>
          </cell>
          <cell r="D43">
            <v>1169</v>
          </cell>
          <cell r="E43">
            <v>-172</v>
          </cell>
          <cell r="I43">
            <v>0.1</v>
          </cell>
          <cell r="M43">
            <v>0</v>
          </cell>
          <cell r="Q43">
            <v>0</v>
          </cell>
          <cell r="U43">
            <v>0</v>
          </cell>
          <cell r="V43">
            <v>230.1</v>
          </cell>
          <cell r="W43">
            <v>193</v>
          </cell>
          <cell r="AA43">
            <v>-72</v>
          </cell>
          <cell r="AE43">
            <v>-64</v>
          </cell>
          <cell r="AI43">
            <v>26</v>
          </cell>
          <cell r="AM43">
            <v>-158</v>
          </cell>
          <cell r="AN43">
            <v>-226</v>
          </cell>
          <cell r="AO43">
            <v>0.2</v>
          </cell>
          <cell r="AS43">
            <v>119</v>
          </cell>
        </row>
        <row r="44">
          <cell r="B44" t="str">
            <v xml:space="preserve">   Net credit from NBM</v>
          </cell>
          <cell r="C44" t="str">
            <v>|</v>
          </cell>
          <cell r="D44">
            <v>175</v>
          </cell>
          <cell r="E44">
            <v>-172</v>
          </cell>
          <cell r="V44">
            <v>230</v>
          </cell>
          <cell r="W44">
            <v>193</v>
          </cell>
          <cell r="AA44">
            <v>-92</v>
          </cell>
          <cell r="AE44">
            <v>-37</v>
          </cell>
          <cell r="AI44">
            <v>58</v>
          </cell>
          <cell r="AM44">
            <v>-155</v>
          </cell>
          <cell r="AN44">
            <v>-226</v>
          </cell>
          <cell r="AS44">
            <v>160</v>
          </cell>
        </row>
        <row r="45">
          <cell r="B45" t="str">
            <v xml:space="preserve">   Net credit from Comm. Banks</v>
          </cell>
          <cell r="C45" t="str">
            <v>|</v>
          </cell>
          <cell r="AA45">
            <v>20</v>
          </cell>
          <cell r="AE45">
            <v>-27</v>
          </cell>
          <cell r="AI45">
            <v>-32</v>
          </cell>
          <cell r="AM45">
            <v>-3</v>
          </cell>
          <cell r="AO45">
            <v>0.1</v>
          </cell>
          <cell r="AS45">
            <v>-41</v>
          </cell>
        </row>
        <row r="46">
          <cell r="B46" t="str">
            <v xml:space="preserve">   Arrears</v>
          </cell>
          <cell r="C46" t="str">
            <v>|</v>
          </cell>
          <cell r="D46">
            <v>994</v>
          </cell>
          <cell r="V46">
            <v>0</v>
          </cell>
          <cell r="AN46">
            <v>0</v>
          </cell>
        </row>
        <row r="47">
          <cell r="B47" t="str">
            <v xml:space="preserve">   Privatization</v>
          </cell>
          <cell r="C47" t="str">
            <v>|</v>
          </cell>
          <cell r="I47">
            <v>0.1</v>
          </cell>
          <cell r="V47">
            <v>0.1</v>
          </cell>
          <cell r="AN47">
            <v>0</v>
          </cell>
          <cell r="AO47">
            <v>0.1</v>
          </cell>
        </row>
        <row r="48">
          <cell r="B48" t="str">
            <v xml:space="preserve">   Foreign financing</v>
          </cell>
          <cell r="C48" t="str">
            <v>|</v>
          </cell>
          <cell r="V48">
            <v>0</v>
          </cell>
          <cell r="AN48">
            <v>0</v>
          </cell>
        </row>
        <row r="49">
          <cell r="C49" t="str">
            <v>|</v>
          </cell>
        </row>
        <row r="50">
          <cell r="C50" t="str">
            <v>|</v>
          </cell>
        </row>
        <row r="51">
          <cell r="C51" t="str">
            <v>|</v>
          </cell>
        </row>
        <row r="52">
          <cell r="B52" t="str">
            <v>Source: Ministry of Finance and National Bank of Macedonia</v>
          </cell>
        </row>
      </sheetData>
      <sheetData sheetId="12" refreshError="1">
        <row r="1">
          <cell r="B1" t="str">
            <v>Table 6: Employment Fund Operations</v>
          </cell>
        </row>
        <row r="2">
          <cell r="B2" t="str">
            <v>(in millions of denars)</v>
          </cell>
        </row>
        <row r="4">
          <cell r="C4" t="str">
            <v>|</v>
          </cell>
        </row>
        <row r="5">
          <cell r="B5">
            <v>36783.783375462961</v>
          </cell>
          <cell r="C5" t="str">
            <v>|</v>
          </cell>
          <cell r="D5" t="str">
            <v>1996</v>
          </cell>
          <cell r="E5" t="str">
            <v>1997</v>
          </cell>
          <cell r="F5" t="str">
            <v>1998</v>
          </cell>
          <cell r="I5" t="str">
            <v>1998</v>
          </cell>
          <cell r="J5" t="str">
            <v>1998</v>
          </cell>
          <cell r="M5" t="str">
            <v>1998</v>
          </cell>
          <cell r="N5" t="str">
            <v>1998</v>
          </cell>
          <cell r="Q5" t="str">
            <v>1998</v>
          </cell>
          <cell r="R5" t="str">
            <v>1998</v>
          </cell>
          <cell r="U5" t="str">
            <v>1998</v>
          </cell>
          <cell r="V5" t="str">
            <v>1998</v>
          </cell>
          <cell r="W5" t="str">
            <v>1999</v>
          </cell>
          <cell r="X5" t="str">
            <v>1999</v>
          </cell>
          <cell r="AA5" t="str">
            <v>1999</v>
          </cell>
          <cell r="AB5" t="str">
            <v>1999</v>
          </cell>
          <cell r="AE5" t="str">
            <v>1999</v>
          </cell>
          <cell r="AF5" t="str">
            <v>1999</v>
          </cell>
          <cell r="AI5" t="str">
            <v>1999</v>
          </cell>
          <cell r="AJ5" t="str">
            <v>1999</v>
          </cell>
          <cell r="AM5" t="str">
            <v>1999</v>
          </cell>
          <cell r="AN5" t="str">
            <v>1999</v>
          </cell>
          <cell r="AO5" t="str">
            <v>2000</v>
          </cell>
          <cell r="AP5" t="str">
            <v>2000</v>
          </cell>
          <cell r="AS5" t="str">
            <v>2000</v>
          </cell>
          <cell r="AT5" t="str">
            <v>2000</v>
          </cell>
        </row>
        <row r="6">
          <cell r="B6">
            <v>36783.783375462961</v>
          </cell>
          <cell r="C6" t="str">
            <v>|</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Total</v>
          </cell>
          <cell r="X6" t="str">
            <v>Jan</v>
          </cell>
          <cell r="Y6" t="str">
            <v>Feb</v>
          </cell>
          <cell r="Z6" t="str">
            <v>Mar</v>
          </cell>
          <cell r="AA6" t="str">
            <v>Q-I</v>
          </cell>
          <cell r="AB6" t="str">
            <v>Apr</v>
          </cell>
          <cell r="AC6" t="str">
            <v>May</v>
          </cell>
          <cell r="AD6" t="str">
            <v>Jun</v>
          </cell>
          <cell r="AE6" t="str">
            <v>Q-II</v>
          </cell>
          <cell r="AF6" t="str">
            <v>Jul</v>
          </cell>
          <cell r="AG6" t="str">
            <v>Aug</v>
          </cell>
          <cell r="AH6" t="str">
            <v>Sep</v>
          </cell>
          <cell r="AI6" t="str">
            <v>Q-III</v>
          </cell>
          <cell r="AJ6" t="str">
            <v>Oct</v>
          </cell>
          <cell r="AK6" t="str">
            <v>Nov</v>
          </cell>
          <cell r="AL6" t="str">
            <v>Dec</v>
          </cell>
          <cell r="AM6" t="str">
            <v>Q-IV</v>
          </cell>
          <cell r="AN6" t="str">
            <v>Total</v>
          </cell>
          <cell r="AO6" t="str">
            <v>Total</v>
          </cell>
          <cell r="AP6" t="str">
            <v>Jan</v>
          </cell>
          <cell r="AQ6" t="str">
            <v>Feb</v>
          </cell>
          <cell r="AR6" t="str">
            <v>Mar</v>
          </cell>
          <cell r="AS6" t="str">
            <v>Q-I</v>
          </cell>
          <cell r="AT6" t="str">
            <v>Apr</v>
          </cell>
        </row>
        <row r="7">
          <cell r="C7" t="str">
            <v>|</v>
          </cell>
          <cell r="D7" t="str">
            <v>Actual</v>
          </cell>
          <cell r="E7" t="str">
            <v>Actual</v>
          </cell>
          <cell r="F7" t="str">
            <v>Actual</v>
          </cell>
          <cell r="G7" t="str">
            <v>Actual</v>
          </cell>
          <cell r="H7" t="str">
            <v>Actual</v>
          </cell>
          <cell r="I7" t="str">
            <v>Actual</v>
          </cell>
          <cell r="J7" t="str">
            <v>Actual</v>
          </cell>
          <cell r="K7" t="str">
            <v>Actual</v>
          </cell>
          <cell r="L7" t="str">
            <v>Actual</v>
          </cell>
          <cell r="M7" t="str">
            <v>Actual</v>
          </cell>
          <cell r="N7" t="str">
            <v>Actual</v>
          </cell>
          <cell r="O7" t="str">
            <v>Actual</v>
          </cell>
          <cell r="P7" t="str">
            <v>Actual</v>
          </cell>
          <cell r="Q7" t="str">
            <v>Actual</v>
          </cell>
          <cell r="R7" t="str">
            <v>Actual</v>
          </cell>
          <cell r="S7" t="str">
            <v>Actual</v>
          </cell>
          <cell r="T7" t="str">
            <v>Actual</v>
          </cell>
          <cell r="U7" t="str">
            <v>Actual</v>
          </cell>
          <cell r="V7" t="str">
            <v>Actual</v>
          </cell>
          <cell r="W7" t="str">
            <v>Budget</v>
          </cell>
          <cell r="X7" t="str">
            <v>Actual</v>
          </cell>
          <cell r="Y7" t="str">
            <v>Actual</v>
          </cell>
          <cell r="Z7" t="str">
            <v>Actual</v>
          </cell>
          <cell r="AA7" t="str">
            <v>Actual</v>
          </cell>
          <cell r="AB7" t="str">
            <v>Actual</v>
          </cell>
          <cell r="AC7" t="str">
            <v>Actual</v>
          </cell>
          <cell r="AD7" t="str">
            <v>Actual</v>
          </cell>
          <cell r="AE7" t="str">
            <v>Actual</v>
          </cell>
          <cell r="AF7" t="str">
            <v>Actual</v>
          </cell>
          <cell r="AG7" t="str">
            <v>Actual</v>
          </cell>
          <cell r="AH7" t="str">
            <v>Actual</v>
          </cell>
          <cell r="AI7" t="str">
            <v>Actual</v>
          </cell>
          <cell r="AJ7" t="str">
            <v>Actual</v>
          </cell>
          <cell r="AK7" t="str">
            <v>Actual</v>
          </cell>
          <cell r="AL7" t="str">
            <v>Actual</v>
          </cell>
          <cell r="AM7" t="str">
            <v>Actual</v>
          </cell>
          <cell r="AN7" t="str">
            <v>Actual</v>
          </cell>
          <cell r="AO7" t="str">
            <v>Budget</v>
          </cell>
          <cell r="AP7" t="str">
            <v>Actual</v>
          </cell>
          <cell r="AQ7" t="str">
            <v>Actual</v>
          </cell>
          <cell r="AR7" t="str">
            <v>Actual</v>
          </cell>
          <cell r="AS7" t="str">
            <v>Actual</v>
          </cell>
          <cell r="AT7" t="str">
            <v>Actual</v>
          </cell>
        </row>
        <row r="8">
          <cell r="C8" t="str">
            <v>|</v>
          </cell>
        </row>
        <row r="9">
          <cell r="C9" t="str">
            <v>|</v>
          </cell>
        </row>
        <row r="10">
          <cell r="B10" t="str">
            <v>Revenue</v>
          </cell>
          <cell r="C10" t="str">
            <v>|</v>
          </cell>
          <cell r="D10">
            <v>3814.82</v>
          </cell>
          <cell r="E10">
            <v>3982</v>
          </cell>
          <cell r="F10">
            <v>306.85768999999999</v>
          </cell>
          <cell r="G10">
            <v>372.883824</v>
          </cell>
          <cell r="H10">
            <v>399.83630599999998</v>
          </cell>
          <cell r="I10">
            <v>1079.57782</v>
          </cell>
          <cell r="J10">
            <v>350.20600000000002</v>
          </cell>
          <cell r="K10">
            <v>336.76099999999997</v>
          </cell>
          <cell r="L10">
            <v>391.14799999999997</v>
          </cell>
          <cell r="M10">
            <v>1078.115</v>
          </cell>
          <cell r="N10">
            <v>409.44286499999998</v>
          </cell>
          <cell r="O10">
            <v>348.53733200000011</v>
          </cell>
          <cell r="P10">
            <v>249.137</v>
          </cell>
          <cell r="Q10">
            <v>1007.117197</v>
          </cell>
          <cell r="R10">
            <v>409.96426000000002</v>
          </cell>
          <cell r="S10">
            <v>329.25772900000027</v>
          </cell>
          <cell r="T10">
            <v>357.94466749999958</v>
          </cell>
          <cell r="U10">
            <v>1097.1666564999998</v>
          </cell>
          <cell r="V10">
            <v>4261.9766734999994</v>
          </cell>
          <cell r="W10">
            <v>4135.0546245655969</v>
          </cell>
          <cell r="X10">
            <v>332.31099999999998</v>
          </cell>
          <cell r="Y10">
            <v>374.17399999999998</v>
          </cell>
          <cell r="Z10">
            <v>342.488</v>
          </cell>
          <cell r="AA10">
            <v>1048.973</v>
          </cell>
          <cell r="AB10">
            <v>317.834</v>
          </cell>
          <cell r="AC10">
            <v>329.90115600000007</v>
          </cell>
          <cell r="AD10">
            <v>327.64921099999992</v>
          </cell>
          <cell r="AE10">
            <v>975.38436700000011</v>
          </cell>
          <cell r="AF10">
            <v>451.53990900000008</v>
          </cell>
          <cell r="AG10">
            <v>350.33897300000012</v>
          </cell>
          <cell r="AH10">
            <v>316.88499999999999</v>
          </cell>
          <cell r="AI10">
            <v>1118.7638820000002</v>
          </cell>
          <cell r="AJ10">
            <v>315.09159300000005</v>
          </cell>
          <cell r="AK10">
            <v>332.7330005</v>
          </cell>
          <cell r="AL10">
            <v>371.46499150000005</v>
          </cell>
          <cell r="AM10">
            <v>1019.2895850000001</v>
          </cell>
          <cell r="AN10">
            <v>4162.4108340000002</v>
          </cell>
          <cell r="AO10">
            <v>4124.5069999999996</v>
          </cell>
          <cell r="AP10">
            <v>327.018709</v>
          </cell>
          <cell r="AQ10">
            <v>355.53</v>
          </cell>
          <cell r="AR10">
            <v>348.34181899999993</v>
          </cell>
          <cell r="AS10">
            <v>1030.8905279999999</v>
          </cell>
          <cell r="AT10">
            <v>389.49467600000003</v>
          </cell>
        </row>
        <row r="11">
          <cell r="B11" t="str">
            <v xml:space="preserve">  Revenue excl. transfers</v>
          </cell>
          <cell r="C11" t="str">
            <v>|</v>
          </cell>
          <cell r="D11">
            <v>929.82</v>
          </cell>
          <cell r="E11">
            <v>1001</v>
          </cell>
          <cell r="F11">
            <v>70.772999999999996</v>
          </cell>
          <cell r="G11">
            <v>88.215999999999994</v>
          </cell>
          <cell r="H11">
            <v>78.751999999999995</v>
          </cell>
          <cell r="I11">
            <v>237.74099999999999</v>
          </cell>
          <cell r="J11">
            <v>89.458502999999993</v>
          </cell>
          <cell r="K11">
            <v>73.147999999999982</v>
          </cell>
          <cell r="L11">
            <v>77.093999999999994</v>
          </cell>
          <cell r="M11">
            <v>239.70050299999997</v>
          </cell>
          <cell r="N11">
            <v>87.117000000000004</v>
          </cell>
          <cell r="O11">
            <v>72.943000000000012</v>
          </cell>
          <cell r="P11">
            <v>81.984999999999999</v>
          </cell>
          <cell r="Q11">
            <v>242.04499999999999</v>
          </cell>
          <cell r="R11">
            <v>85.374000000000009</v>
          </cell>
          <cell r="S11">
            <v>73.302000000000007</v>
          </cell>
          <cell r="T11">
            <v>98.085999999999999</v>
          </cell>
          <cell r="U11">
            <v>256.762</v>
          </cell>
          <cell r="V11">
            <v>976.24850300000003</v>
          </cell>
          <cell r="W11">
            <v>984</v>
          </cell>
          <cell r="X11">
            <v>67.991</v>
          </cell>
          <cell r="Y11">
            <v>77.774999999999991</v>
          </cell>
          <cell r="Z11">
            <v>86.350999999999985</v>
          </cell>
          <cell r="AA11">
            <v>232.11700000000002</v>
          </cell>
          <cell r="AB11">
            <v>87.678200000000004</v>
          </cell>
          <cell r="AC11">
            <v>76.985054411275357</v>
          </cell>
          <cell r="AD11">
            <v>83.358102762440282</v>
          </cell>
          <cell r="AE11">
            <v>248.02135717371567</v>
          </cell>
          <cell r="AF11">
            <v>96.009237545612976</v>
          </cell>
          <cell r="AG11">
            <v>78.430422904905043</v>
          </cell>
          <cell r="AH11">
            <v>88.581370969561277</v>
          </cell>
          <cell r="AI11">
            <v>263.02103142007923</v>
          </cell>
          <cell r="AJ11">
            <v>82.452666666666673</v>
          </cell>
          <cell r="AK11">
            <v>79.699666666666673</v>
          </cell>
          <cell r="AL11">
            <v>103.42966666666666</v>
          </cell>
          <cell r="AM11">
            <v>265.58199999999999</v>
          </cell>
          <cell r="AN11">
            <v>1008.7413885937948</v>
          </cell>
          <cell r="AO11">
            <v>1064.5070000000001</v>
          </cell>
          <cell r="AP11">
            <v>55.495999999999995</v>
          </cell>
          <cell r="AQ11">
            <v>91.13</v>
          </cell>
          <cell r="AR11">
            <v>102.253</v>
          </cell>
          <cell r="AS11">
            <v>240.87899999999999</v>
          </cell>
          <cell r="AT11">
            <v>97.914000000000001</v>
          </cell>
        </row>
        <row r="12">
          <cell r="B12" t="str">
            <v xml:space="preserve">    Contributions 1/</v>
          </cell>
          <cell r="C12" t="str">
            <v>|</v>
          </cell>
          <cell r="D12">
            <v>920.82</v>
          </cell>
          <cell r="E12">
            <v>994</v>
          </cell>
          <cell r="F12">
            <v>70.358999999999995</v>
          </cell>
          <cell r="G12">
            <v>87.207999999999998</v>
          </cell>
          <cell r="H12">
            <v>78.293999999999997</v>
          </cell>
          <cell r="I12">
            <v>235.86099999999999</v>
          </cell>
          <cell r="J12">
            <v>88.188502999999997</v>
          </cell>
          <cell r="K12">
            <v>72.925999999999988</v>
          </cell>
          <cell r="L12">
            <v>76.713999999999999</v>
          </cell>
          <cell r="M12">
            <v>237.82850299999998</v>
          </cell>
          <cell r="N12">
            <v>86.481999999999999</v>
          </cell>
          <cell r="O12">
            <v>72.013000000000005</v>
          </cell>
          <cell r="P12">
            <v>81.497</v>
          </cell>
          <cell r="Q12">
            <v>239.99199999999999</v>
          </cell>
          <cell r="R12">
            <v>83.852000000000004</v>
          </cell>
          <cell r="S12">
            <v>72.959000000000003</v>
          </cell>
          <cell r="T12">
            <v>96.968999999999994</v>
          </cell>
          <cell r="U12">
            <v>253.78</v>
          </cell>
          <cell r="V12">
            <v>967.46150299999999</v>
          </cell>
          <cell r="W12">
            <v>979</v>
          </cell>
          <cell r="X12">
            <v>67.825999999999993</v>
          </cell>
          <cell r="Y12">
            <v>77.287999999999997</v>
          </cell>
          <cell r="Z12">
            <v>85.595999999999989</v>
          </cell>
          <cell r="AA12">
            <v>230.71</v>
          </cell>
          <cell r="AB12">
            <v>87.128200000000007</v>
          </cell>
          <cell r="AC12">
            <v>76.659054411275363</v>
          </cell>
          <cell r="AD12">
            <v>83.035102762440289</v>
          </cell>
          <cell r="AE12">
            <v>246.82235717371566</v>
          </cell>
          <cell r="AF12">
            <v>95.811237545612983</v>
          </cell>
          <cell r="AG12">
            <v>77.708422904905049</v>
          </cell>
          <cell r="AH12">
            <v>88.459370969561277</v>
          </cell>
          <cell r="AI12">
            <v>261.97903142007925</v>
          </cell>
          <cell r="AJ12">
            <v>81.737666666666669</v>
          </cell>
          <cell r="AK12">
            <v>79.244666666666674</v>
          </cell>
          <cell r="AL12">
            <v>102.74066666666667</v>
          </cell>
          <cell r="AM12">
            <v>263.72300000000001</v>
          </cell>
          <cell r="AN12">
            <v>1003.2343885937948</v>
          </cell>
          <cell r="AO12">
            <v>1059</v>
          </cell>
          <cell r="AP12">
            <v>55.271999999999998</v>
          </cell>
          <cell r="AQ12">
            <v>89.834999999999994</v>
          </cell>
          <cell r="AR12">
            <v>101.88800000000001</v>
          </cell>
          <cell r="AS12">
            <v>238.995</v>
          </cell>
          <cell r="AT12">
            <v>95.637</v>
          </cell>
        </row>
        <row r="13">
          <cell r="B13" t="str">
            <v xml:space="preserve">      Regular</v>
          </cell>
          <cell r="C13" t="str">
            <v>|</v>
          </cell>
          <cell r="D13">
            <v>920.82</v>
          </cell>
          <cell r="E13">
            <v>994</v>
          </cell>
          <cell r="F13">
            <v>70.358999999999995</v>
          </cell>
          <cell r="G13">
            <v>87.207999999999998</v>
          </cell>
          <cell r="H13">
            <v>78.293999999999997</v>
          </cell>
          <cell r="I13">
            <v>235.86099999999999</v>
          </cell>
          <cell r="J13">
            <v>89.855999999999995</v>
          </cell>
          <cell r="K13">
            <v>74.438999999999993</v>
          </cell>
          <cell r="L13">
            <v>78.518000000000001</v>
          </cell>
          <cell r="M13">
            <v>242.81299999999999</v>
          </cell>
          <cell r="N13">
            <v>88.787999999999997</v>
          </cell>
          <cell r="O13">
            <v>74.694000000000003</v>
          </cell>
          <cell r="P13">
            <v>84.198999999999998</v>
          </cell>
          <cell r="Q13">
            <v>247.68099999999998</v>
          </cell>
          <cell r="R13">
            <v>87.066000000000003</v>
          </cell>
          <cell r="S13">
            <v>76.2</v>
          </cell>
          <cell r="T13">
            <v>100.619</v>
          </cell>
          <cell r="U13">
            <v>263.88499999999999</v>
          </cell>
          <cell r="V13">
            <v>990.24</v>
          </cell>
          <cell r="W13">
            <v>1030</v>
          </cell>
          <cell r="X13">
            <v>72.146000000000001</v>
          </cell>
          <cell r="Y13">
            <v>81.186999999999998</v>
          </cell>
          <cell r="Z13">
            <v>85.632999999999996</v>
          </cell>
          <cell r="AA13">
            <v>238.96600000000001</v>
          </cell>
          <cell r="AB13">
            <v>96.784000000000006</v>
          </cell>
          <cell r="AC13">
            <v>80.239000000000004</v>
          </cell>
          <cell r="AD13">
            <v>88.983999999999995</v>
          </cell>
          <cell r="AE13">
            <v>266.00700000000001</v>
          </cell>
          <cell r="AF13">
            <v>100.494</v>
          </cell>
          <cell r="AG13">
            <v>82.48</v>
          </cell>
          <cell r="AH13">
            <v>93.063000000000002</v>
          </cell>
          <cell r="AI13">
            <v>276.03699999999998</v>
          </cell>
          <cell r="AJ13">
            <v>86.070999999999998</v>
          </cell>
          <cell r="AK13">
            <v>83.578000000000003</v>
          </cell>
          <cell r="AL13">
            <v>107.074</v>
          </cell>
          <cell r="AM13">
            <v>276.72300000000001</v>
          </cell>
          <cell r="AN13">
            <v>1057.7329999999999</v>
          </cell>
          <cell r="AO13">
            <v>1069</v>
          </cell>
          <cell r="AP13">
            <v>55.271999999999998</v>
          </cell>
          <cell r="AQ13">
            <v>89.834999999999994</v>
          </cell>
          <cell r="AR13">
            <v>101.88800000000001</v>
          </cell>
          <cell r="AS13">
            <v>246.995</v>
          </cell>
          <cell r="AT13">
            <v>95.637</v>
          </cell>
        </row>
        <row r="14">
          <cell r="B14" t="str">
            <v xml:space="preserve">      Budget transfers for employment program (-)</v>
          </cell>
          <cell r="C14" t="str">
            <v>|</v>
          </cell>
          <cell r="D14">
            <v>0</v>
          </cell>
          <cell r="E14">
            <v>0</v>
          </cell>
          <cell r="F14">
            <v>0</v>
          </cell>
          <cell r="G14">
            <v>0</v>
          </cell>
          <cell r="H14">
            <v>0</v>
          </cell>
          <cell r="I14">
            <v>0</v>
          </cell>
          <cell r="J14">
            <v>1.667497</v>
          </cell>
          <cell r="K14">
            <v>1.5129999999999999</v>
          </cell>
          <cell r="L14">
            <v>1.804</v>
          </cell>
          <cell r="M14">
            <v>4.9844970000000002</v>
          </cell>
          <cell r="N14">
            <v>2.306</v>
          </cell>
          <cell r="O14">
            <v>2.681</v>
          </cell>
          <cell r="P14">
            <v>2.702</v>
          </cell>
          <cell r="Q14">
            <v>7.6890000000000001</v>
          </cell>
          <cell r="R14">
            <v>3.214</v>
          </cell>
          <cell r="S14">
            <v>3.2410000000000001</v>
          </cell>
          <cell r="T14">
            <v>3.65</v>
          </cell>
          <cell r="U14">
            <v>10.105</v>
          </cell>
          <cell r="V14">
            <v>22.778497000000002</v>
          </cell>
          <cell r="W14">
            <v>51</v>
          </cell>
          <cell r="X14">
            <v>4.32</v>
          </cell>
          <cell r="Y14">
            <v>3.899</v>
          </cell>
          <cell r="Z14">
            <v>3.6999999999999998E-2</v>
          </cell>
          <cell r="AA14">
            <v>8.256000000000002</v>
          </cell>
          <cell r="AB14">
            <v>9.6557999999999993</v>
          </cell>
          <cell r="AC14">
            <v>3.5799455887246414</v>
          </cell>
          <cell r="AD14">
            <v>5.9488972375597129</v>
          </cell>
          <cell r="AE14">
            <v>19.184642826284353</v>
          </cell>
          <cell r="AF14">
            <v>4.6827624543870234</v>
          </cell>
          <cell r="AG14">
            <v>4.7715770950949485</v>
          </cell>
          <cell r="AH14">
            <v>4.6036290304387304</v>
          </cell>
          <cell r="AI14">
            <v>14.057968579920702</v>
          </cell>
          <cell r="AJ14">
            <v>4.333333333333333</v>
          </cell>
          <cell r="AK14">
            <v>4.333333333333333</v>
          </cell>
          <cell r="AL14">
            <v>4.333333333333333</v>
          </cell>
          <cell r="AM14">
            <v>13</v>
          </cell>
          <cell r="AN14">
            <v>54.498611406205058</v>
          </cell>
          <cell r="AO14">
            <v>10</v>
          </cell>
          <cell r="AP14">
            <v>0</v>
          </cell>
          <cell r="AQ14">
            <v>0</v>
          </cell>
          <cell r="AR14">
            <v>0</v>
          </cell>
          <cell r="AS14">
            <v>8</v>
          </cell>
          <cell r="AT14">
            <v>0</v>
          </cell>
        </row>
        <row r="15">
          <cell r="B15" t="str">
            <v xml:space="preserve">    Other revenue</v>
          </cell>
          <cell r="C15" t="str">
            <v>|</v>
          </cell>
          <cell r="D15">
            <v>9</v>
          </cell>
          <cell r="E15">
            <v>7</v>
          </cell>
          <cell r="F15">
            <v>0.41399999999999998</v>
          </cell>
          <cell r="G15">
            <v>1.008</v>
          </cell>
          <cell r="H15">
            <v>0.45800000000000002</v>
          </cell>
          <cell r="I15">
            <v>1.88</v>
          </cell>
          <cell r="J15">
            <v>1.27</v>
          </cell>
          <cell r="K15">
            <v>0.222</v>
          </cell>
          <cell r="L15">
            <v>0.38</v>
          </cell>
          <cell r="M15">
            <v>1.8719999999999999</v>
          </cell>
          <cell r="N15">
            <v>0.63500000000000001</v>
          </cell>
          <cell r="O15">
            <v>0.93</v>
          </cell>
          <cell r="P15">
            <v>0.48799999999999999</v>
          </cell>
          <cell r="Q15">
            <v>2.0529999999999999</v>
          </cell>
          <cell r="R15">
            <v>1.522</v>
          </cell>
          <cell r="S15">
            <v>0.34300000000000003</v>
          </cell>
          <cell r="T15">
            <v>1.117</v>
          </cell>
          <cell r="U15">
            <v>2.9820000000000002</v>
          </cell>
          <cell r="V15">
            <v>8.786999999999999</v>
          </cell>
          <cell r="W15">
            <v>5</v>
          </cell>
          <cell r="X15">
            <v>0.16500000000000001</v>
          </cell>
          <cell r="Y15">
            <v>0.48699999999999999</v>
          </cell>
          <cell r="Z15">
            <v>0.755</v>
          </cell>
          <cell r="AA15">
            <v>1.407</v>
          </cell>
          <cell r="AB15">
            <v>0.55000000000000004</v>
          </cell>
          <cell r="AC15">
            <v>0.32600000000000001</v>
          </cell>
          <cell r="AD15">
            <v>0.32300000000000001</v>
          </cell>
          <cell r="AE15">
            <v>1.1990000000000001</v>
          </cell>
          <cell r="AF15">
            <v>0.19800000000000001</v>
          </cell>
          <cell r="AG15">
            <v>0.72199999999999998</v>
          </cell>
          <cell r="AH15">
            <v>0.122</v>
          </cell>
          <cell r="AI15">
            <v>1.0419999999999998</v>
          </cell>
          <cell r="AJ15">
            <v>0.71499999999999997</v>
          </cell>
          <cell r="AK15">
            <v>0.45500000000000002</v>
          </cell>
          <cell r="AL15">
            <v>0.68899999999999995</v>
          </cell>
          <cell r="AM15">
            <v>1.859</v>
          </cell>
          <cell r="AN15">
            <v>5.5069999999999997</v>
          </cell>
          <cell r="AO15">
            <v>5.5069999999999997</v>
          </cell>
          <cell r="AP15">
            <v>0.224</v>
          </cell>
          <cell r="AQ15">
            <v>1.2949999999999999</v>
          </cell>
          <cell r="AR15">
            <v>0.36499999999999999</v>
          </cell>
          <cell r="AS15">
            <v>1.8839999999999999</v>
          </cell>
          <cell r="AT15">
            <v>2.2770000000000001</v>
          </cell>
        </row>
        <row r="16">
          <cell r="B16" t="str">
            <v xml:space="preserve">  Transfers from Budget</v>
          </cell>
          <cell r="C16" t="str">
            <v>|</v>
          </cell>
          <cell r="D16">
            <v>2885</v>
          </cell>
          <cell r="E16">
            <v>2981</v>
          </cell>
          <cell r="F16">
            <v>236.08468999999999</v>
          </cell>
          <cell r="G16">
            <v>284.667824</v>
          </cell>
          <cell r="H16">
            <v>321.08430599999997</v>
          </cell>
          <cell r="I16">
            <v>841.83681999999999</v>
          </cell>
          <cell r="J16">
            <v>260.74749700000001</v>
          </cell>
          <cell r="K16">
            <v>263.613</v>
          </cell>
          <cell r="L16">
            <v>314.05399999999997</v>
          </cell>
          <cell r="M16">
            <v>838.4144970000001</v>
          </cell>
          <cell r="N16">
            <v>322.32586499999996</v>
          </cell>
          <cell r="O16">
            <v>275.59433200000007</v>
          </cell>
          <cell r="P16">
            <v>167.15199999999999</v>
          </cell>
          <cell r="Q16">
            <v>765.07219700000007</v>
          </cell>
          <cell r="R16">
            <v>324.59026</v>
          </cell>
          <cell r="S16">
            <v>255.95572900000028</v>
          </cell>
          <cell r="T16">
            <v>259.85866749999957</v>
          </cell>
          <cell r="U16">
            <v>840.40465649999987</v>
          </cell>
          <cell r="V16">
            <v>3285.7281704999996</v>
          </cell>
          <cell r="W16">
            <v>3151.0546245655964</v>
          </cell>
          <cell r="X16">
            <v>264.32</v>
          </cell>
          <cell r="Y16">
            <v>296.399</v>
          </cell>
          <cell r="Z16">
            <v>256.137</v>
          </cell>
          <cell r="AA16">
            <v>816.85599999999999</v>
          </cell>
          <cell r="AB16">
            <v>230.1558</v>
          </cell>
          <cell r="AC16">
            <v>252.91610158872473</v>
          </cell>
          <cell r="AD16">
            <v>244.29110823755963</v>
          </cell>
          <cell r="AE16">
            <v>727.36300982628438</v>
          </cell>
          <cell r="AF16">
            <v>355.53067145438712</v>
          </cell>
          <cell r="AG16">
            <v>271.90855009509505</v>
          </cell>
          <cell r="AH16">
            <v>228.30362903043871</v>
          </cell>
          <cell r="AI16">
            <v>855.74285057992097</v>
          </cell>
          <cell r="AJ16">
            <v>232.63892633333339</v>
          </cell>
          <cell r="AK16">
            <v>253.03333383333333</v>
          </cell>
          <cell r="AL16">
            <v>268.03532483333339</v>
          </cell>
          <cell r="AM16">
            <v>753.70758500000011</v>
          </cell>
          <cell r="AN16">
            <v>3153.6694454062053</v>
          </cell>
          <cell r="AO16">
            <v>3060</v>
          </cell>
          <cell r="AP16">
            <v>271.52270900000002</v>
          </cell>
          <cell r="AQ16">
            <v>264.39999999999998</v>
          </cell>
          <cell r="AR16">
            <v>246.08881899999994</v>
          </cell>
          <cell r="AS16">
            <v>790.01152799999988</v>
          </cell>
          <cell r="AT16">
            <v>291.58067600000004</v>
          </cell>
        </row>
        <row r="17">
          <cell r="B17" t="str">
            <v xml:space="preserve">    Regular</v>
          </cell>
          <cell r="C17" t="str">
            <v>|</v>
          </cell>
          <cell r="D17">
            <v>2885</v>
          </cell>
          <cell r="E17">
            <v>2981</v>
          </cell>
          <cell r="F17">
            <v>236.08468999999999</v>
          </cell>
          <cell r="G17">
            <v>284.667824</v>
          </cell>
          <cell r="H17">
            <v>321.08430599999997</v>
          </cell>
          <cell r="I17">
            <v>841.83681999999999</v>
          </cell>
          <cell r="J17">
            <v>259.08</v>
          </cell>
          <cell r="K17">
            <v>262.10000000000002</v>
          </cell>
          <cell r="L17">
            <v>312.25</v>
          </cell>
          <cell r="M17">
            <v>833.43000000000006</v>
          </cell>
          <cell r="N17">
            <v>320.01986499999998</v>
          </cell>
          <cell r="O17">
            <v>272.91333200000008</v>
          </cell>
          <cell r="P17">
            <v>164.45</v>
          </cell>
          <cell r="Q17">
            <v>757.38319700000011</v>
          </cell>
          <cell r="R17">
            <v>321.37626</v>
          </cell>
          <cell r="S17">
            <v>252.71472900000026</v>
          </cell>
          <cell r="T17">
            <v>256.20866749999959</v>
          </cell>
          <cell r="U17">
            <v>830.29965649999986</v>
          </cell>
          <cell r="V17">
            <v>3262.9496734999998</v>
          </cell>
          <cell r="W17">
            <v>3100.0546245655964</v>
          </cell>
          <cell r="X17">
            <v>260</v>
          </cell>
          <cell r="Y17">
            <v>292.5</v>
          </cell>
          <cell r="Z17">
            <v>256.10000000000002</v>
          </cell>
          <cell r="AA17">
            <v>808.6</v>
          </cell>
          <cell r="AB17">
            <v>220.5</v>
          </cell>
          <cell r="AC17">
            <v>249.33615600000007</v>
          </cell>
          <cell r="AD17">
            <v>238.34221099999991</v>
          </cell>
          <cell r="AE17">
            <v>708.17836699999998</v>
          </cell>
          <cell r="AF17">
            <v>350.84790900000007</v>
          </cell>
          <cell r="AG17">
            <v>267.13697300000013</v>
          </cell>
          <cell r="AH17">
            <v>223.7</v>
          </cell>
          <cell r="AI17">
            <v>841.68488200000024</v>
          </cell>
          <cell r="AJ17">
            <v>228.30559300000004</v>
          </cell>
          <cell r="AK17">
            <v>248.70000049999999</v>
          </cell>
          <cell r="AL17">
            <v>263.70199150000008</v>
          </cell>
          <cell r="AM17">
            <v>740.70758500000011</v>
          </cell>
          <cell r="AN17">
            <v>3099.1708340000005</v>
          </cell>
          <cell r="AO17">
            <v>3050</v>
          </cell>
          <cell r="AP17">
            <v>271.52270900000002</v>
          </cell>
          <cell r="AQ17">
            <v>264.39999999999998</v>
          </cell>
          <cell r="AR17">
            <v>246.08881899999994</v>
          </cell>
          <cell r="AS17">
            <v>782.01152799999988</v>
          </cell>
          <cell r="AT17">
            <v>261.58067600000004</v>
          </cell>
        </row>
        <row r="18">
          <cell r="B18" t="str">
            <v xml:space="preserve">    Transfer for Reform Costs</v>
          </cell>
          <cell r="C18" t="str">
            <v>|</v>
          </cell>
          <cell r="AN18">
            <v>0</v>
          </cell>
          <cell r="AO18">
            <v>0</v>
          </cell>
          <cell r="AP18">
            <v>0</v>
          </cell>
          <cell r="AQ18">
            <v>0</v>
          </cell>
          <cell r="AR18">
            <v>0</v>
          </cell>
          <cell r="AS18">
            <v>0</v>
          </cell>
          <cell r="AT18">
            <v>30</v>
          </cell>
        </row>
        <row r="19">
          <cell r="B19" t="str">
            <v xml:space="preserve">         Unemployment Benefits</v>
          </cell>
          <cell r="C19" t="str">
            <v>|</v>
          </cell>
          <cell r="AN19">
            <v>0</v>
          </cell>
          <cell r="AO19">
            <v>0</v>
          </cell>
          <cell r="AP19">
            <v>0</v>
          </cell>
          <cell r="AQ19">
            <v>0</v>
          </cell>
          <cell r="AR19">
            <v>0</v>
          </cell>
          <cell r="AS19">
            <v>0</v>
          </cell>
          <cell r="AT19">
            <v>30</v>
          </cell>
        </row>
        <row r="20">
          <cell r="B20" t="str">
            <v xml:space="preserve">         PF Contributions of Unemployed</v>
          </cell>
          <cell r="C20" t="str">
            <v>|</v>
          </cell>
        </row>
        <row r="21">
          <cell r="B21" t="str">
            <v xml:space="preserve">         HF Contributions of Unemployed</v>
          </cell>
          <cell r="C21" t="str">
            <v>|</v>
          </cell>
        </row>
        <row r="22">
          <cell r="B22" t="str">
            <v xml:space="preserve">    From employment program</v>
          </cell>
          <cell r="C22" t="str">
            <v>|</v>
          </cell>
          <cell r="D22">
            <v>0</v>
          </cell>
          <cell r="E22">
            <v>0</v>
          </cell>
          <cell r="F22">
            <v>0</v>
          </cell>
          <cell r="G22">
            <v>0</v>
          </cell>
          <cell r="H22">
            <v>0</v>
          </cell>
          <cell r="I22">
            <v>0</v>
          </cell>
          <cell r="J22">
            <v>1.667497</v>
          </cell>
          <cell r="K22">
            <v>1.5129999999999999</v>
          </cell>
          <cell r="L22">
            <v>1.804</v>
          </cell>
          <cell r="M22">
            <v>4.9844970000000002</v>
          </cell>
          <cell r="N22">
            <v>2.306</v>
          </cell>
          <cell r="O22">
            <v>2.681</v>
          </cell>
          <cell r="P22">
            <v>2.702</v>
          </cell>
          <cell r="Q22">
            <v>7.6890000000000001</v>
          </cell>
          <cell r="R22">
            <v>3.214</v>
          </cell>
          <cell r="S22">
            <v>3.2410000000000001</v>
          </cell>
          <cell r="T22">
            <v>3.65</v>
          </cell>
          <cell r="U22">
            <v>10.105</v>
          </cell>
          <cell r="V22">
            <v>22.778497000000002</v>
          </cell>
          <cell r="W22">
            <v>51</v>
          </cell>
          <cell r="X22">
            <v>4.32</v>
          </cell>
          <cell r="Y22">
            <v>3.899</v>
          </cell>
          <cell r="Z22">
            <v>3.6999999999999998E-2</v>
          </cell>
          <cell r="AA22">
            <v>8.256000000000002</v>
          </cell>
          <cell r="AB22">
            <v>9.6557999999999993</v>
          </cell>
          <cell r="AC22">
            <v>3.5799455887246414</v>
          </cell>
          <cell r="AD22">
            <v>5.9488972375597129</v>
          </cell>
          <cell r="AE22">
            <v>19.184642826284353</v>
          </cell>
          <cell r="AF22">
            <v>4.6827624543870234</v>
          </cell>
          <cell r="AG22">
            <v>4.7715770950949485</v>
          </cell>
          <cell r="AH22">
            <v>4.6036290304387304</v>
          </cell>
          <cell r="AI22">
            <v>14.057968579920702</v>
          </cell>
          <cell r="AJ22">
            <v>4.333333333333333</v>
          </cell>
          <cell r="AK22">
            <v>4.333333333333333</v>
          </cell>
          <cell r="AL22">
            <v>4.333333333333333</v>
          </cell>
          <cell r="AM22">
            <v>13</v>
          </cell>
          <cell r="AN22">
            <v>54.498611406205058</v>
          </cell>
          <cell r="AO22">
            <v>10</v>
          </cell>
          <cell r="AP22">
            <v>0</v>
          </cell>
          <cell r="AQ22">
            <v>0</v>
          </cell>
          <cell r="AR22">
            <v>0</v>
          </cell>
          <cell r="AS22">
            <v>8</v>
          </cell>
          <cell r="AT22">
            <v>0</v>
          </cell>
        </row>
        <row r="23">
          <cell r="C23" t="str">
            <v>|</v>
          </cell>
        </row>
        <row r="24">
          <cell r="B24" t="str">
            <v>Total Exp., w/ errors &amp; omissions</v>
          </cell>
          <cell r="C24" t="str">
            <v>|</v>
          </cell>
          <cell r="D24">
            <v>3592.82</v>
          </cell>
          <cell r="E24">
            <v>3982.1</v>
          </cell>
          <cell r="F24">
            <v>308.803</v>
          </cell>
          <cell r="G24">
            <v>367.13799999999998</v>
          </cell>
          <cell r="H24">
            <v>406.39499999999998</v>
          </cell>
          <cell r="I24">
            <v>1082.57782</v>
          </cell>
          <cell r="J24">
            <v>347.38</v>
          </cell>
          <cell r="K24">
            <v>333.80700000000002</v>
          </cell>
          <cell r="L24">
            <v>395.28300000000002</v>
          </cell>
          <cell r="M24">
            <v>1076.115</v>
          </cell>
          <cell r="N24">
            <v>410.03499999999997</v>
          </cell>
          <cell r="O24">
            <v>350.86099999999999</v>
          </cell>
          <cell r="P24">
            <v>246.56</v>
          </cell>
          <cell r="Q24">
            <v>1007.2171970000001</v>
          </cell>
          <cell r="R24">
            <v>408.78200000000004</v>
          </cell>
          <cell r="S24">
            <v>337.88800000000003</v>
          </cell>
          <cell r="T24">
            <v>351.53800000000001</v>
          </cell>
          <cell r="U24">
            <v>1097.2666564999997</v>
          </cell>
          <cell r="V24">
            <v>4263.1766734999992</v>
          </cell>
          <cell r="W24">
            <v>4135</v>
          </cell>
          <cell r="X24">
            <v>338.488</v>
          </cell>
          <cell r="Y24">
            <v>374.00400000000002</v>
          </cell>
          <cell r="Z24">
            <v>343.09900000000005</v>
          </cell>
          <cell r="AA24">
            <v>1056.0729999999999</v>
          </cell>
          <cell r="AB24">
            <v>319.21799999999996</v>
          </cell>
          <cell r="AC24">
            <v>330.09799999999996</v>
          </cell>
          <cell r="AD24">
            <v>326.37099999999998</v>
          </cell>
          <cell r="AE24">
            <v>975.48436700000013</v>
          </cell>
          <cell r="AF24">
            <v>441.94499999999999</v>
          </cell>
          <cell r="AG24">
            <v>325.89400000000001</v>
          </cell>
          <cell r="AH24">
            <v>315.875</v>
          </cell>
          <cell r="AI24">
            <v>1046.7638820000002</v>
          </cell>
          <cell r="AJ24">
            <v>325.221</v>
          </cell>
          <cell r="AK24">
            <v>344.34900000000005</v>
          </cell>
          <cell r="AL24">
            <v>350.81100000000004</v>
          </cell>
          <cell r="AM24">
            <v>1058.3895850000001</v>
          </cell>
          <cell r="AN24">
            <v>4136.7108340000004</v>
          </cell>
          <cell r="AO24">
            <v>4124.607</v>
          </cell>
          <cell r="AP24">
            <v>325.29399999999998</v>
          </cell>
          <cell r="AQ24">
            <v>338.95600000000002</v>
          </cell>
          <cell r="AR24">
            <v>340.08100000000002</v>
          </cell>
          <cell r="AS24">
            <v>1003.9905279999999</v>
          </cell>
          <cell r="AT24">
            <v>351.63</v>
          </cell>
        </row>
        <row r="25">
          <cell r="B25" t="str">
            <v>Total Exp., w/o errors &amp; omissions</v>
          </cell>
          <cell r="C25" t="str">
            <v>|</v>
          </cell>
          <cell r="D25">
            <v>3578.5</v>
          </cell>
          <cell r="E25">
            <v>3990</v>
          </cell>
          <cell r="F25">
            <v>308.803</v>
          </cell>
          <cell r="G25">
            <v>367.13799999999998</v>
          </cell>
          <cell r="H25">
            <v>406.39499999999998</v>
          </cell>
          <cell r="I25">
            <v>1082.336</v>
          </cell>
          <cell r="J25">
            <v>347.38</v>
          </cell>
          <cell r="K25">
            <v>333.80700000000002</v>
          </cell>
          <cell r="L25">
            <v>395.28300000000002</v>
          </cell>
          <cell r="M25">
            <v>1076.47</v>
          </cell>
          <cell r="N25">
            <v>410.03499999999997</v>
          </cell>
          <cell r="O25">
            <v>350.86099999999999</v>
          </cell>
          <cell r="P25">
            <v>246.56</v>
          </cell>
          <cell r="Q25">
            <v>1007.4559999999999</v>
          </cell>
          <cell r="R25">
            <v>408.78200000000004</v>
          </cell>
          <cell r="S25">
            <v>337.88800000000003</v>
          </cell>
          <cell r="T25">
            <v>351.53800000000001</v>
          </cell>
          <cell r="U25">
            <v>1098.2080000000001</v>
          </cell>
          <cell r="V25">
            <v>4264.47</v>
          </cell>
          <cell r="W25">
            <v>4135</v>
          </cell>
          <cell r="X25">
            <v>338.488</v>
          </cell>
          <cell r="Y25">
            <v>374.00400000000002</v>
          </cell>
          <cell r="Z25">
            <v>343.09900000000005</v>
          </cell>
          <cell r="AA25">
            <v>1055.5909999999999</v>
          </cell>
          <cell r="AB25">
            <v>319.21799999999996</v>
          </cell>
          <cell r="AC25">
            <v>330.09799999999996</v>
          </cell>
          <cell r="AD25">
            <v>326.37099999999998</v>
          </cell>
          <cell r="AE25">
            <v>975.68700000000013</v>
          </cell>
          <cell r="AF25">
            <v>441.94499999999999</v>
          </cell>
          <cell r="AG25">
            <v>325.89400000000001</v>
          </cell>
          <cell r="AH25">
            <v>315.875</v>
          </cell>
          <cell r="AI25">
            <v>1083.7139999999999</v>
          </cell>
          <cell r="AJ25">
            <v>325.221</v>
          </cell>
          <cell r="AK25">
            <v>344.34900000000005</v>
          </cell>
          <cell r="AL25">
            <v>350.81100000000004</v>
          </cell>
          <cell r="AM25">
            <v>1020.3810000000001</v>
          </cell>
          <cell r="AN25">
            <v>4135.3729999999996</v>
          </cell>
          <cell r="AO25">
            <v>4125</v>
          </cell>
          <cell r="AP25">
            <v>325.29399999999998</v>
          </cell>
          <cell r="AQ25">
            <v>338.95600000000002</v>
          </cell>
          <cell r="AR25">
            <v>340.08100000000002</v>
          </cell>
          <cell r="AS25">
            <v>1004.3309999999999</v>
          </cell>
          <cell r="AT25">
            <v>351.63</v>
          </cell>
        </row>
        <row r="26">
          <cell r="B26" t="str">
            <v xml:space="preserve">  Expenditure excl. Transfers &amp; Additional Measures</v>
          </cell>
          <cell r="C26" t="str">
            <v>|</v>
          </cell>
          <cell r="D26">
            <v>2183.2999999999997</v>
          </cell>
          <cell r="E26">
            <v>2275</v>
          </cell>
          <cell r="F26">
            <v>175.702</v>
          </cell>
          <cell r="G26">
            <v>182.476</v>
          </cell>
          <cell r="H26">
            <v>208.364</v>
          </cell>
          <cell r="I26">
            <v>566.54200000000003</v>
          </cell>
          <cell r="J26">
            <v>186.99699999999999</v>
          </cell>
          <cell r="K26">
            <v>179.667</v>
          </cell>
          <cell r="L26">
            <v>205.261</v>
          </cell>
          <cell r="M26">
            <v>571.92499999999995</v>
          </cell>
          <cell r="N26">
            <v>204.273</v>
          </cell>
          <cell r="O26">
            <v>175.477</v>
          </cell>
          <cell r="P26">
            <v>188.61599999999999</v>
          </cell>
          <cell r="Q26">
            <v>568.36599999999999</v>
          </cell>
          <cell r="R26">
            <v>183.07900000000001</v>
          </cell>
          <cell r="S26">
            <v>169.62200000000001</v>
          </cell>
          <cell r="T26">
            <v>193.726</v>
          </cell>
          <cell r="U26">
            <v>546.42700000000013</v>
          </cell>
          <cell r="V26">
            <v>2253.2600000000002</v>
          </cell>
          <cell r="W26">
            <v>2094</v>
          </cell>
          <cell r="X26">
            <v>176.38800000000001</v>
          </cell>
          <cell r="Y26">
            <v>172.083</v>
          </cell>
          <cell r="Z26">
            <v>164.42400000000001</v>
          </cell>
          <cell r="AA26">
            <v>512.89499999999998</v>
          </cell>
          <cell r="AB26">
            <v>156.68600000000001</v>
          </cell>
          <cell r="AC26">
            <v>165.364</v>
          </cell>
          <cell r="AD26">
            <v>153.04300000000001</v>
          </cell>
          <cell r="AE26">
            <v>475.09300000000007</v>
          </cell>
          <cell r="AF26">
            <v>155.63999999999999</v>
          </cell>
          <cell r="AG26">
            <v>153.16400000000002</v>
          </cell>
          <cell r="AH26">
            <v>141.72</v>
          </cell>
          <cell r="AI26">
            <v>450.524</v>
          </cell>
          <cell r="AJ26">
            <v>148.619</v>
          </cell>
          <cell r="AK26">
            <v>163.04000000000002</v>
          </cell>
          <cell r="AL26">
            <v>169.64500000000001</v>
          </cell>
          <cell r="AM26">
            <v>481.30400000000009</v>
          </cell>
          <cell r="AN26">
            <v>1919.8159999999998</v>
          </cell>
          <cell r="AO26">
            <v>1818</v>
          </cell>
          <cell r="AP26">
            <v>141.95400000000001</v>
          </cell>
          <cell r="AQ26">
            <v>154.96600000000001</v>
          </cell>
          <cell r="AR26">
            <v>149.447</v>
          </cell>
          <cell r="AS26">
            <v>446.36699999999996</v>
          </cell>
          <cell r="AT26">
            <v>156.87299999999999</v>
          </cell>
        </row>
        <row r="27">
          <cell r="B27" t="str">
            <v xml:space="preserve">    Unemployment Benefits (w/o Struct. Reforms)</v>
          </cell>
          <cell r="C27" t="str">
            <v>|</v>
          </cell>
          <cell r="D27">
            <v>2048.6999999999998</v>
          </cell>
          <cell r="E27">
            <v>2114</v>
          </cell>
          <cell r="F27">
            <v>159.37100000000001</v>
          </cell>
          <cell r="G27">
            <v>164.16200000000001</v>
          </cell>
          <cell r="H27">
            <v>191.262</v>
          </cell>
          <cell r="I27">
            <v>514.79500000000007</v>
          </cell>
          <cell r="J27">
            <v>174.08099999999999</v>
          </cell>
          <cell r="K27">
            <v>163.14500000000001</v>
          </cell>
          <cell r="L27">
            <v>192.577</v>
          </cell>
          <cell r="M27">
            <v>529.803</v>
          </cell>
          <cell r="N27">
            <v>188.90299999999999</v>
          </cell>
          <cell r="O27">
            <v>165.173</v>
          </cell>
          <cell r="P27">
            <v>172.59899999999999</v>
          </cell>
          <cell r="Q27">
            <v>526.67499999999995</v>
          </cell>
          <cell r="R27">
            <v>165.97800000000001</v>
          </cell>
          <cell r="S27">
            <v>153.94800000000001</v>
          </cell>
          <cell r="T27">
            <v>181.85900000000001</v>
          </cell>
          <cell r="U27">
            <v>501.78500000000008</v>
          </cell>
          <cell r="V27">
            <v>2073.058</v>
          </cell>
          <cell r="W27">
            <v>1914</v>
          </cell>
          <cell r="X27">
            <v>162.88800000000001</v>
          </cell>
          <cell r="Y27">
            <v>159.99299999999999</v>
          </cell>
          <cell r="Z27">
            <v>150.375</v>
          </cell>
          <cell r="AA27">
            <v>473.25599999999997</v>
          </cell>
          <cell r="AB27">
            <v>143.108</v>
          </cell>
          <cell r="AC27">
            <v>154.62200000000001</v>
          </cell>
          <cell r="AD27">
            <v>140.273</v>
          </cell>
          <cell r="AE27">
            <v>438.00300000000004</v>
          </cell>
          <cell r="AF27">
            <v>143.40299999999999</v>
          </cell>
          <cell r="AG27">
            <v>139.59100000000001</v>
          </cell>
          <cell r="AH27">
            <v>130.09700000000001</v>
          </cell>
          <cell r="AI27">
            <v>413.09100000000001</v>
          </cell>
          <cell r="AJ27">
            <v>135.30000000000001</v>
          </cell>
          <cell r="AK27">
            <v>144.01900000000001</v>
          </cell>
          <cell r="AL27">
            <v>151.04900000000001</v>
          </cell>
          <cell r="AM27">
            <v>430.36800000000005</v>
          </cell>
          <cell r="AN27">
            <v>1754.7179999999998</v>
          </cell>
          <cell r="AO27">
            <v>1620</v>
          </cell>
          <cell r="AP27">
            <v>130.09700000000001</v>
          </cell>
          <cell r="AQ27">
            <v>138.95699999999999</v>
          </cell>
          <cell r="AR27">
            <v>134.80099999999999</v>
          </cell>
          <cell r="AS27">
            <v>403.85499999999996</v>
          </cell>
          <cell r="AT27">
            <v>141.30099999999999</v>
          </cell>
        </row>
        <row r="28">
          <cell r="B28" t="str">
            <v xml:space="preserve">    Unemployment Benefits from Struct. Reforms</v>
          </cell>
          <cell r="C28" t="str">
            <v>|</v>
          </cell>
        </row>
        <row r="29">
          <cell r="B29" t="str">
            <v xml:space="preserve">    Administration</v>
          </cell>
          <cell r="C29" t="str">
            <v>|</v>
          </cell>
          <cell r="D29">
            <v>134.6</v>
          </cell>
          <cell r="E29">
            <v>161</v>
          </cell>
          <cell r="F29">
            <v>16.331</v>
          </cell>
          <cell r="G29">
            <v>18.314</v>
          </cell>
          <cell r="H29">
            <v>17.102</v>
          </cell>
          <cell r="I29">
            <v>51.747</v>
          </cell>
          <cell r="J29">
            <v>12.916</v>
          </cell>
          <cell r="K29">
            <v>16.521999999999998</v>
          </cell>
          <cell r="L29">
            <v>12.683999999999999</v>
          </cell>
          <cell r="M29">
            <v>42.122</v>
          </cell>
          <cell r="N29">
            <v>15.37</v>
          </cell>
          <cell r="O29">
            <v>10.304</v>
          </cell>
          <cell r="P29">
            <v>16.016999999999999</v>
          </cell>
          <cell r="Q29">
            <v>41.691000000000003</v>
          </cell>
          <cell r="R29">
            <v>17.100999999999999</v>
          </cell>
          <cell r="S29">
            <v>15.673999999999999</v>
          </cell>
          <cell r="T29">
            <v>11.867000000000001</v>
          </cell>
          <cell r="U29">
            <v>44.641999999999996</v>
          </cell>
          <cell r="V29">
            <v>180.202</v>
          </cell>
          <cell r="W29">
            <v>180</v>
          </cell>
          <cell r="X29">
            <v>13.5</v>
          </cell>
          <cell r="Y29">
            <v>12.09</v>
          </cell>
          <cell r="Z29">
            <v>14.048999999999999</v>
          </cell>
          <cell r="AA29">
            <v>39.638999999999996</v>
          </cell>
          <cell r="AB29">
            <v>13.577999999999999</v>
          </cell>
          <cell r="AC29">
            <v>10.742000000000001</v>
          </cell>
          <cell r="AD29">
            <v>12.77</v>
          </cell>
          <cell r="AE29">
            <v>37.090000000000003</v>
          </cell>
          <cell r="AF29">
            <v>12.237</v>
          </cell>
          <cell r="AG29">
            <v>13.573</v>
          </cell>
          <cell r="AH29">
            <v>11.622999999999999</v>
          </cell>
          <cell r="AI29">
            <v>37.433</v>
          </cell>
          <cell r="AJ29">
            <v>13.319000000000001</v>
          </cell>
          <cell r="AK29">
            <v>19.021000000000001</v>
          </cell>
          <cell r="AL29">
            <v>18.596</v>
          </cell>
          <cell r="AM29">
            <v>50.936000000000007</v>
          </cell>
          <cell r="AN29">
            <v>165.09800000000001</v>
          </cell>
          <cell r="AO29">
            <v>198</v>
          </cell>
          <cell r="AP29">
            <v>11.856999999999999</v>
          </cell>
          <cell r="AQ29">
            <v>16.009</v>
          </cell>
          <cell r="AR29">
            <v>14.646000000000001</v>
          </cell>
          <cell r="AS29">
            <v>42.512</v>
          </cell>
          <cell r="AT29">
            <v>15.571999999999999</v>
          </cell>
        </row>
        <row r="30">
          <cell r="B30" t="str">
            <v xml:space="preserve">    Expenses in Mane of Disability Fund</v>
          </cell>
          <cell r="C30" t="str">
            <v>|</v>
          </cell>
          <cell r="D30">
            <v>0</v>
          </cell>
          <cell r="E30">
            <v>0</v>
          </cell>
          <cell r="I30">
            <v>0</v>
          </cell>
          <cell r="M30">
            <v>0</v>
          </cell>
          <cell r="Q30">
            <v>0</v>
          </cell>
          <cell r="U30">
            <v>0</v>
          </cell>
          <cell r="V30">
            <v>0</v>
          </cell>
          <cell r="AA30">
            <v>0</v>
          </cell>
          <cell r="AB30">
            <v>0</v>
          </cell>
          <cell r="AC30">
            <v>0</v>
          </cell>
          <cell r="AD30">
            <v>0</v>
          </cell>
          <cell r="AE30">
            <v>0</v>
          </cell>
          <cell r="AI30">
            <v>0</v>
          </cell>
          <cell r="AM30">
            <v>0</v>
          </cell>
          <cell r="AN30">
            <v>0</v>
          </cell>
          <cell r="AS30">
            <v>0</v>
          </cell>
        </row>
        <row r="31">
          <cell r="B31" t="str">
            <v xml:space="preserve">  Transfers</v>
          </cell>
          <cell r="C31" t="str">
            <v>|</v>
          </cell>
          <cell r="D31">
            <v>1395.2</v>
          </cell>
          <cell r="E31">
            <v>1715</v>
          </cell>
          <cell r="F31">
            <v>133.101</v>
          </cell>
          <cell r="G31">
            <v>184.66199999999998</v>
          </cell>
          <cell r="H31">
            <v>198.03100000000001</v>
          </cell>
          <cell r="I31">
            <v>515.79399999999998</v>
          </cell>
          <cell r="J31">
            <v>160.38299999999998</v>
          </cell>
          <cell r="K31">
            <v>154.13999999999999</v>
          </cell>
          <cell r="L31">
            <v>190.02199999999999</v>
          </cell>
          <cell r="M31">
            <v>504.54500000000007</v>
          </cell>
          <cell r="N31">
            <v>205.762</v>
          </cell>
          <cell r="O31">
            <v>175.38400000000001</v>
          </cell>
          <cell r="P31">
            <v>57.944000000000003</v>
          </cell>
          <cell r="Q31">
            <v>439.09</v>
          </cell>
          <cell r="R31">
            <v>225.703</v>
          </cell>
          <cell r="S31">
            <v>168.26599999999999</v>
          </cell>
          <cell r="T31">
            <v>157.81200000000001</v>
          </cell>
          <cell r="U31">
            <v>551.78099999999995</v>
          </cell>
          <cell r="V31">
            <v>2011.21</v>
          </cell>
          <cell r="W31">
            <v>2179</v>
          </cell>
          <cell r="X31">
            <v>162.1</v>
          </cell>
          <cell r="Y31">
            <v>201.92099999999999</v>
          </cell>
          <cell r="Z31">
            <v>178.67500000000001</v>
          </cell>
          <cell r="AA31">
            <v>542.69600000000003</v>
          </cell>
          <cell r="AB31">
            <v>162.53199999999998</v>
          </cell>
          <cell r="AC31">
            <v>164.73399999999998</v>
          </cell>
          <cell r="AD31">
            <v>173.328</v>
          </cell>
          <cell r="AE31">
            <v>500.59399999999999</v>
          </cell>
          <cell r="AF31">
            <v>286.30500000000001</v>
          </cell>
          <cell r="AG31">
            <v>172.73000000000002</v>
          </cell>
          <cell r="AH31">
            <v>174.155</v>
          </cell>
          <cell r="AI31">
            <v>633.19000000000005</v>
          </cell>
          <cell r="AJ31">
            <v>176.602</v>
          </cell>
          <cell r="AK31">
            <v>181.309</v>
          </cell>
          <cell r="AL31">
            <v>181.166</v>
          </cell>
          <cell r="AM31">
            <v>539.077</v>
          </cell>
          <cell r="AN31">
            <v>2215.5570000000002</v>
          </cell>
          <cell r="AO31">
            <v>2307</v>
          </cell>
          <cell r="AP31">
            <v>183.34</v>
          </cell>
          <cell r="AQ31">
            <v>183.99</v>
          </cell>
          <cell r="AR31">
            <v>190.63400000000001</v>
          </cell>
          <cell r="AS31">
            <v>557.96399999999994</v>
          </cell>
          <cell r="AT31">
            <v>194.75700000000001</v>
          </cell>
        </row>
        <row r="32">
          <cell r="B32" t="str">
            <v xml:space="preserve">    Transfer to Health Fund</v>
          </cell>
          <cell r="C32" t="str">
            <v>|</v>
          </cell>
          <cell r="D32">
            <v>726.6</v>
          </cell>
          <cell r="E32">
            <v>886</v>
          </cell>
          <cell r="F32">
            <v>49.008000000000003</v>
          </cell>
          <cell r="G32">
            <v>106.94799999999999</v>
          </cell>
          <cell r="H32">
            <v>113.792</v>
          </cell>
          <cell r="I32">
            <v>269.74799999999999</v>
          </cell>
          <cell r="J32">
            <v>76.313000000000002</v>
          </cell>
          <cell r="K32">
            <v>80.393000000000001</v>
          </cell>
          <cell r="L32">
            <v>99.891000000000005</v>
          </cell>
          <cell r="M32">
            <v>256.59700000000004</v>
          </cell>
          <cell r="N32">
            <v>121.131</v>
          </cell>
          <cell r="O32">
            <v>94.61</v>
          </cell>
          <cell r="P32">
            <v>23.588000000000001</v>
          </cell>
          <cell r="Q32">
            <v>239.32899999999998</v>
          </cell>
          <cell r="R32">
            <v>117.748</v>
          </cell>
          <cell r="S32">
            <v>105.771</v>
          </cell>
          <cell r="T32">
            <v>49.758000000000003</v>
          </cell>
          <cell r="U32">
            <v>273.27699999999999</v>
          </cell>
          <cell r="V32">
            <v>1038.951</v>
          </cell>
          <cell r="W32">
            <v>1169</v>
          </cell>
          <cell r="X32">
            <v>99.713999999999999</v>
          </cell>
          <cell r="Y32">
            <v>101.11499999999999</v>
          </cell>
          <cell r="Z32">
            <v>104.754</v>
          </cell>
          <cell r="AA32">
            <v>305.58300000000003</v>
          </cell>
          <cell r="AB32">
            <v>103.98399999999999</v>
          </cell>
          <cell r="AC32">
            <v>103.782</v>
          </cell>
          <cell r="AD32">
            <v>102.345</v>
          </cell>
          <cell r="AE32">
            <v>310.11099999999999</v>
          </cell>
          <cell r="AF32">
            <v>199.37700000000001</v>
          </cell>
          <cell r="AG32">
            <v>101.751</v>
          </cell>
          <cell r="AH32">
            <v>105.348</v>
          </cell>
          <cell r="AI32">
            <v>406.47600000000006</v>
          </cell>
          <cell r="AJ32">
            <v>106.724</v>
          </cell>
          <cell r="AK32">
            <v>107.602</v>
          </cell>
          <cell r="AL32">
            <v>110.84</v>
          </cell>
          <cell r="AM32">
            <v>325.16600000000005</v>
          </cell>
          <cell r="AN32">
            <v>1347.3360000000002</v>
          </cell>
          <cell r="AO32">
            <v>1290</v>
          </cell>
          <cell r="AP32">
            <v>111.3</v>
          </cell>
          <cell r="AQ32">
            <v>112.34099999999999</v>
          </cell>
          <cell r="AR32">
            <v>117.396</v>
          </cell>
          <cell r="AS32">
            <v>341.03699999999998</v>
          </cell>
          <cell r="AT32">
            <v>118.93300000000001</v>
          </cell>
        </row>
        <row r="33">
          <cell r="B33" t="str">
            <v xml:space="preserve">    Transfer to Health Fund for SR</v>
          </cell>
          <cell r="C33" t="str">
            <v>|</v>
          </cell>
        </row>
        <row r="34">
          <cell r="B34" t="str">
            <v xml:space="preserve">    Transfer to Pension Fund</v>
          </cell>
          <cell r="C34" t="str">
            <v>|</v>
          </cell>
          <cell r="D34">
            <v>668.6</v>
          </cell>
          <cell r="E34">
            <v>829</v>
          </cell>
          <cell r="F34">
            <v>84.093000000000004</v>
          </cell>
          <cell r="G34">
            <v>77.713999999999999</v>
          </cell>
          <cell r="H34">
            <v>84.239000000000004</v>
          </cell>
          <cell r="I34">
            <v>246.04600000000002</v>
          </cell>
          <cell r="J34">
            <v>84.07</v>
          </cell>
          <cell r="K34">
            <v>73.747</v>
          </cell>
          <cell r="L34">
            <v>90.131</v>
          </cell>
          <cell r="M34">
            <v>247.94800000000001</v>
          </cell>
          <cell r="N34">
            <v>84.631</v>
          </cell>
          <cell r="O34">
            <v>80.774000000000001</v>
          </cell>
          <cell r="P34">
            <v>34.356000000000002</v>
          </cell>
          <cell r="Q34">
            <v>199.761</v>
          </cell>
          <cell r="R34">
            <v>107.955</v>
          </cell>
          <cell r="S34">
            <v>62.494999999999997</v>
          </cell>
          <cell r="T34">
            <v>108.054</v>
          </cell>
          <cell r="U34">
            <v>278.50400000000002</v>
          </cell>
          <cell r="V34">
            <v>972.25900000000001</v>
          </cell>
          <cell r="W34">
            <v>1010</v>
          </cell>
          <cell r="X34">
            <v>62.386000000000003</v>
          </cell>
          <cell r="Y34">
            <v>100.806</v>
          </cell>
          <cell r="Z34">
            <v>73.921000000000006</v>
          </cell>
          <cell r="AA34">
            <v>237.113</v>
          </cell>
          <cell r="AB34">
            <v>58.548000000000002</v>
          </cell>
          <cell r="AC34">
            <v>60.951999999999998</v>
          </cell>
          <cell r="AD34">
            <v>70.983000000000004</v>
          </cell>
          <cell r="AE34">
            <v>190.483</v>
          </cell>
          <cell r="AF34">
            <v>86.927999999999997</v>
          </cell>
          <cell r="AG34">
            <v>70.978999999999999</v>
          </cell>
          <cell r="AH34">
            <v>68.807000000000002</v>
          </cell>
          <cell r="AI34">
            <v>226.714</v>
          </cell>
          <cell r="AJ34">
            <v>69.878</v>
          </cell>
          <cell r="AK34">
            <v>73.706999999999994</v>
          </cell>
          <cell r="AL34">
            <v>70.325999999999993</v>
          </cell>
          <cell r="AM34">
            <v>213.91099999999997</v>
          </cell>
          <cell r="AN34">
            <v>868.22099999999989</v>
          </cell>
          <cell r="AO34">
            <v>1017</v>
          </cell>
          <cell r="AP34">
            <v>72.040000000000006</v>
          </cell>
          <cell r="AQ34">
            <v>71.649000000000001</v>
          </cell>
          <cell r="AR34">
            <v>73.238</v>
          </cell>
          <cell r="AS34">
            <v>216.92700000000002</v>
          </cell>
          <cell r="AT34">
            <v>75.823999999999998</v>
          </cell>
        </row>
        <row r="35">
          <cell r="B35" t="str">
            <v xml:space="preserve">    Transfer to Pension Fund for SR</v>
          </cell>
          <cell r="C35" t="str">
            <v>|</v>
          </cell>
        </row>
        <row r="36">
          <cell r="B36" t="str">
            <v xml:space="preserve">  Other</v>
          </cell>
          <cell r="C36" t="str">
            <v>|</v>
          </cell>
          <cell r="D36">
            <v>0</v>
          </cell>
          <cell r="E36">
            <v>0</v>
          </cell>
          <cell r="I36">
            <v>0</v>
          </cell>
          <cell r="M36">
            <v>0</v>
          </cell>
          <cell r="Q36">
            <v>0</v>
          </cell>
          <cell r="U36">
            <v>0</v>
          </cell>
          <cell r="V36">
            <v>0</v>
          </cell>
          <cell r="W36">
            <v>-138</v>
          </cell>
          <cell r="AA36">
            <v>0</v>
          </cell>
          <cell r="AE36">
            <v>0</v>
          </cell>
          <cell r="AI36">
            <v>0</v>
          </cell>
          <cell r="AM36">
            <v>0</v>
          </cell>
          <cell r="AN36">
            <v>0</v>
          </cell>
          <cell r="AO36">
            <v>0</v>
          </cell>
          <cell r="AP36">
            <v>0</v>
          </cell>
          <cell r="AQ36">
            <v>0</v>
          </cell>
          <cell r="AR36">
            <v>0</v>
          </cell>
          <cell r="AS36">
            <v>0</v>
          </cell>
          <cell r="AT36">
            <v>0</v>
          </cell>
        </row>
        <row r="37">
          <cell r="B37" t="str">
            <v>Discrepancy</v>
          </cell>
          <cell r="C37" t="str">
            <v>|</v>
          </cell>
          <cell r="D37">
            <v>14.320000000000164</v>
          </cell>
          <cell r="E37">
            <v>-7.9</v>
          </cell>
          <cell r="F37">
            <v>0</v>
          </cell>
          <cell r="G37">
            <v>0</v>
          </cell>
          <cell r="H37">
            <v>0</v>
          </cell>
          <cell r="I37">
            <v>0.24181999999996151</v>
          </cell>
          <cell r="J37">
            <v>0</v>
          </cell>
          <cell r="K37">
            <v>0</v>
          </cell>
          <cell r="L37">
            <v>0</v>
          </cell>
          <cell r="M37">
            <v>-0.35500000000001819</v>
          </cell>
          <cell r="N37">
            <v>0</v>
          </cell>
          <cell r="O37">
            <v>0</v>
          </cell>
          <cell r="P37">
            <v>0</v>
          </cell>
          <cell r="Q37">
            <v>-0.23880299999987073</v>
          </cell>
          <cell r="R37">
            <v>0</v>
          </cell>
          <cell r="S37">
            <v>0</v>
          </cell>
          <cell r="T37">
            <v>0</v>
          </cell>
          <cell r="U37">
            <v>-0.94134350000026645</v>
          </cell>
          <cell r="V37">
            <v>-1.2933265000008758</v>
          </cell>
          <cell r="W37">
            <v>0</v>
          </cell>
          <cell r="X37">
            <v>0</v>
          </cell>
          <cell r="Y37">
            <v>0</v>
          </cell>
          <cell r="Z37">
            <v>0</v>
          </cell>
          <cell r="AA37">
            <v>0.48200000000006149</v>
          </cell>
          <cell r="AB37">
            <v>0</v>
          </cell>
          <cell r="AC37">
            <v>0</v>
          </cell>
          <cell r="AD37">
            <v>0</v>
          </cell>
          <cell r="AE37">
            <v>-0.20263300000001436</v>
          </cell>
          <cell r="AF37">
            <v>0</v>
          </cell>
          <cell r="AG37">
            <v>0</v>
          </cell>
          <cell r="AH37">
            <v>0</v>
          </cell>
          <cell r="AI37">
            <v>-36.950117999999748</v>
          </cell>
          <cell r="AJ37">
            <v>0</v>
          </cell>
          <cell r="AK37">
            <v>0</v>
          </cell>
          <cell r="AL37">
            <v>0</v>
          </cell>
          <cell r="AM37">
            <v>38.008585000000018</v>
          </cell>
          <cell r="AN37">
            <v>1.3378340000006617</v>
          </cell>
          <cell r="AO37">
            <v>-0.39300000000039292</v>
          </cell>
          <cell r="AP37">
            <v>0</v>
          </cell>
          <cell r="AQ37">
            <v>0</v>
          </cell>
          <cell r="AR37">
            <v>0</v>
          </cell>
          <cell r="AS37">
            <v>-0.34047199999999833</v>
          </cell>
          <cell r="AT37">
            <v>0</v>
          </cell>
        </row>
        <row r="38">
          <cell r="C38" t="str">
            <v>|</v>
          </cell>
        </row>
        <row r="39">
          <cell r="C39" t="str">
            <v>|</v>
          </cell>
        </row>
        <row r="40">
          <cell r="B40" t="str">
            <v>Balance</v>
          </cell>
          <cell r="C40" t="str">
            <v>|</v>
          </cell>
          <cell r="D40">
            <v>222</v>
          </cell>
          <cell r="E40">
            <v>-9.9999999999909051E-2</v>
          </cell>
          <cell r="F40">
            <v>-1.9453100000000063</v>
          </cell>
          <cell r="G40">
            <v>5.7458240000000274</v>
          </cell>
          <cell r="H40">
            <v>-6.5586940000000027</v>
          </cell>
          <cell r="I40">
            <v>-3</v>
          </cell>
          <cell r="J40">
            <v>2.8260000000000218</v>
          </cell>
          <cell r="K40">
            <v>2.9539999999999509</v>
          </cell>
          <cell r="L40">
            <v>-4.1350000000000477</v>
          </cell>
          <cell r="M40">
            <v>2</v>
          </cell>
          <cell r="N40">
            <v>-0.59213499999998476</v>
          </cell>
          <cell r="O40">
            <v>-2.3236679999998842</v>
          </cell>
          <cell r="P40">
            <v>2.5769999999999982</v>
          </cell>
          <cell r="Q40">
            <v>-0.10000000000002274</v>
          </cell>
          <cell r="R40">
            <v>1.1822599999999852</v>
          </cell>
          <cell r="S40">
            <v>-8.630270999999766</v>
          </cell>
          <cell r="T40">
            <v>6.4066674999995712</v>
          </cell>
          <cell r="U40">
            <v>-9.9999999999909051E-2</v>
          </cell>
          <cell r="V40">
            <v>-1.1999999999998181</v>
          </cell>
          <cell r="W40">
            <v>5.4624565596895991E-2</v>
          </cell>
          <cell r="X40">
            <v>-6.1770000000000209</v>
          </cell>
          <cell r="Y40">
            <v>0.16999999999995907</v>
          </cell>
          <cell r="Z40">
            <v>-0.61100000000004684</v>
          </cell>
          <cell r="AA40">
            <v>-7.0999999999999091</v>
          </cell>
          <cell r="AB40">
            <v>-1.3839999999999577</v>
          </cell>
          <cell r="AC40">
            <v>-0.196843999999885</v>
          </cell>
          <cell r="AD40">
            <v>1.278210999999942</v>
          </cell>
          <cell r="AE40">
            <v>-0.10000000000002274</v>
          </cell>
          <cell r="AF40">
            <v>9.5949090000000865</v>
          </cell>
          <cell r="AG40">
            <v>24.444973000000118</v>
          </cell>
          <cell r="AH40">
            <v>1.0099999999999909</v>
          </cell>
          <cell r="AI40">
            <v>72</v>
          </cell>
          <cell r="AJ40">
            <v>-10.129406999999958</v>
          </cell>
          <cell r="AK40">
            <v>-11.615999500000044</v>
          </cell>
          <cell r="AL40">
            <v>20.653991500000018</v>
          </cell>
          <cell r="AM40">
            <v>-39.100000000000023</v>
          </cell>
          <cell r="AN40">
            <v>25.699999999999818</v>
          </cell>
          <cell r="AO40">
            <v>-0.1000000000003638</v>
          </cell>
          <cell r="AP40">
            <v>1.7247090000000185</v>
          </cell>
          <cell r="AQ40">
            <v>16.573999999999955</v>
          </cell>
          <cell r="AR40">
            <v>8.2608189999999126</v>
          </cell>
          <cell r="AS40">
            <v>26.899999999999977</v>
          </cell>
          <cell r="AT40">
            <v>37.864676000000031</v>
          </cell>
        </row>
        <row r="41">
          <cell r="C41" t="str">
            <v>|</v>
          </cell>
        </row>
        <row r="42">
          <cell r="B42" t="str">
            <v>Financing</v>
          </cell>
          <cell r="C42" t="str">
            <v>|</v>
          </cell>
          <cell r="D42">
            <v>-222</v>
          </cell>
          <cell r="E42">
            <v>0.1</v>
          </cell>
          <cell r="I42">
            <v>3</v>
          </cell>
          <cell r="M42">
            <v>-2</v>
          </cell>
          <cell r="Q42">
            <v>0.1</v>
          </cell>
          <cell r="U42">
            <v>0.1</v>
          </cell>
          <cell r="V42">
            <v>1.2000000000000002</v>
          </cell>
          <cell r="AA42">
            <v>7.1</v>
          </cell>
          <cell r="AE42">
            <v>0.1</v>
          </cell>
          <cell r="AI42">
            <v>-72</v>
          </cell>
          <cell r="AM42">
            <v>39.1</v>
          </cell>
          <cell r="AN42">
            <v>-25.699999999999996</v>
          </cell>
          <cell r="AO42">
            <v>0.1</v>
          </cell>
          <cell r="AS42">
            <v>-26.9</v>
          </cell>
        </row>
        <row r="43">
          <cell r="B43" t="str">
            <v xml:space="preserve">  Net credit from NBM</v>
          </cell>
          <cell r="C43" t="str">
            <v>|</v>
          </cell>
          <cell r="V43">
            <v>0</v>
          </cell>
          <cell r="AA43">
            <v>7</v>
          </cell>
          <cell r="AI43">
            <v>-37</v>
          </cell>
          <cell r="AM43">
            <v>39</v>
          </cell>
          <cell r="AN43">
            <v>9</v>
          </cell>
          <cell r="AS43">
            <v>-27</v>
          </cell>
        </row>
        <row r="44">
          <cell r="B44" t="str">
            <v xml:space="preserve">  Net credit from Comm. Banks</v>
          </cell>
          <cell r="C44" t="str">
            <v>|</v>
          </cell>
        </row>
        <row r="45">
          <cell r="B45" t="str">
            <v xml:space="preserve">  Arrears</v>
          </cell>
          <cell r="C45" t="str">
            <v>|</v>
          </cell>
          <cell r="D45">
            <v>-222</v>
          </cell>
          <cell r="V45">
            <v>0</v>
          </cell>
          <cell r="AN45">
            <v>0</v>
          </cell>
        </row>
        <row r="46">
          <cell r="B46" t="str">
            <v xml:space="preserve">  Privatization</v>
          </cell>
          <cell r="C46" t="str">
            <v>|</v>
          </cell>
          <cell r="V46">
            <v>0</v>
          </cell>
          <cell r="AN46">
            <v>0</v>
          </cell>
        </row>
        <row r="47">
          <cell r="B47" t="str">
            <v xml:space="preserve">  Foreign financing</v>
          </cell>
          <cell r="C47" t="str">
            <v>|</v>
          </cell>
          <cell r="E47">
            <v>0.1</v>
          </cell>
          <cell r="I47">
            <v>3</v>
          </cell>
          <cell r="M47">
            <v>-2</v>
          </cell>
          <cell r="Q47">
            <v>0.1</v>
          </cell>
          <cell r="U47">
            <v>0.1</v>
          </cell>
          <cell r="V47">
            <v>1.2000000000000002</v>
          </cell>
          <cell r="AA47">
            <v>0.1</v>
          </cell>
          <cell r="AE47">
            <v>0.1</v>
          </cell>
          <cell r="AI47">
            <v>-35</v>
          </cell>
          <cell r="AM47">
            <v>0.1</v>
          </cell>
          <cell r="AN47">
            <v>-34.699999999999996</v>
          </cell>
          <cell r="AO47">
            <v>0.1</v>
          </cell>
          <cell r="AS47">
            <v>0.1</v>
          </cell>
        </row>
        <row r="48">
          <cell r="C48" t="str">
            <v>|</v>
          </cell>
        </row>
        <row r="49">
          <cell r="C49" t="str">
            <v>|</v>
          </cell>
        </row>
        <row r="50">
          <cell r="C50" t="str">
            <v>|</v>
          </cell>
        </row>
        <row r="52">
          <cell r="B52" t="str">
            <v>Source: Ministry of Finance and National Bank of Macedonia</v>
          </cell>
        </row>
        <row r="53">
          <cell r="B53" t="str">
            <v>1/ Net of transfers corresponding to the employment program.</v>
          </cell>
        </row>
      </sheetData>
      <sheetData sheetId="13" refreshError="1">
        <row r="1">
          <cell r="B1" t="str">
            <v>Table 7: Road Fund Operations</v>
          </cell>
        </row>
        <row r="2">
          <cell r="B2" t="str">
            <v>(in millions of denars)</v>
          </cell>
        </row>
        <row r="4">
          <cell r="C4" t="str">
            <v>|</v>
          </cell>
        </row>
        <row r="5">
          <cell r="B5">
            <v>36783.783375462961</v>
          </cell>
          <cell r="C5" t="str">
            <v>|</v>
          </cell>
          <cell r="D5" t="str">
            <v>1996</v>
          </cell>
          <cell r="E5" t="str">
            <v>1997</v>
          </cell>
          <cell r="F5" t="str">
            <v>1998</v>
          </cell>
          <cell r="I5" t="str">
            <v>1998</v>
          </cell>
          <cell r="J5" t="str">
            <v>1998</v>
          </cell>
          <cell r="M5" t="str">
            <v>1998</v>
          </cell>
          <cell r="N5" t="str">
            <v>1998</v>
          </cell>
          <cell r="Q5" t="str">
            <v>1998</v>
          </cell>
          <cell r="R5" t="str">
            <v>1998</v>
          </cell>
          <cell r="U5" t="str">
            <v>1998</v>
          </cell>
          <cell r="V5" t="str">
            <v>1998</v>
          </cell>
          <cell r="W5" t="str">
            <v>1999</v>
          </cell>
          <cell r="X5" t="str">
            <v>1999</v>
          </cell>
          <cell r="AA5" t="str">
            <v>1999</v>
          </cell>
          <cell r="AB5" t="str">
            <v>1999</v>
          </cell>
          <cell r="AE5" t="str">
            <v>1999</v>
          </cell>
          <cell r="AF5" t="str">
            <v>1999</v>
          </cell>
          <cell r="AI5" t="str">
            <v>1999</v>
          </cell>
          <cell r="AJ5" t="str">
            <v>1999</v>
          </cell>
          <cell r="AM5" t="str">
            <v>1999</v>
          </cell>
          <cell r="AN5" t="str">
            <v>1999</v>
          </cell>
          <cell r="AO5" t="str">
            <v>2000</v>
          </cell>
          <cell r="AP5" t="str">
            <v>2000</v>
          </cell>
          <cell r="AS5" t="str">
            <v>2000</v>
          </cell>
          <cell r="AT5" t="str">
            <v>2000</v>
          </cell>
        </row>
        <row r="6">
          <cell r="B6">
            <v>36783.783375462961</v>
          </cell>
          <cell r="C6" t="str">
            <v>|</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Total</v>
          </cell>
          <cell r="X6" t="str">
            <v>Jan</v>
          </cell>
          <cell r="Y6" t="str">
            <v>Feb</v>
          </cell>
          <cell r="Z6" t="str">
            <v>Mar</v>
          </cell>
          <cell r="AA6" t="str">
            <v>Q-I</v>
          </cell>
          <cell r="AB6" t="str">
            <v>Apr</v>
          </cell>
          <cell r="AC6" t="str">
            <v>May</v>
          </cell>
          <cell r="AD6" t="str">
            <v>Jun</v>
          </cell>
          <cell r="AE6" t="str">
            <v>Q-II</v>
          </cell>
          <cell r="AF6" t="str">
            <v>Jul</v>
          </cell>
          <cell r="AG6" t="str">
            <v>Aug</v>
          </cell>
          <cell r="AH6" t="str">
            <v>Sep</v>
          </cell>
          <cell r="AI6" t="str">
            <v>Q-III</v>
          </cell>
          <cell r="AJ6" t="str">
            <v>Oct</v>
          </cell>
          <cell r="AK6" t="str">
            <v>Nov</v>
          </cell>
          <cell r="AL6" t="str">
            <v>Dec</v>
          </cell>
          <cell r="AM6" t="str">
            <v>Q-IV</v>
          </cell>
          <cell r="AN6" t="str">
            <v>Total</v>
          </cell>
          <cell r="AO6" t="str">
            <v>Total</v>
          </cell>
          <cell r="AP6" t="str">
            <v>Jan</v>
          </cell>
          <cell r="AQ6" t="str">
            <v>Feb</v>
          </cell>
          <cell r="AR6" t="str">
            <v>Mar</v>
          </cell>
          <cell r="AS6" t="str">
            <v>Q-I</v>
          </cell>
          <cell r="AT6" t="str">
            <v>Apr</v>
          </cell>
        </row>
        <row r="7">
          <cell r="C7" t="str">
            <v>|</v>
          </cell>
          <cell r="D7" t="str">
            <v>Actual</v>
          </cell>
          <cell r="E7" t="str">
            <v>Actual</v>
          </cell>
          <cell r="F7" t="str">
            <v>Actual</v>
          </cell>
          <cell r="G7" t="str">
            <v>Actual</v>
          </cell>
          <cell r="H7" t="str">
            <v>Actual</v>
          </cell>
          <cell r="I7" t="str">
            <v>Actual</v>
          </cell>
          <cell r="J7" t="str">
            <v>Actual</v>
          </cell>
          <cell r="K7" t="str">
            <v>Actual</v>
          </cell>
          <cell r="L7" t="str">
            <v>Actual</v>
          </cell>
          <cell r="M7" t="str">
            <v>Actual</v>
          </cell>
          <cell r="N7" t="str">
            <v>Actual</v>
          </cell>
          <cell r="O7" t="str">
            <v>Actual</v>
          </cell>
          <cell r="P7" t="str">
            <v>Actual</v>
          </cell>
          <cell r="Q7" t="str">
            <v>Actual</v>
          </cell>
          <cell r="R7" t="str">
            <v>Actual</v>
          </cell>
          <cell r="S7" t="str">
            <v>Actual</v>
          </cell>
          <cell r="T7" t="str">
            <v>Actual</v>
          </cell>
          <cell r="U7" t="str">
            <v>Actual</v>
          </cell>
          <cell r="V7" t="str">
            <v>Actual</v>
          </cell>
          <cell r="W7" t="str">
            <v>Budget</v>
          </cell>
          <cell r="X7" t="str">
            <v>Actual</v>
          </cell>
          <cell r="Y7" t="str">
            <v>Actual</v>
          </cell>
          <cell r="Z7" t="str">
            <v>Actual</v>
          </cell>
          <cell r="AA7" t="str">
            <v>Actual</v>
          </cell>
          <cell r="AB7" t="str">
            <v>Actual</v>
          </cell>
          <cell r="AC7" t="str">
            <v>Actual</v>
          </cell>
          <cell r="AD7" t="str">
            <v>Actual</v>
          </cell>
          <cell r="AE7" t="str">
            <v>Actual</v>
          </cell>
          <cell r="AF7" t="str">
            <v>Actual</v>
          </cell>
          <cell r="AG7" t="str">
            <v>Actual</v>
          </cell>
          <cell r="AH7" t="str">
            <v>Actual</v>
          </cell>
          <cell r="AI7" t="str">
            <v>Actual</v>
          </cell>
          <cell r="AJ7" t="str">
            <v>Actual</v>
          </cell>
          <cell r="AK7" t="str">
            <v>Actual</v>
          </cell>
          <cell r="AL7" t="str">
            <v>Actual</v>
          </cell>
          <cell r="AM7" t="str">
            <v>Actual</v>
          </cell>
          <cell r="AN7" t="str">
            <v>Actual</v>
          </cell>
          <cell r="AO7" t="str">
            <v>Budget</v>
          </cell>
          <cell r="AP7" t="str">
            <v>Actual</v>
          </cell>
          <cell r="AQ7" t="str">
            <v>Actual</v>
          </cell>
          <cell r="AR7" t="str">
            <v>Actual</v>
          </cell>
          <cell r="AS7" t="str">
            <v>Actual</v>
          </cell>
          <cell r="AT7" t="str">
            <v>Actual</v>
          </cell>
        </row>
        <row r="8">
          <cell r="C8" t="str">
            <v>|</v>
          </cell>
        </row>
        <row r="9">
          <cell r="C9" t="str">
            <v>|</v>
          </cell>
        </row>
        <row r="10">
          <cell r="B10" t="str">
            <v>Revenue and grants</v>
          </cell>
          <cell r="C10" t="str">
            <v>|</v>
          </cell>
          <cell r="D10">
            <v>1450.7</v>
          </cell>
          <cell r="E10">
            <v>1643</v>
          </cell>
          <cell r="F10">
            <v>91.057000000000002</v>
          </cell>
          <cell r="G10">
            <v>101.036</v>
          </cell>
          <cell r="H10">
            <v>281.423</v>
          </cell>
          <cell r="I10">
            <v>473.51599999999996</v>
          </cell>
          <cell r="J10">
            <v>100.932</v>
          </cell>
          <cell r="K10">
            <v>130.529</v>
          </cell>
          <cell r="L10">
            <v>246.21200000000002</v>
          </cell>
          <cell r="M10">
            <v>477.673</v>
          </cell>
          <cell r="N10">
            <v>123.185</v>
          </cell>
          <cell r="O10">
            <v>25</v>
          </cell>
          <cell r="P10">
            <v>316.97200000000004</v>
          </cell>
          <cell r="Q10">
            <v>465.15700000000004</v>
          </cell>
          <cell r="R10">
            <v>54.633000000000003</v>
          </cell>
          <cell r="S10">
            <v>0</v>
          </cell>
          <cell r="T10">
            <v>249.91499999999999</v>
          </cell>
          <cell r="U10">
            <v>304.548</v>
          </cell>
          <cell r="V10">
            <v>1720.8940000000002</v>
          </cell>
          <cell r="W10">
            <v>3141</v>
          </cell>
          <cell r="X10">
            <v>64.058582000000001</v>
          </cell>
          <cell r="Y10">
            <v>98.86099999999999</v>
          </cell>
          <cell r="Z10">
            <v>190.12299999999999</v>
          </cell>
          <cell r="AA10">
            <v>353.04258199999998</v>
          </cell>
          <cell r="AB10">
            <v>96.887</v>
          </cell>
          <cell r="AC10">
            <v>176.58144300000001</v>
          </cell>
          <cell r="AD10">
            <v>141.47</v>
          </cell>
          <cell r="AE10">
            <v>414.93844300000001</v>
          </cell>
          <cell r="AF10">
            <v>240.57999999999998</v>
          </cell>
          <cell r="AG10">
            <v>192.892</v>
          </cell>
          <cell r="AH10">
            <v>219</v>
          </cell>
          <cell r="AI10">
            <v>652.47199999999998</v>
          </cell>
          <cell r="AJ10">
            <v>193.01299999999998</v>
          </cell>
          <cell r="AK10">
            <v>162.36799999999999</v>
          </cell>
          <cell r="AL10">
            <v>224</v>
          </cell>
          <cell r="AM10">
            <v>579.38100000000009</v>
          </cell>
          <cell r="AN10">
            <v>1999.8340249999997</v>
          </cell>
          <cell r="AO10">
            <v>2615</v>
          </cell>
          <cell r="AP10">
            <v>142.94684100000001</v>
          </cell>
          <cell r="AQ10">
            <v>160.12108899999998</v>
          </cell>
          <cell r="AR10">
            <v>255.7</v>
          </cell>
          <cell r="AS10">
            <v>558.76792999999998</v>
          </cell>
          <cell r="AT10">
            <v>212</v>
          </cell>
        </row>
        <row r="11">
          <cell r="B11" t="str">
            <v xml:space="preserve">  Revenue and grants excl. transfers</v>
          </cell>
          <cell r="C11" t="str">
            <v>|</v>
          </cell>
          <cell r="D11">
            <v>633</v>
          </cell>
          <cell r="E11">
            <v>1098</v>
          </cell>
          <cell r="F11">
            <v>61.057000000000002</v>
          </cell>
          <cell r="G11">
            <v>73.036000000000001</v>
          </cell>
          <cell r="H11">
            <v>85.48599999999999</v>
          </cell>
          <cell r="I11">
            <v>219.57899999999998</v>
          </cell>
          <cell r="J11">
            <v>90.932000000000002</v>
          </cell>
          <cell r="K11">
            <v>90.528999999999996</v>
          </cell>
          <cell r="L11">
            <v>95.312000000000012</v>
          </cell>
          <cell r="M11">
            <v>276.77300000000002</v>
          </cell>
          <cell r="N11">
            <v>0</v>
          </cell>
          <cell r="O11">
            <v>0</v>
          </cell>
          <cell r="P11">
            <v>306.97200000000004</v>
          </cell>
          <cell r="Q11">
            <v>306.97200000000004</v>
          </cell>
          <cell r="R11">
            <v>0</v>
          </cell>
          <cell r="S11">
            <v>0</v>
          </cell>
          <cell r="T11">
            <v>249.91499999999999</v>
          </cell>
          <cell r="U11">
            <v>249.91499999999999</v>
          </cell>
          <cell r="V11">
            <v>1053.2390000000003</v>
          </cell>
          <cell r="W11">
            <v>2141</v>
          </cell>
          <cell r="X11">
            <v>54.058581999999994</v>
          </cell>
          <cell r="Y11">
            <v>58.860999999999997</v>
          </cell>
          <cell r="Z11">
            <v>73.123000000000005</v>
          </cell>
          <cell r="AA11">
            <v>186.04258199999998</v>
          </cell>
          <cell r="AB11">
            <v>66.887</v>
          </cell>
          <cell r="AC11">
            <v>71.581443000000007</v>
          </cell>
          <cell r="AD11">
            <v>101.47</v>
          </cell>
          <cell r="AE11">
            <v>239.93844299999998</v>
          </cell>
          <cell r="AF11">
            <v>110.58</v>
          </cell>
          <cell r="AG11">
            <v>107.81200000000001</v>
          </cell>
          <cell r="AH11">
            <v>109</v>
          </cell>
          <cell r="AI11">
            <v>327.392</v>
          </cell>
          <cell r="AJ11">
            <v>101.41199999999999</v>
          </cell>
          <cell r="AK11">
            <v>102.36800000000001</v>
          </cell>
          <cell r="AL11">
            <v>119</v>
          </cell>
          <cell r="AM11">
            <v>322.78000000000003</v>
          </cell>
          <cell r="AN11">
            <v>1076.1530249999998</v>
          </cell>
          <cell r="AO11">
            <v>1115</v>
          </cell>
          <cell r="AP11">
            <v>72.946841000000006</v>
          </cell>
          <cell r="AQ11">
            <v>90.121088999999998</v>
          </cell>
          <cell r="AR11">
            <v>115.69999999999999</v>
          </cell>
          <cell r="AS11">
            <v>278.76792999999998</v>
          </cell>
          <cell r="AT11">
            <v>125</v>
          </cell>
        </row>
        <row r="12">
          <cell r="B12" t="str">
            <v xml:space="preserve">    Administrative fees (vehicle registration)</v>
          </cell>
          <cell r="C12" t="str">
            <v>|</v>
          </cell>
          <cell r="D12">
            <v>291</v>
          </cell>
          <cell r="E12">
            <v>577</v>
          </cell>
          <cell r="F12">
            <v>29.977</v>
          </cell>
          <cell r="G12">
            <v>36.673999999999999</v>
          </cell>
          <cell r="H12">
            <v>42.978000000000002</v>
          </cell>
          <cell r="I12">
            <v>109.62899999999999</v>
          </cell>
          <cell r="J12">
            <v>48.122999999999998</v>
          </cell>
          <cell r="K12">
            <v>47.603000000000002</v>
          </cell>
          <cell r="L12">
            <v>48.536999999999999</v>
          </cell>
          <cell r="M12">
            <v>144.26300000000001</v>
          </cell>
          <cell r="P12">
            <v>142.15</v>
          </cell>
          <cell r="Q12">
            <v>142.15</v>
          </cell>
          <cell r="T12">
            <v>128.185</v>
          </cell>
          <cell r="U12">
            <v>128.185</v>
          </cell>
          <cell r="V12">
            <v>524.22700000000009</v>
          </cell>
          <cell r="W12">
            <v>607</v>
          </cell>
          <cell r="X12">
            <v>28.155999999999999</v>
          </cell>
          <cell r="Y12">
            <v>29.155999999999999</v>
          </cell>
          <cell r="Z12">
            <v>40.003</v>
          </cell>
          <cell r="AA12">
            <v>97.314999999999998</v>
          </cell>
          <cell r="AB12">
            <v>36.713000000000001</v>
          </cell>
          <cell r="AC12">
            <v>38.298999999999999</v>
          </cell>
          <cell r="AD12">
            <v>48.753999999999998</v>
          </cell>
          <cell r="AE12">
            <v>123.76599999999999</v>
          </cell>
          <cell r="AF12">
            <v>53.064999999999998</v>
          </cell>
          <cell r="AG12">
            <v>50.695</v>
          </cell>
          <cell r="AH12">
            <v>52</v>
          </cell>
          <cell r="AI12">
            <v>155.76</v>
          </cell>
          <cell r="AJ12">
            <v>48.051000000000002</v>
          </cell>
          <cell r="AK12">
            <v>44.713000000000001</v>
          </cell>
          <cell r="AL12">
            <v>48</v>
          </cell>
          <cell r="AM12">
            <v>140.76400000000001</v>
          </cell>
          <cell r="AN12">
            <v>517.60500000000002</v>
          </cell>
          <cell r="AO12">
            <v>546</v>
          </cell>
          <cell r="AP12">
            <v>34.539495000000002</v>
          </cell>
          <cell r="AQ12">
            <v>44.240805999999999</v>
          </cell>
          <cell r="AR12">
            <v>57.9</v>
          </cell>
          <cell r="AS12">
            <v>136.68030100000001</v>
          </cell>
          <cell r="AT12">
            <v>67</v>
          </cell>
        </row>
        <row r="13">
          <cell r="B13" t="str">
            <v xml:space="preserve">    Tolls</v>
          </cell>
          <cell r="C13" t="str">
            <v>|</v>
          </cell>
          <cell r="D13">
            <v>336</v>
          </cell>
          <cell r="E13">
            <v>519</v>
          </cell>
          <cell r="F13">
            <v>30.971</v>
          </cell>
          <cell r="G13">
            <v>35.910000000000004</v>
          </cell>
          <cell r="H13">
            <v>42.503</v>
          </cell>
          <cell r="I13">
            <v>109.384</v>
          </cell>
          <cell r="J13">
            <v>42.513000000000005</v>
          </cell>
          <cell r="K13">
            <v>40.692</v>
          </cell>
          <cell r="L13">
            <v>44.338999999999999</v>
          </cell>
          <cell r="M13">
            <v>127.54400000000001</v>
          </cell>
          <cell r="N13">
            <v>0</v>
          </cell>
          <cell r="O13">
            <v>0</v>
          </cell>
          <cell r="P13">
            <v>162.267</v>
          </cell>
          <cell r="Q13">
            <v>162.267</v>
          </cell>
          <cell r="R13">
            <v>0</v>
          </cell>
          <cell r="S13">
            <v>0</v>
          </cell>
          <cell r="T13">
            <v>117.994</v>
          </cell>
          <cell r="U13">
            <v>117.994</v>
          </cell>
          <cell r="V13">
            <v>517.18899999999996</v>
          </cell>
          <cell r="W13">
            <v>497</v>
          </cell>
          <cell r="X13">
            <v>25.81</v>
          </cell>
          <cell r="Y13">
            <v>29.643000000000001</v>
          </cell>
          <cell r="Z13">
            <v>33.116999999999997</v>
          </cell>
          <cell r="AA13">
            <v>88.57</v>
          </cell>
          <cell r="AB13">
            <v>30.173999999999999</v>
          </cell>
          <cell r="AC13">
            <v>33.279000000000003</v>
          </cell>
          <cell r="AD13">
            <v>42.145000000000003</v>
          </cell>
          <cell r="AE13">
            <v>105.598</v>
          </cell>
          <cell r="AF13">
            <v>57.515000000000001</v>
          </cell>
          <cell r="AG13">
            <v>56.323999999999998</v>
          </cell>
          <cell r="AH13">
            <v>57</v>
          </cell>
          <cell r="AI13">
            <v>170.839</v>
          </cell>
          <cell r="AJ13">
            <v>53.238999999999997</v>
          </cell>
          <cell r="AK13">
            <v>56.597000000000001</v>
          </cell>
          <cell r="AL13">
            <v>71</v>
          </cell>
          <cell r="AM13">
            <v>180.83600000000001</v>
          </cell>
          <cell r="AN13">
            <v>545.84299999999996</v>
          </cell>
          <cell r="AO13">
            <v>557</v>
          </cell>
          <cell r="AP13">
            <v>38.407345999999997</v>
          </cell>
          <cell r="AQ13">
            <v>45.280941999999996</v>
          </cell>
          <cell r="AR13">
            <v>56.7</v>
          </cell>
          <cell r="AS13">
            <v>140.38828799999999</v>
          </cell>
          <cell r="AT13">
            <v>58</v>
          </cell>
        </row>
        <row r="14">
          <cell r="B14" t="str">
            <v xml:space="preserve">      On foreign vehicles</v>
          </cell>
          <cell r="C14" t="str">
            <v>|</v>
          </cell>
          <cell r="F14">
            <v>2.66</v>
          </cell>
          <cell r="G14">
            <v>3.0390000000000001</v>
          </cell>
          <cell r="H14">
            <v>5.1630000000000003</v>
          </cell>
          <cell r="I14">
            <v>10.862</v>
          </cell>
          <cell r="J14">
            <v>4.38</v>
          </cell>
          <cell r="K14">
            <v>3.633</v>
          </cell>
          <cell r="L14">
            <v>5.1929999999999996</v>
          </cell>
          <cell r="M14">
            <v>13.206</v>
          </cell>
          <cell r="P14">
            <v>13.7</v>
          </cell>
          <cell r="Q14">
            <v>13.7</v>
          </cell>
          <cell r="T14">
            <v>11.045999999999999</v>
          </cell>
          <cell r="U14">
            <v>11.045999999999999</v>
          </cell>
          <cell r="V14">
            <v>48.814</v>
          </cell>
          <cell r="W14">
            <v>0</v>
          </cell>
          <cell r="X14">
            <v>1.5429999999999999</v>
          </cell>
          <cell r="Y14">
            <v>4.1870000000000003</v>
          </cell>
          <cell r="Z14">
            <v>3.99</v>
          </cell>
          <cell r="AA14">
            <v>9.7200000000000006</v>
          </cell>
          <cell r="AB14">
            <v>1.526</v>
          </cell>
          <cell r="AC14">
            <v>1.6439999999999999</v>
          </cell>
          <cell r="AD14">
            <v>3.2130000000000001</v>
          </cell>
          <cell r="AE14">
            <v>6.383</v>
          </cell>
          <cell r="AF14">
            <v>4.9790000000000001</v>
          </cell>
          <cell r="AG14">
            <v>6.2130000000000001</v>
          </cell>
          <cell r="AH14">
            <v>5</v>
          </cell>
          <cell r="AI14">
            <v>16.192</v>
          </cell>
          <cell r="AJ14">
            <v>6.7389999999999999</v>
          </cell>
          <cell r="AK14">
            <v>6.9470000000000001</v>
          </cell>
          <cell r="AL14">
            <v>8</v>
          </cell>
          <cell r="AM14">
            <v>21.686</v>
          </cell>
          <cell r="AN14">
            <v>53.981000000000002</v>
          </cell>
          <cell r="AO14">
            <v>57</v>
          </cell>
          <cell r="AP14">
            <v>3.1983380000000001</v>
          </cell>
          <cell r="AQ14">
            <v>5.9863910000000002</v>
          </cell>
          <cell r="AR14">
            <v>8.5</v>
          </cell>
          <cell r="AS14">
            <v>17.684729000000001</v>
          </cell>
          <cell r="AT14">
            <v>7.2</v>
          </cell>
        </row>
        <row r="15">
          <cell r="B15" t="str">
            <v xml:space="preserve">      Use of motorway</v>
          </cell>
          <cell r="C15" t="str">
            <v>|</v>
          </cell>
          <cell r="D15">
            <v>336</v>
          </cell>
          <cell r="E15">
            <v>519</v>
          </cell>
          <cell r="F15">
            <v>28.311</v>
          </cell>
          <cell r="G15">
            <v>32.871000000000002</v>
          </cell>
          <cell r="H15">
            <v>37.340000000000003</v>
          </cell>
          <cell r="I15">
            <v>98.522000000000006</v>
          </cell>
          <cell r="J15">
            <v>38.133000000000003</v>
          </cell>
          <cell r="K15">
            <v>37.058999999999997</v>
          </cell>
          <cell r="L15">
            <v>39.146000000000001</v>
          </cell>
          <cell r="M15">
            <v>114.33800000000001</v>
          </cell>
          <cell r="P15">
            <v>148.56700000000001</v>
          </cell>
          <cell r="Q15">
            <v>148.56700000000001</v>
          </cell>
          <cell r="T15">
            <v>106.94799999999999</v>
          </cell>
          <cell r="U15">
            <v>106.94799999999999</v>
          </cell>
          <cell r="V15">
            <v>468.375</v>
          </cell>
          <cell r="W15">
            <v>497</v>
          </cell>
          <cell r="X15">
            <v>24.266999999999999</v>
          </cell>
          <cell r="Y15">
            <v>25.456</v>
          </cell>
          <cell r="Z15">
            <v>29.126999999999999</v>
          </cell>
          <cell r="AA15">
            <v>78.849999999999994</v>
          </cell>
          <cell r="AB15">
            <v>28.648</v>
          </cell>
          <cell r="AC15">
            <v>31.635000000000002</v>
          </cell>
          <cell r="AD15">
            <v>38.932000000000002</v>
          </cell>
          <cell r="AE15">
            <v>99.215000000000003</v>
          </cell>
          <cell r="AF15">
            <v>52.536000000000001</v>
          </cell>
          <cell r="AG15">
            <v>50.110999999999997</v>
          </cell>
          <cell r="AH15">
            <v>52</v>
          </cell>
          <cell r="AI15">
            <v>154.64699999999999</v>
          </cell>
          <cell r="AJ15">
            <v>46.5</v>
          </cell>
          <cell r="AK15">
            <v>49.65</v>
          </cell>
          <cell r="AL15">
            <v>63</v>
          </cell>
          <cell r="AM15">
            <v>159.15</v>
          </cell>
          <cell r="AN15">
            <v>491.86199999999997</v>
          </cell>
          <cell r="AO15">
            <v>500</v>
          </cell>
          <cell r="AP15">
            <v>35.209007999999997</v>
          </cell>
          <cell r="AQ15">
            <v>39.294550999999998</v>
          </cell>
          <cell r="AR15">
            <v>48.2</v>
          </cell>
          <cell r="AS15">
            <v>122.703559</v>
          </cell>
          <cell r="AT15">
            <v>50.8</v>
          </cell>
        </row>
        <row r="16">
          <cell r="B16" t="str">
            <v xml:space="preserve">    Other</v>
          </cell>
          <cell r="C16" t="str">
            <v>|</v>
          </cell>
          <cell r="D16">
            <v>6</v>
          </cell>
          <cell r="E16">
            <v>2</v>
          </cell>
          <cell r="F16">
            <v>0.109</v>
          </cell>
          <cell r="G16">
            <v>0.45200000000000001</v>
          </cell>
          <cell r="H16">
            <v>5.0000000000000001E-3</v>
          </cell>
          <cell r="I16">
            <v>0.56600000000000006</v>
          </cell>
          <cell r="J16">
            <v>0.29599999999999999</v>
          </cell>
          <cell r="K16">
            <v>2.234</v>
          </cell>
          <cell r="L16">
            <v>2.4359999999999999</v>
          </cell>
          <cell r="M16">
            <v>4.9659999999999993</v>
          </cell>
          <cell r="P16">
            <v>2.5550000000000002</v>
          </cell>
          <cell r="Q16">
            <v>2.5550000000000002</v>
          </cell>
          <cell r="T16">
            <v>3.7360000000000002</v>
          </cell>
          <cell r="U16">
            <v>3.7360000000000002</v>
          </cell>
          <cell r="V16">
            <v>11.823</v>
          </cell>
          <cell r="W16">
            <v>13</v>
          </cell>
          <cell r="X16">
            <v>9.2581999999999998E-2</v>
          </cell>
          <cell r="Y16">
            <v>6.2E-2</v>
          </cell>
          <cell r="Z16">
            <v>3.0000000000000001E-3</v>
          </cell>
          <cell r="AA16">
            <v>0.157582</v>
          </cell>
          <cell r="AB16">
            <v>0</v>
          </cell>
          <cell r="AC16">
            <v>3.4429999999999999E-3</v>
          </cell>
          <cell r="AD16">
            <v>10.571</v>
          </cell>
          <cell r="AE16">
            <v>10.574443</v>
          </cell>
          <cell r="AF16">
            <v>0</v>
          </cell>
          <cell r="AG16">
            <v>0.79300000000000004</v>
          </cell>
          <cell r="AH16">
            <v>0</v>
          </cell>
          <cell r="AI16">
            <v>0.79300000000000004</v>
          </cell>
          <cell r="AJ16">
            <v>0.122</v>
          </cell>
          <cell r="AK16">
            <v>1.0580000000000001</v>
          </cell>
          <cell r="AL16">
            <v>0</v>
          </cell>
          <cell r="AM16">
            <v>1.1800000000000002</v>
          </cell>
          <cell r="AN16">
            <v>12.705024999999999</v>
          </cell>
          <cell r="AO16">
            <v>12</v>
          </cell>
          <cell r="AP16">
            <v>0</v>
          </cell>
          <cell r="AQ16">
            <v>0.59934100000000001</v>
          </cell>
          <cell r="AR16">
            <v>1.1000000000000001</v>
          </cell>
          <cell r="AS16">
            <v>1.699341</v>
          </cell>
          <cell r="AT16">
            <v>0</v>
          </cell>
        </row>
        <row r="17">
          <cell r="B17" t="str">
            <v xml:space="preserve">    Foreign Grants</v>
          </cell>
          <cell r="C17" t="str">
            <v>|</v>
          </cell>
          <cell r="D17">
            <v>0</v>
          </cell>
          <cell r="E17">
            <v>0</v>
          </cell>
          <cell r="I17">
            <v>0</v>
          </cell>
          <cell r="M17">
            <v>0</v>
          </cell>
          <cell r="Q17">
            <v>0</v>
          </cell>
          <cell r="U17">
            <v>0</v>
          </cell>
          <cell r="V17">
            <v>0</v>
          </cell>
          <cell r="W17">
            <v>1024</v>
          </cell>
          <cell r="AA17">
            <v>0</v>
          </cell>
          <cell r="AE17">
            <v>0</v>
          </cell>
          <cell r="AI17">
            <v>0</v>
          </cell>
          <cell r="AM17">
            <v>0</v>
          </cell>
          <cell r="AN17">
            <v>0</v>
          </cell>
          <cell r="AO17">
            <v>0</v>
          </cell>
          <cell r="AP17">
            <v>0</v>
          </cell>
          <cell r="AQ17">
            <v>0</v>
          </cell>
          <cell r="AR17">
            <v>0</v>
          </cell>
          <cell r="AS17">
            <v>0</v>
          </cell>
          <cell r="AT17">
            <v>0</v>
          </cell>
        </row>
        <row r="18">
          <cell r="B18" t="str">
            <v xml:space="preserve">  Transfers from central government budget</v>
          </cell>
          <cell r="C18" t="str">
            <v>|</v>
          </cell>
          <cell r="D18">
            <v>817.7</v>
          </cell>
          <cell r="E18">
            <v>545</v>
          </cell>
          <cell r="F18">
            <v>30</v>
          </cell>
          <cell r="G18">
            <v>28</v>
          </cell>
          <cell r="H18">
            <v>195.93700000000001</v>
          </cell>
          <cell r="I18">
            <v>253.93700000000001</v>
          </cell>
          <cell r="J18">
            <v>10</v>
          </cell>
          <cell r="K18">
            <v>40</v>
          </cell>
          <cell r="L18">
            <v>150.9</v>
          </cell>
          <cell r="M18">
            <v>200.9</v>
          </cell>
          <cell r="N18">
            <v>123.185</v>
          </cell>
          <cell r="O18">
            <v>25</v>
          </cell>
          <cell r="P18">
            <v>10</v>
          </cell>
          <cell r="Q18">
            <v>158.185</v>
          </cell>
          <cell r="R18">
            <v>54.633000000000003</v>
          </cell>
          <cell r="S18">
            <v>0</v>
          </cell>
          <cell r="T18">
            <v>0</v>
          </cell>
          <cell r="U18">
            <v>54.633000000000003</v>
          </cell>
          <cell r="V18">
            <v>667.65499999999997</v>
          </cell>
          <cell r="W18">
            <v>1000</v>
          </cell>
          <cell r="X18">
            <v>10</v>
          </cell>
          <cell r="Y18">
            <v>40</v>
          </cell>
          <cell r="Z18">
            <v>117</v>
          </cell>
          <cell r="AA18">
            <v>167</v>
          </cell>
          <cell r="AB18">
            <v>30</v>
          </cell>
          <cell r="AC18">
            <v>105</v>
          </cell>
          <cell r="AD18">
            <v>40</v>
          </cell>
          <cell r="AE18">
            <v>175</v>
          </cell>
          <cell r="AF18">
            <v>130</v>
          </cell>
          <cell r="AG18">
            <v>85.08</v>
          </cell>
          <cell r="AH18">
            <v>110</v>
          </cell>
          <cell r="AI18">
            <v>325.08</v>
          </cell>
          <cell r="AJ18">
            <v>91.600999999999999</v>
          </cell>
          <cell r="AK18">
            <v>60</v>
          </cell>
          <cell r="AL18">
            <v>105</v>
          </cell>
          <cell r="AM18">
            <v>256.601</v>
          </cell>
          <cell r="AN18">
            <v>923.68099999999993</v>
          </cell>
          <cell r="AO18">
            <v>1500</v>
          </cell>
          <cell r="AP18">
            <v>70</v>
          </cell>
          <cell r="AQ18">
            <v>70</v>
          </cell>
          <cell r="AR18">
            <v>140</v>
          </cell>
          <cell r="AS18">
            <v>280</v>
          </cell>
          <cell r="AT18">
            <v>87</v>
          </cell>
        </row>
        <row r="19">
          <cell r="C19" t="str">
            <v>|</v>
          </cell>
          <cell r="D19">
            <v>1.4976190476190476</v>
          </cell>
          <cell r="E19">
            <v>1.0743150009856102</v>
          </cell>
          <cell r="V19">
            <v>0.55493125852463288</v>
          </cell>
          <cell r="AN19">
            <v>0.39712215727968858</v>
          </cell>
        </row>
        <row r="20">
          <cell r="B20" t="str">
            <v>Total Exp., w/ errors &amp; omissions</v>
          </cell>
          <cell r="C20" t="str">
            <v>|</v>
          </cell>
          <cell r="D20">
            <v>1528.7</v>
          </cell>
          <cell r="E20">
            <v>1397</v>
          </cell>
          <cell r="F20">
            <v>28.467000000000002</v>
          </cell>
          <cell r="G20">
            <v>58.518999999999998</v>
          </cell>
          <cell r="H20">
            <v>282.74400000000003</v>
          </cell>
          <cell r="I20">
            <v>473.61599999999999</v>
          </cell>
          <cell r="J20">
            <v>137.19500000000002</v>
          </cell>
          <cell r="K20">
            <v>160.786</v>
          </cell>
          <cell r="L20">
            <v>292.98200000000003</v>
          </cell>
          <cell r="M20">
            <v>494.673</v>
          </cell>
          <cell r="N20">
            <v>0</v>
          </cell>
          <cell r="O20">
            <v>0</v>
          </cell>
          <cell r="P20">
            <v>1198.2670000000001</v>
          </cell>
          <cell r="Q20">
            <v>484.15700000000004</v>
          </cell>
          <cell r="R20">
            <v>0</v>
          </cell>
          <cell r="S20">
            <v>0</v>
          </cell>
          <cell r="T20">
            <v>501.041</v>
          </cell>
          <cell r="U20">
            <v>1231.548</v>
          </cell>
          <cell r="V20">
            <v>2683.9940000000001</v>
          </cell>
          <cell r="W20">
            <v>6827</v>
          </cell>
          <cell r="X20">
            <v>263.51300000000003</v>
          </cell>
          <cell r="Y20">
            <v>396.54500000000002</v>
          </cell>
          <cell r="Z20">
            <v>330.73500000000001</v>
          </cell>
          <cell r="AA20">
            <v>841.04258199999992</v>
          </cell>
          <cell r="AB20">
            <v>113.17699999999999</v>
          </cell>
          <cell r="AC20">
            <v>209.38400000000001</v>
          </cell>
          <cell r="AD20">
            <v>477.80596550000007</v>
          </cell>
          <cell r="AE20">
            <v>1009.938443</v>
          </cell>
          <cell r="AF20">
            <v>129.25300000000001</v>
          </cell>
          <cell r="AG20">
            <v>593.16099999999994</v>
          </cell>
          <cell r="AH20">
            <v>237</v>
          </cell>
          <cell r="AI20">
            <v>976.47199999999998</v>
          </cell>
          <cell r="AJ20">
            <v>111.72099999999999</v>
          </cell>
          <cell r="AK20">
            <v>428.91567000000003</v>
          </cell>
          <cell r="AL20">
            <v>500</v>
          </cell>
          <cell r="AM20">
            <v>1106.3810000000001</v>
          </cell>
          <cell r="AN20">
            <v>3933.8340249999997</v>
          </cell>
          <cell r="AO20">
            <v>5015</v>
          </cell>
          <cell r="AP20">
            <v>168.92353900000001</v>
          </cell>
          <cell r="AQ20">
            <v>135.18269000000001</v>
          </cell>
          <cell r="AR20">
            <v>234.5</v>
          </cell>
          <cell r="AS20">
            <v>593.86793</v>
          </cell>
          <cell r="AT20">
            <v>209.70000000000002</v>
          </cell>
        </row>
        <row r="21">
          <cell r="B21" t="str">
            <v>Total Exp., w/o errors &amp; omissions</v>
          </cell>
          <cell r="C21" t="str">
            <v>|</v>
          </cell>
          <cell r="D21">
            <v>1528</v>
          </cell>
          <cell r="E21">
            <v>1396.6</v>
          </cell>
          <cell r="F21">
            <v>28.467000000000002</v>
          </cell>
          <cell r="G21">
            <v>58.518999999999998</v>
          </cell>
          <cell r="H21">
            <v>282.74400000000003</v>
          </cell>
          <cell r="I21">
            <v>369.73</v>
          </cell>
          <cell r="J21">
            <v>137.19500000000002</v>
          </cell>
          <cell r="K21">
            <v>160.786</v>
          </cell>
          <cell r="L21">
            <v>292.98200000000003</v>
          </cell>
          <cell r="M21">
            <v>590.96299999999997</v>
          </cell>
          <cell r="N21">
            <v>0</v>
          </cell>
          <cell r="O21">
            <v>0</v>
          </cell>
          <cell r="P21">
            <v>1198.2670000000001</v>
          </cell>
          <cell r="Q21">
            <v>1198.2670000000001</v>
          </cell>
          <cell r="R21">
            <v>0</v>
          </cell>
          <cell r="S21">
            <v>0</v>
          </cell>
          <cell r="T21">
            <v>501.041</v>
          </cell>
          <cell r="U21">
            <v>501.041</v>
          </cell>
          <cell r="V21">
            <v>2660.0009999999997</v>
          </cell>
          <cell r="W21">
            <v>6827</v>
          </cell>
          <cell r="X21">
            <v>263.51300000000003</v>
          </cell>
          <cell r="Y21">
            <v>396.54500000000002</v>
          </cell>
          <cell r="Z21">
            <v>330.73500000000001</v>
          </cell>
          <cell r="AA21">
            <v>990.79300000000001</v>
          </cell>
          <cell r="AB21">
            <v>113.17699999999999</v>
          </cell>
          <cell r="AC21">
            <v>209.38400000000001</v>
          </cell>
          <cell r="AD21">
            <v>477.80596550000007</v>
          </cell>
          <cell r="AE21">
            <v>800.36696550000011</v>
          </cell>
          <cell r="AF21">
            <v>129.25300000000001</v>
          </cell>
          <cell r="AG21">
            <v>593.16099999999994</v>
          </cell>
          <cell r="AH21">
            <v>237</v>
          </cell>
          <cell r="AI21">
            <v>959.41399999999999</v>
          </cell>
          <cell r="AJ21">
            <v>111.72099999999999</v>
          </cell>
          <cell r="AK21">
            <v>428.91567000000003</v>
          </cell>
          <cell r="AL21">
            <v>500</v>
          </cell>
          <cell r="AM21">
            <v>1040.6366699999999</v>
          </cell>
          <cell r="AN21">
            <v>3791.2106355000001</v>
          </cell>
          <cell r="AO21">
            <v>5015</v>
          </cell>
          <cell r="AP21">
            <v>168.92353900000001</v>
          </cell>
          <cell r="AQ21">
            <v>135.18269000000001</v>
          </cell>
          <cell r="AR21">
            <v>234.5</v>
          </cell>
          <cell r="AS21">
            <v>538.60622899999998</v>
          </cell>
          <cell r="AT21">
            <v>209.70000000000002</v>
          </cell>
        </row>
        <row r="22">
          <cell r="B22" t="str">
            <v xml:space="preserve">    Maintenance</v>
          </cell>
          <cell r="C22" t="str">
            <v>|</v>
          </cell>
          <cell r="D22">
            <v>628</v>
          </cell>
          <cell r="E22">
            <v>715.3</v>
          </cell>
          <cell r="F22">
            <v>2.3370000000000002</v>
          </cell>
          <cell r="G22">
            <v>13.741</v>
          </cell>
          <cell r="H22">
            <v>79.962999999999994</v>
          </cell>
          <cell r="I22">
            <v>96.040999999999997</v>
          </cell>
          <cell r="J22">
            <v>54.874000000000002</v>
          </cell>
          <cell r="K22">
            <v>55.524999999999999</v>
          </cell>
          <cell r="L22">
            <v>77.754999999999995</v>
          </cell>
          <cell r="M22">
            <v>188.154</v>
          </cell>
          <cell r="P22">
            <v>276.93299999999999</v>
          </cell>
          <cell r="Q22">
            <v>276.93299999999999</v>
          </cell>
          <cell r="T22">
            <v>222.40700000000001</v>
          </cell>
          <cell r="U22">
            <v>222.40700000000001</v>
          </cell>
          <cell r="V22">
            <v>783.53499999999997</v>
          </cell>
          <cell r="W22">
            <v>766</v>
          </cell>
          <cell r="X22">
            <v>1.2010000000000001</v>
          </cell>
          <cell r="Y22">
            <v>4.5449999999999999</v>
          </cell>
          <cell r="Z22">
            <v>155.40100000000001</v>
          </cell>
          <cell r="AA22">
            <v>161.14700000000002</v>
          </cell>
          <cell r="AB22">
            <v>41</v>
          </cell>
          <cell r="AC22">
            <v>2.944</v>
          </cell>
          <cell r="AD22">
            <v>108.943</v>
          </cell>
          <cell r="AE22">
            <v>152.887</v>
          </cell>
          <cell r="AF22">
            <v>3.7530000000000001</v>
          </cell>
          <cell r="AG22">
            <v>70.156000000000006</v>
          </cell>
          <cell r="AH22">
            <v>76</v>
          </cell>
          <cell r="AI22">
            <v>149.90899999999999</v>
          </cell>
          <cell r="AJ22">
            <v>10.727</v>
          </cell>
          <cell r="AK22">
            <v>198.16</v>
          </cell>
          <cell r="AL22">
            <v>117</v>
          </cell>
          <cell r="AM22">
            <v>325.887</v>
          </cell>
          <cell r="AN22">
            <v>789.82999999999993</v>
          </cell>
          <cell r="AO22">
            <v>711</v>
          </cell>
          <cell r="AP22">
            <v>87.543087000000014</v>
          </cell>
          <cell r="AQ22">
            <v>55.866444000000001</v>
          </cell>
          <cell r="AR22">
            <v>51.6</v>
          </cell>
          <cell r="AS22">
            <v>195.00953100000001</v>
          </cell>
          <cell r="AT22">
            <v>54.3</v>
          </cell>
        </row>
        <row r="23">
          <cell r="B23" t="str">
            <v xml:space="preserve">    Interest payment</v>
          </cell>
          <cell r="C23" t="str">
            <v>|</v>
          </cell>
          <cell r="D23">
            <v>308</v>
          </cell>
          <cell r="E23">
            <v>64</v>
          </cell>
          <cell r="F23">
            <v>19.399000000000001</v>
          </cell>
          <cell r="G23">
            <v>0</v>
          </cell>
          <cell r="H23">
            <v>161.93700000000001</v>
          </cell>
          <cell r="I23">
            <v>181.33600000000001</v>
          </cell>
          <cell r="J23">
            <v>0</v>
          </cell>
          <cell r="K23">
            <v>0</v>
          </cell>
          <cell r="L23">
            <v>32.47</v>
          </cell>
          <cell r="M23">
            <v>32.47</v>
          </cell>
          <cell r="P23">
            <v>19.184999999999999</v>
          </cell>
          <cell r="Q23">
            <v>19.184999999999999</v>
          </cell>
          <cell r="T23">
            <v>30.734999999999999</v>
          </cell>
          <cell r="U23">
            <v>30.734999999999999</v>
          </cell>
          <cell r="V23">
            <v>263.726</v>
          </cell>
          <cell r="W23">
            <v>651</v>
          </cell>
          <cell r="X23">
            <v>8.3569999999999993</v>
          </cell>
          <cell r="Y23">
            <v>10</v>
          </cell>
          <cell r="Z23">
            <v>0</v>
          </cell>
          <cell r="AA23">
            <v>18.356999999999999</v>
          </cell>
          <cell r="AB23">
            <v>11.177</v>
          </cell>
          <cell r="AC23">
            <v>0</v>
          </cell>
          <cell r="AD23">
            <v>42.228999999999999</v>
          </cell>
          <cell r="AE23">
            <v>53.405999999999999</v>
          </cell>
          <cell r="AF23">
            <v>0</v>
          </cell>
          <cell r="AG23">
            <v>0</v>
          </cell>
          <cell r="AH23">
            <v>0</v>
          </cell>
          <cell r="AI23">
            <v>0</v>
          </cell>
          <cell r="AJ23">
            <v>24.431000000000001</v>
          </cell>
          <cell r="AK23">
            <v>0</v>
          </cell>
          <cell r="AL23">
            <v>52</v>
          </cell>
          <cell r="AM23">
            <v>76.430999999999997</v>
          </cell>
          <cell r="AN23">
            <v>148.19400000000002</v>
          </cell>
          <cell r="AO23">
            <v>120</v>
          </cell>
          <cell r="AP23">
            <v>0</v>
          </cell>
          <cell r="AQ23">
            <v>15.641781</v>
          </cell>
          <cell r="AR23">
            <v>0</v>
          </cell>
          <cell r="AS23">
            <v>15.641781</v>
          </cell>
          <cell r="AT23">
            <v>30.7</v>
          </cell>
        </row>
        <row r="24">
          <cell r="B24" t="str">
            <v xml:space="preserve">    Capital Expenditure</v>
          </cell>
          <cell r="C24" t="str">
            <v>|</v>
          </cell>
          <cell r="D24">
            <v>546</v>
          </cell>
          <cell r="E24">
            <v>507.3</v>
          </cell>
          <cell r="F24">
            <v>1.347</v>
          </cell>
          <cell r="G24">
            <v>12.584</v>
          </cell>
          <cell r="H24">
            <v>16.983000000000001</v>
          </cell>
          <cell r="I24">
            <v>30.914000000000001</v>
          </cell>
          <cell r="J24">
            <v>40.256</v>
          </cell>
          <cell r="K24">
            <v>61.418999999999997</v>
          </cell>
          <cell r="L24">
            <v>138.33699999999999</v>
          </cell>
          <cell r="M24">
            <v>240.012</v>
          </cell>
          <cell r="P24">
            <v>742.32500000000005</v>
          </cell>
          <cell r="Q24">
            <v>742.32500000000005</v>
          </cell>
          <cell r="T24">
            <v>189.88</v>
          </cell>
          <cell r="U24">
            <v>189.88</v>
          </cell>
          <cell r="V24">
            <v>1203.1309999999999</v>
          </cell>
          <cell r="W24">
            <v>448</v>
          </cell>
          <cell r="X24">
            <v>248.16499999999999</v>
          </cell>
          <cell r="Y24">
            <v>371</v>
          </cell>
          <cell r="Z24">
            <v>160</v>
          </cell>
          <cell r="AA24">
            <v>779.16499999999996</v>
          </cell>
          <cell r="AB24">
            <v>51</v>
          </cell>
          <cell r="AC24">
            <v>189</v>
          </cell>
          <cell r="AD24">
            <v>273.63400000000001</v>
          </cell>
          <cell r="AE24">
            <v>513.63400000000001</v>
          </cell>
          <cell r="AF24">
            <v>66.745000000000005</v>
          </cell>
          <cell r="AG24">
            <v>476.21100000000001</v>
          </cell>
          <cell r="AH24">
            <v>74</v>
          </cell>
          <cell r="AI24">
            <v>616.95600000000002</v>
          </cell>
          <cell r="AJ24">
            <v>50.167999999999999</v>
          </cell>
          <cell r="AK24">
            <v>194.0137</v>
          </cell>
          <cell r="AL24">
            <v>172</v>
          </cell>
          <cell r="AM24">
            <v>416.18169999999998</v>
          </cell>
          <cell r="AN24">
            <v>2325.9367000000002</v>
          </cell>
          <cell r="AO24">
            <v>3518</v>
          </cell>
          <cell r="AP24">
            <v>64.76865699999999</v>
          </cell>
          <cell r="AQ24">
            <v>31.620205000000002</v>
          </cell>
          <cell r="AR24">
            <v>95.9</v>
          </cell>
          <cell r="AS24">
            <v>192.28886199999999</v>
          </cell>
          <cell r="AT24">
            <v>75.8</v>
          </cell>
        </row>
        <row r="25">
          <cell r="B25" t="str">
            <v xml:space="preserve">    Local roads</v>
          </cell>
          <cell r="C25" t="str">
            <v>|</v>
          </cell>
          <cell r="D25">
            <v>46</v>
          </cell>
          <cell r="E25">
            <v>110</v>
          </cell>
          <cell r="F25">
            <v>3.718</v>
          </cell>
          <cell r="G25">
            <v>27.847000000000001</v>
          </cell>
          <cell r="H25">
            <v>19.684000000000001</v>
          </cell>
          <cell r="I25">
            <v>51.249000000000002</v>
          </cell>
          <cell r="J25">
            <v>33.557000000000002</v>
          </cell>
          <cell r="K25">
            <v>40.389000000000003</v>
          </cell>
          <cell r="L25">
            <v>29.885000000000002</v>
          </cell>
          <cell r="M25">
            <v>103.831</v>
          </cell>
          <cell r="P25">
            <v>122.922</v>
          </cell>
          <cell r="Q25">
            <v>122.922</v>
          </cell>
          <cell r="T25">
            <v>42.773000000000003</v>
          </cell>
          <cell r="U25">
            <v>42.773000000000003</v>
          </cell>
          <cell r="V25">
            <v>320.77500000000003</v>
          </cell>
          <cell r="W25">
            <v>187</v>
          </cell>
          <cell r="X25">
            <v>2</v>
          </cell>
          <cell r="Y25">
            <v>1</v>
          </cell>
          <cell r="Z25">
            <v>5</v>
          </cell>
          <cell r="AA25">
            <v>8</v>
          </cell>
          <cell r="AB25">
            <v>2</v>
          </cell>
          <cell r="AC25">
            <v>10.723000000000001</v>
          </cell>
          <cell r="AD25">
            <v>42.814</v>
          </cell>
          <cell r="AE25">
            <v>55.536999999999999</v>
          </cell>
          <cell r="AF25">
            <v>52.435000000000002</v>
          </cell>
          <cell r="AG25">
            <v>34.536999999999999</v>
          </cell>
          <cell r="AH25">
            <v>67</v>
          </cell>
          <cell r="AI25">
            <v>153.97200000000001</v>
          </cell>
          <cell r="AJ25">
            <v>19.683</v>
          </cell>
          <cell r="AK25">
            <v>26.475000000000001</v>
          </cell>
          <cell r="AL25">
            <v>123</v>
          </cell>
          <cell r="AM25">
            <v>169.15800000000002</v>
          </cell>
          <cell r="AN25">
            <v>386.66700000000003</v>
          </cell>
          <cell r="AO25">
            <v>466</v>
          </cell>
          <cell r="AP25">
            <v>7.1404519999999998</v>
          </cell>
          <cell r="AQ25">
            <v>24.595725000000002</v>
          </cell>
          <cell r="AR25">
            <v>71.5</v>
          </cell>
          <cell r="AS25">
            <v>103.236177</v>
          </cell>
          <cell r="AT25">
            <v>35.799999999999997</v>
          </cell>
        </row>
        <row r="26">
          <cell r="B26" t="str">
            <v xml:space="preserve">    Other</v>
          </cell>
          <cell r="C26" t="str">
            <v>|</v>
          </cell>
          <cell r="F26">
            <v>1.6659999999999999</v>
          </cell>
          <cell r="G26">
            <v>4.3470000000000004</v>
          </cell>
          <cell r="H26">
            <v>4.1769999999999996</v>
          </cell>
          <cell r="I26">
            <v>10.19</v>
          </cell>
          <cell r="J26">
            <v>8.5079999999999991</v>
          </cell>
          <cell r="K26">
            <v>3.4529999999999998</v>
          </cell>
          <cell r="L26">
            <v>14.535</v>
          </cell>
          <cell r="M26">
            <v>26.495999999999999</v>
          </cell>
          <cell r="P26">
            <v>36.902000000000001</v>
          </cell>
          <cell r="Q26">
            <v>36.902000000000001</v>
          </cell>
          <cell r="T26">
            <v>15.246</v>
          </cell>
          <cell r="U26">
            <v>15.246</v>
          </cell>
          <cell r="V26">
            <v>88.833999999999989</v>
          </cell>
          <cell r="W26">
            <v>4775</v>
          </cell>
          <cell r="X26">
            <v>3.79</v>
          </cell>
          <cell r="Y26">
            <v>10</v>
          </cell>
          <cell r="Z26">
            <v>10.334</v>
          </cell>
          <cell r="AA26">
            <v>24.123999999999999</v>
          </cell>
          <cell r="AB26">
            <v>8</v>
          </cell>
          <cell r="AC26">
            <v>6.7169999999999996</v>
          </cell>
          <cell r="AD26">
            <v>10.1859655</v>
          </cell>
          <cell r="AE26">
            <v>24.902965500000001</v>
          </cell>
          <cell r="AF26">
            <v>6.32</v>
          </cell>
          <cell r="AG26">
            <v>12.257</v>
          </cell>
          <cell r="AH26">
            <v>20</v>
          </cell>
          <cell r="AI26">
            <v>38.576999999999998</v>
          </cell>
          <cell r="AJ26">
            <v>6.7119999999999997</v>
          </cell>
          <cell r="AK26">
            <v>10.266970000000001</v>
          </cell>
          <cell r="AL26">
            <v>36</v>
          </cell>
          <cell r="AM26">
            <v>52.978970000000004</v>
          </cell>
          <cell r="AN26">
            <v>140.58293550000002</v>
          </cell>
          <cell r="AO26">
            <v>200</v>
          </cell>
          <cell r="AP26">
            <v>9.4713429999999992</v>
          </cell>
          <cell r="AQ26">
            <v>7.4585350000000004</v>
          </cell>
          <cell r="AR26">
            <v>15.5</v>
          </cell>
          <cell r="AS26">
            <v>32.429878000000002</v>
          </cell>
          <cell r="AT26">
            <v>13.1</v>
          </cell>
        </row>
        <row r="27">
          <cell r="B27" t="str">
            <v>Discrepancy</v>
          </cell>
          <cell r="C27" t="str">
            <v>|</v>
          </cell>
          <cell r="D27">
            <v>0.70000000000004547</v>
          </cell>
          <cell r="E27">
            <v>0.40000000000009095</v>
          </cell>
          <cell r="F27">
            <v>0</v>
          </cell>
          <cell r="G27">
            <v>0</v>
          </cell>
          <cell r="H27">
            <v>0</v>
          </cell>
          <cell r="I27">
            <v>103.88599999999994</v>
          </cell>
          <cell r="J27">
            <v>0</v>
          </cell>
          <cell r="K27">
            <v>0</v>
          </cell>
          <cell r="L27">
            <v>0</v>
          </cell>
          <cell r="M27">
            <v>-96.289999999999964</v>
          </cell>
          <cell r="N27">
            <v>0</v>
          </cell>
          <cell r="O27">
            <v>0</v>
          </cell>
          <cell r="P27">
            <v>0</v>
          </cell>
          <cell r="Q27">
            <v>-714.11</v>
          </cell>
          <cell r="R27">
            <v>0</v>
          </cell>
          <cell r="S27">
            <v>0</v>
          </cell>
          <cell r="T27">
            <v>0</v>
          </cell>
          <cell r="U27">
            <v>730.50700000000006</v>
          </cell>
          <cell r="V27">
            <v>23.993000000000507</v>
          </cell>
          <cell r="W27">
            <v>0</v>
          </cell>
          <cell r="X27">
            <v>0</v>
          </cell>
          <cell r="Y27">
            <v>0</v>
          </cell>
          <cell r="Z27">
            <v>0</v>
          </cell>
          <cell r="AA27">
            <v>-149.75041800000008</v>
          </cell>
          <cell r="AB27">
            <v>0</v>
          </cell>
          <cell r="AC27">
            <v>0</v>
          </cell>
          <cell r="AD27">
            <v>0</v>
          </cell>
          <cell r="AE27">
            <v>209.5714774999999</v>
          </cell>
          <cell r="AF27">
            <v>0</v>
          </cell>
          <cell r="AG27">
            <v>0</v>
          </cell>
          <cell r="AH27">
            <v>0</v>
          </cell>
          <cell r="AI27">
            <v>17.057999999999993</v>
          </cell>
          <cell r="AJ27">
            <v>0</v>
          </cell>
          <cell r="AK27">
            <v>0</v>
          </cell>
          <cell r="AL27">
            <v>0</v>
          </cell>
          <cell r="AM27">
            <v>65.744330000000218</v>
          </cell>
          <cell r="AN27">
            <v>142.62338949999958</v>
          </cell>
          <cell r="AO27">
            <v>0</v>
          </cell>
          <cell r="AP27">
            <v>0</v>
          </cell>
          <cell r="AQ27">
            <v>0</v>
          </cell>
          <cell r="AR27">
            <v>0</v>
          </cell>
          <cell r="AS27">
            <v>55.261700999999995</v>
          </cell>
          <cell r="AT27">
            <v>0</v>
          </cell>
        </row>
        <row r="28">
          <cell r="C28" t="str">
            <v>|</v>
          </cell>
        </row>
        <row r="29">
          <cell r="C29" t="str">
            <v>|</v>
          </cell>
        </row>
        <row r="30">
          <cell r="B30" t="str">
            <v>Balance</v>
          </cell>
          <cell r="C30" t="str">
            <v>|</v>
          </cell>
          <cell r="D30">
            <v>-78</v>
          </cell>
          <cell r="E30">
            <v>246</v>
          </cell>
          <cell r="F30">
            <v>62.59</v>
          </cell>
          <cell r="G30">
            <v>42.517000000000003</v>
          </cell>
          <cell r="H30">
            <v>-1.3210000000000264</v>
          </cell>
          <cell r="I30">
            <v>-0.10000000000002274</v>
          </cell>
          <cell r="J30">
            <v>-36.263000000000019</v>
          </cell>
          <cell r="K30">
            <v>-30.257000000000005</v>
          </cell>
          <cell r="L30">
            <v>-46.77000000000001</v>
          </cell>
          <cell r="M30">
            <v>-17</v>
          </cell>
          <cell r="N30">
            <v>123.185</v>
          </cell>
          <cell r="O30">
            <v>25</v>
          </cell>
          <cell r="P30">
            <v>-881.29500000000007</v>
          </cell>
          <cell r="Q30">
            <v>-19</v>
          </cell>
          <cell r="R30">
            <v>54.633000000000003</v>
          </cell>
          <cell r="S30">
            <v>0</v>
          </cell>
          <cell r="T30">
            <v>-251.126</v>
          </cell>
          <cell r="U30">
            <v>-927</v>
          </cell>
          <cell r="V30">
            <v>-963.09999999999991</v>
          </cell>
          <cell r="W30">
            <v>-3686</v>
          </cell>
          <cell r="X30">
            <v>-199.45441800000003</v>
          </cell>
          <cell r="Y30">
            <v>-297.68400000000003</v>
          </cell>
          <cell r="Z30">
            <v>-140.61200000000002</v>
          </cell>
          <cell r="AA30">
            <v>-487.99999999999994</v>
          </cell>
          <cell r="AB30">
            <v>-16.289999999999992</v>
          </cell>
          <cell r="AC30">
            <v>-32.802557000000007</v>
          </cell>
          <cell r="AD30">
            <v>-336.33596550000004</v>
          </cell>
          <cell r="AE30">
            <v>-595</v>
          </cell>
          <cell r="AF30">
            <v>111.32699999999997</v>
          </cell>
          <cell r="AG30">
            <v>-400.26899999999995</v>
          </cell>
          <cell r="AH30">
            <v>-18</v>
          </cell>
          <cell r="AI30">
            <v>-324</v>
          </cell>
          <cell r="AJ30">
            <v>81.291999999999987</v>
          </cell>
          <cell r="AK30">
            <v>-266.54767000000004</v>
          </cell>
          <cell r="AL30">
            <v>-276</v>
          </cell>
          <cell r="AM30">
            <v>-527</v>
          </cell>
          <cell r="AN30">
            <v>-1934</v>
          </cell>
          <cell r="AO30">
            <v>-2400</v>
          </cell>
          <cell r="AP30">
            <v>-25.976697999999999</v>
          </cell>
          <cell r="AQ30">
            <v>24.938398999999976</v>
          </cell>
          <cell r="AR30">
            <v>21.199999999999989</v>
          </cell>
          <cell r="AS30">
            <v>-35.100000000000023</v>
          </cell>
          <cell r="AT30">
            <v>2.2999999999999829</v>
          </cell>
        </row>
        <row r="31">
          <cell r="C31" t="str">
            <v>|</v>
          </cell>
        </row>
        <row r="32">
          <cell r="B32" t="str">
            <v>Financing</v>
          </cell>
          <cell r="C32" t="str">
            <v>|</v>
          </cell>
          <cell r="D32">
            <v>78</v>
          </cell>
          <cell r="E32">
            <v>-246</v>
          </cell>
          <cell r="I32">
            <v>0.1</v>
          </cell>
          <cell r="M32">
            <v>17</v>
          </cell>
          <cell r="Q32">
            <v>19</v>
          </cell>
          <cell r="U32">
            <v>927</v>
          </cell>
          <cell r="V32">
            <v>963.1</v>
          </cell>
          <cell r="W32">
            <v>3686</v>
          </cell>
          <cell r="AA32">
            <v>488</v>
          </cell>
          <cell r="AE32">
            <v>595</v>
          </cell>
          <cell r="AI32">
            <v>324</v>
          </cell>
          <cell r="AM32">
            <v>527</v>
          </cell>
          <cell r="AN32">
            <v>1934</v>
          </cell>
          <cell r="AO32">
            <v>2400</v>
          </cell>
          <cell r="AS32">
            <v>35.1</v>
          </cell>
        </row>
        <row r="33">
          <cell r="B33" t="str">
            <v xml:space="preserve">  Net credit from NBM</v>
          </cell>
          <cell r="C33" t="str">
            <v>|</v>
          </cell>
          <cell r="AS33">
            <v>10</v>
          </cell>
        </row>
        <row r="34">
          <cell r="B34" t="str">
            <v xml:space="preserve">  Net credit from Comm. Banks</v>
          </cell>
          <cell r="AS34">
            <v>25</v>
          </cell>
        </row>
        <row r="35">
          <cell r="B35" t="str">
            <v xml:space="preserve">  Arrears</v>
          </cell>
          <cell r="C35" t="str">
            <v>|</v>
          </cell>
          <cell r="D35">
            <v>223</v>
          </cell>
          <cell r="E35">
            <v>-72</v>
          </cell>
        </row>
        <row r="36">
          <cell r="B36" t="str">
            <v xml:space="preserve">  Privatization</v>
          </cell>
          <cell r="C36" t="str">
            <v>|</v>
          </cell>
        </row>
        <row r="37">
          <cell r="B37" t="str">
            <v xml:space="preserve">  Foreign financing</v>
          </cell>
          <cell r="C37" t="str">
            <v>|</v>
          </cell>
          <cell r="D37">
            <v>-145</v>
          </cell>
          <cell r="E37">
            <v>-174</v>
          </cell>
          <cell r="I37">
            <v>0.1</v>
          </cell>
          <cell r="M37">
            <v>17</v>
          </cell>
          <cell r="Q37">
            <v>19</v>
          </cell>
          <cell r="U37">
            <v>927</v>
          </cell>
          <cell r="V37">
            <v>963.1</v>
          </cell>
          <cell r="W37">
            <v>3686</v>
          </cell>
          <cell r="AA37">
            <v>488</v>
          </cell>
          <cell r="AE37">
            <v>595</v>
          </cell>
          <cell r="AI37">
            <v>324</v>
          </cell>
          <cell r="AM37">
            <v>527</v>
          </cell>
          <cell r="AN37">
            <v>1934</v>
          </cell>
          <cell r="AO37">
            <v>2400</v>
          </cell>
          <cell r="AS37">
            <v>0.1</v>
          </cell>
        </row>
        <row r="38">
          <cell r="C38" t="str">
            <v>|</v>
          </cell>
        </row>
        <row r="39">
          <cell r="C39" t="str">
            <v>|</v>
          </cell>
          <cell r="V39">
            <v>963.1</v>
          </cell>
          <cell r="AN39">
            <v>1934</v>
          </cell>
        </row>
        <row r="40">
          <cell r="C40" t="str">
            <v>|</v>
          </cell>
          <cell r="V40">
            <v>69.323538573356871</v>
          </cell>
          <cell r="AN40">
            <v>47.760134436401238</v>
          </cell>
        </row>
        <row r="42">
          <cell r="B42" t="str">
            <v>Source: Ministry of Finance and National Bank of Macedonia</v>
          </cell>
        </row>
        <row r="43">
          <cell r="B43" t="str">
            <v>1/ Net of transfers corresponding to the employment program.</v>
          </cell>
        </row>
      </sheetData>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TOCK"/>
      <sheetName val="DEBT SERVICE"/>
      <sheetName val="DISBURSEMENT"/>
      <sheetName val="PRIVATE DEBT-PROJECTION"/>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Reserves-W"/>
      <sheetName val="ControlSheet"/>
      <sheetName val="Reserves-M"/>
      <sheetName val="Reserves-Q"/>
      <sheetName val="DOC1"/>
      <sheetName val="EDSS1"/>
      <sheetName val="Chart1"/>
      <sheetName val="Daily-Monitoring"/>
      <sheetName val="NIR"/>
      <sheetName val="Ch Velocity"/>
      <sheetName val="Ch NIR"/>
      <sheetName val="Ch Res-W"/>
      <sheetName val="Chart2"/>
      <sheetName val="DOCM"/>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SimInp1"/>
      <sheetName val="ModDef"/>
      <sheetName val="Model"/>
      <sheetName val="E"/>
      <sheetName val="B"/>
      <sheetName val="transfer"/>
      <sheetName val="C"/>
      <sheetName val="country name lookup"/>
      <sheetName val="table1"/>
      <sheetName val="Cuadro5"/>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Assumptions"/>
      <sheetName val="Inputs"/>
      <sheetName val="ControlSheet"/>
      <sheetName val="ER"/>
      <sheetName val="Chart DMB NFA"/>
      <sheetName val="Time-FX Deposits"/>
      <sheetName val="MonSurv"/>
      <sheetName val="FixedMS"/>
      <sheetName val="Money Projections"/>
      <sheetName val="SRT4nominal"/>
      <sheetName val="Prog"/>
      <sheetName val="Deficit Financing"/>
      <sheetName val="Dollarization"/>
      <sheetName val="Velocity Chart"/>
      <sheetName val="Module1"/>
    </sheetNames>
    <sheetDataSet>
      <sheetData sheetId="0"/>
      <sheetData sheetId="1"/>
      <sheetData sheetId="2"/>
      <sheetData sheetId="3"/>
      <sheetData sheetId="4"/>
      <sheetData sheetId="5" refreshError="1"/>
      <sheetData sheetId="6" refreshError="1"/>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easadjusted "/>
      <sheetName val="seasonal factors"/>
      <sheetName val="Weights"/>
      <sheetName val="Growth rate com_old_new"/>
      <sheetName val="levels by ind constant 97-01"/>
      <sheetName val="gdp sa"/>
      <sheetName val="growth rates by ind const 97-01"/>
      <sheetName val="by industry current 97-00"/>
      <sheetName val="sept 2001 mission proj"/>
      <sheetName val="nov 2001 mission SOM proj"/>
      <sheetName val="RED 2002 GDP1"/>
      <sheetName val="RED 2002 GDP2"/>
      <sheetName val="Nominal_real_defl"/>
      <sheetName val="Sum_deflator_0902"/>
      <sheetName val="sumtab"/>
      <sheetName val="by expediture current"/>
      <sheetName val="COICOP96-99"/>
      <sheetName val="WKST-SO_Sep11_02_rfm"/>
      <sheetName val="WKST-SO_Sep02_real"/>
      <sheetName val="WKST-SO_Jun_Juan"/>
      <sheetName val="WKST-SO_Sep_2002"/>
      <sheetName val="WKST-SO_aug02"/>
    </sheetNames>
    <sheetDataSet>
      <sheetData sheetId="0" refreshError="1">
        <row r="31">
          <cell r="B31" t="str">
            <v>MKD GDP</v>
          </cell>
        </row>
        <row r="37">
          <cell r="B37" t="str">
            <v>I:\DATA\EU1\MKD\DOC\Readme.doc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 val="годишни график за ПП "/>
    </sheetNames>
    <sheetDataSet>
      <sheetData sheetId="0"/>
      <sheetData sheetId="1"/>
      <sheetData sheetId="2" refreshError="1"/>
      <sheetData sheetId="3" refreshError="1"/>
      <sheetData sheetId="4" refreshError="1"/>
      <sheetData sheetId="5" refreshError="1"/>
      <sheetData sheetId="6"/>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New"/>
      <sheetName val="NBRM New"/>
      <sheetName val="PCs Level"/>
      <sheetName val="PCs"/>
      <sheetName val="Prn MS curr"/>
      <sheetName val="Prn NBM curr"/>
      <sheetName val="PROJ"/>
      <sheetName val="Proj cur"/>
      <sheetName val="OUT to FISCAL CURR"/>
      <sheetName val="New Out-to-Fiscal"/>
      <sheetName val="Data New OTF"/>
      <sheetName val="OUT To FISCAL CON"/>
      <sheetName val="NEW OUT To FISCAL CON"/>
      <sheetName val="Input Macro"/>
      <sheetName val="input nbrm curr"/>
      <sheetName val="input dmb curr"/>
      <sheetName val="input ms curr"/>
      <sheetName val="input nbrm con"/>
      <sheetName val="input ms con"/>
      <sheetName val="I-RATES"/>
      <sheetName val="I-CONST"/>
      <sheetName val="Safeguard"/>
      <sheetName val="input nbrm a-usd"/>
      <sheetName val="input ms usd"/>
      <sheetName val="Velocity Chart"/>
      <sheetName val="EDSS_M"/>
      <sheetName val="input dmb curr (2)"/>
      <sheetName val="Chart1"/>
      <sheetName val="I-CURR"/>
      <sheetName val="Ch 1 NBRM"/>
      <sheetName val="Ch 3 CR2"/>
      <sheetName val="Ch 2 Int"/>
      <sheetName val="Ch 3 CRT"/>
      <sheetName val="I-OTHER"/>
      <sheetName val="EDSS_M work"/>
      <sheetName val="WEO"/>
      <sheetName val="FISCAL sf"/>
      <sheetName val="Proj sf"/>
      <sheetName val="PrnNBM"/>
      <sheetName val="PrnMS"/>
      <sheetName val="NFA"/>
      <sheetName val="VT"/>
      <sheetName val="ControlSheet"/>
      <sheetName val="EDSS"/>
      <sheetName val="EDSS_M_SA"/>
      <sheetName val="Chart2"/>
      <sheetName val="Chart3"/>
      <sheetName val="Chart4"/>
      <sheetName val="Chart6"/>
      <sheetName val="Chart7"/>
      <sheetName val="0000000"/>
      <sheetName val="100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3">
          <cell r="DM13">
            <v>1</v>
          </cell>
          <cell r="DN13">
            <v>1</v>
          </cell>
          <cell r="DO13">
            <v>1</v>
          </cell>
          <cell r="DP13">
            <v>1</v>
          </cell>
          <cell r="DQ13">
            <v>1</v>
          </cell>
        </row>
        <row r="14">
          <cell r="AE14">
            <v>68.082999999999998</v>
          </cell>
          <cell r="AF14">
            <v>68.679633333333342</v>
          </cell>
          <cell r="AG14">
            <v>69.175200000000004</v>
          </cell>
          <cell r="AH14">
            <v>69.5822</v>
          </cell>
          <cell r="AI14">
            <v>69.552500000000009</v>
          </cell>
          <cell r="AJ14">
            <v>68.383966666666666</v>
          </cell>
          <cell r="AK14">
            <v>66.511900000000011</v>
          </cell>
          <cell r="AL14">
            <v>63.995266666666673</v>
          </cell>
          <cell r="AM14">
            <v>62.61396666666667</v>
          </cell>
          <cell r="AN14">
            <v>62.003000000000007</v>
          </cell>
          <cell r="AO14">
            <v>62.263800000000003</v>
          </cell>
          <cell r="AP14">
            <v>61.779433333333337</v>
          </cell>
          <cell r="AQ14">
            <v>61.067866666666667</v>
          </cell>
          <cell r="AR14">
            <v>59.550566666666668</v>
          </cell>
          <cell r="AS14">
            <v>58.247500000000002</v>
          </cell>
          <cell r="AT14">
            <v>57.171999999999997</v>
          </cell>
          <cell r="AU14">
            <v>56.801700000000004</v>
          </cell>
          <cell r="AV14">
            <v>55.5274</v>
          </cell>
          <cell r="AW14">
            <v>54.089333333333336</v>
          </cell>
          <cell r="AX14">
            <v>53.19616666666667</v>
          </cell>
          <cell r="AY14">
            <v>53.765466666666669</v>
          </cell>
          <cell r="AZ14">
            <v>54.492366666666669</v>
          </cell>
          <cell r="BA14">
            <v>53.985266666666668</v>
          </cell>
          <cell r="BB14">
            <v>53.12736666666666</v>
          </cell>
          <cell r="BC14">
            <v>51.535333333333334</v>
          </cell>
          <cell r="BD14">
            <v>50.278133333333329</v>
          </cell>
          <cell r="BE14">
            <v>48.980421666666665</v>
          </cell>
          <cell r="BF14">
            <v>48.988455000000009</v>
          </cell>
          <cell r="BG14">
            <v>49.815021666666667</v>
          </cell>
          <cell r="BH14">
            <v>50.687633333333331</v>
          </cell>
          <cell r="BI14">
            <v>50.875233333333334</v>
          </cell>
          <cell r="BJ14">
            <v>50.519299999999994</v>
          </cell>
          <cell r="BK14">
            <v>50.267966666666666</v>
          </cell>
          <cell r="BL14">
            <v>50.168366666666664</v>
          </cell>
          <cell r="BM14">
            <v>49.936633333333333</v>
          </cell>
          <cell r="BN14">
            <v>48.965633333333329</v>
          </cell>
          <cell r="BO14">
            <v>47.521599999999999</v>
          </cell>
          <cell r="BP14">
            <v>46.703966666666666</v>
          </cell>
          <cell r="BQ14">
            <v>46.62883333333334</v>
          </cell>
          <cell r="BR14">
            <v>46.858933333333333</v>
          </cell>
          <cell r="DE14">
            <v>61.067866666666667</v>
          </cell>
          <cell r="DF14">
            <v>57.171999999999997</v>
          </cell>
          <cell r="DG14">
            <v>54.089333333333336</v>
          </cell>
          <cell r="DH14">
            <v>54.492366666666669</v>
          </cell>
          <cell r="DI14">
            <v>51.535333333333334</v>
          </cell>
          <cell r="DJ14">
            <v>48.988455000000009</v>
          </cell>
          <cell r="DK14">
            <v>50.875233333333334</v>
          </cell>
          <cell r="DL14">
            <v>50.205300000000001</v>
          </cell>
          <cell r="DM14">
            <v>48.965633333333329</v>
          </cell>
          <cell r="DN14">
            <v>48.965633333333329</v>
          </cell>
          <cell r="DO14">
            <v>48.965633333333329</v>
          </cell>
          <cell r="DP14">
            <v>48.965633333333329</v>
          </cell>
          <cell r="DQ14">
            <v>48.965633333333329</v>
          </cell>
          <cell r="DR14">
            <v>48.965633333333329</v>
          </cell>
          <cell r="DS14">
            <v>48.965633333333329</v>
          </cell>
          <cell r="DT14">
            <v>48.965633333333329</v>
          </cell>
          <cell r="DU14">
            <v>48.965633333333329</v>
          </cell>
          <cell r="DV14">
            <v>48.965633333333329</v>
          </cell>
          <cell r="DW14">
            <v>48.965633333333329</v>
          </cell>
          <cell r="DX14">
            <v>48.965633333333329</v>
          </cell>
          <cell r="DY14">
            <v>48.965633333333329</v>
          </cell>
          <cell r="DZ14">
            <v>48.965633333333329</v>
          </cell>
        </row>
        <row r="15">
          <cell r="AE15">
            <v>69.171599999999998</v>
          </cell>
          <cell r="AF15">
            <v>70.533000000000001</v>
          </cell>
          <cell r="AG15">
            <v>70.470699999999994</v>
          </cell>
          <cell r="AH15">
            <v>69.865399999999994</v>
          </cell>
          <cell r="AI15">
            <v>67.440899999999999</v>
          </cell>
          <cell r="AJ15">
            <v>65.022900000000007</v>
          </cell>
          <cell r="AK15">
            <v>62.057899999999997</v>
          </cell>
          <cell r="AL15">
            <v>61.995399999999997</v>
          </cell>
          <cell r="AM15">
            <v>61.9514</v>
          </cell>
          <cell r="AN15">
            <v>62.370199999999997</v>
          </cell>
          <cell r="AO15">
            <v>62.092700000000001</v>
          </cell>
          <cell r="AP15">
            <v>61.443399999999997</v>
          </cell>
          <cell r="AQ15">
            <v>58.597900000000003</v>
          </cell>
          <cell r="AR15">
            <v>56.849699999999999</v>
          </cell>
          <cell r="AS15">
            <v>56.767800000000001</v>
          </cell>
          <cell r="AT15">
            <v>57.062199999999997</v>
          </cell>
          <cell r="AU15">
            <v>55.854300000000002</v>
          </cell>
          <cell r="AV15">
            <v>51.924100000000003</v>
          </cell>
          <cell r="AW15">
            <v>53.694699999999997</v>
          </cell>
          <cell r="AX15">
            <v>53.621099999999998</v>
          </cell>
          <cell r="AY15">
            <v>56.017699999999998</v>
          </cell>
          <cell r="AZ15">
            <v>53.591099999999997</v>
          </cell>
          <cell r="BA15">
            <v>52.18</v>
          </cell>
          <cell r="BB15">
            <v>51.097000000000001</v>
          </cell>
          <cell r="BC15">
            <v>49.050199999999997</v>
          </cell>
          <cell r="BD15">
            <v>49.160600000000002</v>
          </cell>
          <cell r="BE15">
            <v>49.254600000000003</v>
          </cell>
          <cell r="BF15">
            <v>50.296700000000001</v>
          </cell>
          <cell r="BG15">
            <v>51.850200000000001</v>
          </cell>
          <cell r="BH15">
            <v>50.068800000000003</v>
          </cell>
          <cell r="BI15">
            <v>50.383400000000002</v>
          </cell>
          <cell r="BJ15">
            <v>51.0017</v>
          </cell>
          <cell r="BK15">
            <v>50.871299999999998</v>
          </cell>
          <cell r="BL15">
            <v>49.860300000000002</v>
          </cell>
          <cell r="BM15">
            <v>48.373100000000001</v>
          </cell>
          <cell r="BN15">
            <v>46.4298</v>
          </cell>
          <cell r="BO15">
            <v>45.067599999999999</v>
          </cell>
          <cell r="BP15">
            <v>47.063899999999997</v>
          </cell>
          <cell r="BQ15">
            <v>46.605499999999999</v>
          </cell>
          <cell r="BR15">
            <v>47.456499999999998</v>
          </cell>
          <cell r="DE15">
            <v>58.597900000000003</v>
          </cell>
          <cell r="DF15">
            <v>57.062199999999997</v>
          </cell>
          <cell r="DG15">
            <v>53.694699999999997</v>
          </cell>
          <cell r="DH15">
            <v>53.591099999999997</v>
          </cell>
          <cell r="DI15">
            <v>49.050199999999997</v>
          </cell>
          <cell r="DJ15">
            <v>50.296700000000001</v>
          </cell>
          <cell r="DK15">
            <v>50.383400000000002</v>
          </cell>
          <cell r="DL15">
            <v>49.860300000000002</v>
          </cell>
          <cell r="DM15">
            <v>45.067599999999999</v>
          </cell>
          <cell r="DN15">
            <v>45.067599999999999</v>
          </cell>
          <cell r="DO15">
            <v>45.067599999999999</v>
          </cell>
          <cell r="DP15">
            <v>45.067599999999999</v>
          </cell>
          <cell r="DQ15">
            <v>45.067599999999999</v>
          </cell>
          <cell r="DR15">
            <v>45.067599999999999</v>
          </cell>
          <cell r="DS15">
            <v>45.067599999999999</v>
          </cell>
          <cell r="DT15">
            <v>45.067599999999999</v>
          </cell>
          <cell r="DU15">
            <v>45.067599999999999</v>
          </cell>
          <cell r="DV15">
            <v>45.067599999999999</v>
          </cell>
          <cell r="DW15">
            <v>45.067599999999999</v>
          </cell>
          <cell r="DX15">
            <v>45.067599999999999</v>
          </cell>
          <cell r="DY15">
            <v>45.067599999999999</v>
          </cell>
          <cell r="DZ15">
            <v>45.067599999999999</v>
          </cell>
        </row>
        <row r="17">
          <cell r="AE17">
            <v>60.960999999999999</v>
          </cell>
          <cell r="AF17">
            <v>60.954599999999999</v>
          </cell>
          <cell r="AG17">
            <v>60.950099999999999</v>
          </cell>
          <cell r="AH17">
            <v>60.950600000000001</v>
          </cell>
          <cell r="AI17">
            <v>60.953099999999999</v>
          </cell>
          <cell r="AJ17">
            <v>60.959000000000003</v>
          </cell>
          <cell r="AK17">
            <v>60.965699999999998</v>
          </cell>
          <cell r="AL17">
            <v>60.972499999999997</v>
          </cell>
          <cell r="AM17">
            <v>60.9788</v>
          </cell>
          <cell r="AN17">
            <v>60.991799999999998</v>
          </cell>
          <cell r="AO17">
            <v>61.006100000000004</v>
          </cell>
          <cell r="AP17">
            <v>61.0379</v>
          </cell>
          <cell r="AQ17">
            <v>61.070700000000002</v>
          </cell>
          <cell r="AR17">
            <v>61.1021</v>
          </cell>
          <cell r="AS17">
            <v>61.434100000000001</v>
          </cell>
          <cell r="AT17">
            <v>61.227699999999999</v>
          </cell>
          <cell r="AU17">
            <v>61.194000000000003</v>
          </cell>
          <cell r="AV17">
            <v>61.360900000000001</v>
          </cell>
          <cell r="AW17">
            <v>61.281799999999997</v>
          </cell>
          <cell r="AX17">
            <v>61.242199999999997</v>
          </cell>
          <cell r="AY17">
            <v>61.214500000000001</v>
          </cell>
          <cell r="AZ17">
            <v>61.163499999999999</v>
          </cell>
          <cell r="BA17">
            <v>61.238500000000002</v>
          </cell>
          <cell r="BB17">
            <v>61.287100000000002</v>
          </cell>
          <cell r="BC17">
            <v>61.293100000000003</v>
          </cell>
          <cell r="BD17">
            <v>61.293399999999998</v>
          </cell>
          <cell r="BE17">
            <v>61.292400000000001</v>
          </cell>
          <cell r="BF17">
            <v>61.296599999999998</v>
          </cell>
          <cell r="BG17">
            <v>61.318100000000001</v>
          </cell>
          <cell r="BH17">
            <v>61.314300000000003</v>
          </cell>
          <cell r="BI17">
            <v>61.312600000000003</v>
          </cell>
          <cell r="BJ17">
            <v>61.334699999999998</v>
          </cell>
          <cell r="BK17">
            <v>61.284599999999998</v>
          </cell>
          <cell r="BL17">
            <v>61.442799999999998</v>
          </cell>
          <cell r="BM17">
            <v>61.487000000000002</v>
          </cell>
          <cell r="BN17">
            <v>61.505499999999998</v>
          </cell>
          <cell r="BO17">
            <v>61.31</v>
          </cell>
          <cell r="BP17">
            <v>61.347799999999999</v>
          </cell>
          <cell r="BQ17">
            <v>61.356200000000001</v>
          </cell>
          <cell r="BR17">
            <v>61.422899999999998</v>
          </cell>
          <cell r="DE17">
            <v>61.070700000000002</v>
          </cell>
          <cell r="DF17">
            <v>61.227699999999999</v>
          </cell>
          <cell r="DG17">
            <v>61.281799999999997</v>
          </cell>
          <cell r="DH17">
            <v>61.163499999999999</v>
          </cell>
          <cell r="DI17">
            <v>61.293100000000003</v>
          </cell>
          <cell r="DJ17">
            <v>61.296599999999998</v>
          </cell>
          <cell r="DK17">
            <v>61.312600000000003</v>
          </cell>
          <cell r="DL17">
            <v>61.442799999999998</v>
          </cell>
          <cell r="DM17">
            <v>61.31</v>
          </cell>
          <cell r="DN17">
            <v>61.31</v>
          </cell>
          <cell r="DO17">
            <v>61.31</v>
          </cell>
          <cell r="DP17">
            <v>61.31</v>
          </cell>
          <cell r="DQ17">
            <v>61.31</v>
          </cell>
          <cell r="DR17">
            <v>61.31</v>
          </cell>
          <cell r="DS17">
            <v>61.31</v>
          </cell>
          <cell r="DT17">
            <v>61.31</v>
          </cell>
          <cell r="DU17">
            <v>61.31</v>
          </cell>
          <cell r="DV17">
            <v>61.31</v>
          </cell>
          <cell r="DW17">
            <v>61.31</v>
          </cell>
          <cell r="DX17">
            <v>61.31</v>
          </cell>
          <cell r="DY17">
            <v>61.31</v>
          </cell>
          <cell r="DZ17">
            <v>61.31</v>
          </cell>
        </row>
        <row r="18">
          <cell r="AE18">
            <v>60.958300000000001</v>
          </cell>
          <cell r="AF18">
            <v>60.957599999999999</v>
          </cell>
          <cell r="AG18">
            <v>60.951599999999999</v>
          </cell>
          <cell r="AH18">
            <v>60.950099999999999</v>
          </cell>
          <cell r="AI18">
            <v>60.951500000000003</v>
          </cell>
          <cell r="AJ18">
            <v>60.956000000000003</v>
          </cell>
          <cell r="AK18">
            <v>60.962499999999999</v>
          </cell>
          <cell r="AL18">
            <v>60.9696</v>
          </cell>
          <cell r="AM18">
            <v>60.975700000000003</v>
          </cell>
          <cell r="AN18">
            <v>60.985500000000002</v>
          </cell>
          <cell r="AO18">
            <v>60.999499999999998</v>
          </cell>
          <cell r="AP18">
            <v>61.022500000000001</v>
          </cell>
          <cell r="AQ18">
            <v>61.055100000000003</v>
          </cell>
          <cell r="AR18">
            <v>61.087000000000003</v>
          </cell>
          <cell r="AS18">
            <v>61.506500000000003</v>
          </cell>
          <cell r="AT18">
            <v>61.322499999999998</v>
          </cell>
          <cell r="AU18">
            <v>61.233400000000003</v>
          </cell>
          <cell r="AV18">
            <v>61.293799999999997</v>
          </cell>
          <cell r="AW18">
            <v>61.3339</v>
          </cell>
          <cell r="AX18">
            <v>61.240499999999997</v>
          </cell>
          <cell r="AY18">
            <v>61.196399999999997</v>
          </cell>
          <cell r="AZ18">
            <v>61.195099999999996</v>
          </cell>
          <cell r="BA18">
            <v>61.203400000000002</v>
          </cell>
          <cell r="BB18">
            <v>61.263300000000001</v>
          </cell>
          <cell r="BC18">
            <v>61.2913</v>
          </cell>
          <cell r="BD18">
            <v>61.288499999999999</v>
          </cell>
          <cell r="BE18">
            <v>61.282699999999998</v>
          </cell>
          <cell r="BF18">
            <v>61.292099999999998</v>
          </cell>
          <cell r="BG18">
            <v>61.2986</v>
          </cell>
          <cell r="BH18">
            <v>61.2438</v>
          </cell>
          <cell r="BI18">
            <v>61.309899999999999</v>
          </cell>
          <cell r="BJ18">
            <v>61.3063</v>
          </cell>
          <cell r="BK18">
            <v>61.292700000000004</v>
          </cell>
          <cell r="BL18">
            <v>61.335500000000003</v>
          </cell>
          <cell r="BM18">
            <v>61.468000000000004</v>
          </cell>
          <cell r="BN18">
            <v>61.477600000000002</v>
          </cell>
          <cell r="BO18">
            <v>61.434600000000003</v>
          </cell>
          <cell r="BP18">
            <v>61.441899999999997</v>
          </cell>
          <cell r="BQ18">
            <v>61.362099999999998</v>
          </cell>
          <cell r="BR18">
            <v>61.413200000000003</v>
          </cell>
          <cell r="DE18">
            <v>61.055100000000003</v>
          </cell>
          <cell r="DF18">
            <v>61.322499999999998</v>
          </cell>
          <cell r="DG18">
            <v>61.3339</v>
          </cell>
          <cell r="DH18">
            <v>61.195099999999996</v>
          </cell>
          <cell r="DI18">
            <v>61.2913</v>
          </cell>
          <cell r="DJ18">
            <v>61.292099999999998</v>
          </cell>
          <cell r="DK18">
            <v>61.309899999999999</v>
          </cell>
          <cell r="DL18">
            <v>61.335500000000003</v>
          </cell>
          <cell r="DM18">
            <v>61.434600000000003</v>
          </cell>
          <cell r="DN18">
            <v>61.434600000000003</v>
          </cell>
          <cell r="DO18">
            <v>61.31</v>
          </cell>
          <cell r="DP18">
            <v>61.31</v>
          </cell>
          <cell r="DQ18">
            <v>61.31</v>
          </cell>
          <cell r="DR18">
            <v>61.31</v>
          </cell>
          <cell r="DS18">
            <v>61.31</v>
          </cell>
          <cell r="DT18">
            <v>61.31</v>
          </cell>
          <cell r="DU18">
            <v>61.31</v>
          </cell>
          <cell r="DV18">
            <v>61.31</v>
          </cell>
          <cell r="DW18">
            <v>61.31</v>
          </cell>
          <cell r="DX18">
            <v>61.31</v>
          </cell>
          <cell r="DY18">
            <v>61.31</v>
          </cell>
          <cell r="DZ18">
            <v>61.31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gr.7_ks_tz_banki_depoziti"/>
      <sheetName val="CG Final"/>
      <sheetName val="prihodi_rashodi"/>
      <sheetName val="grafikon_1"/>
      <sheetName val="danocni_prihodi"/>
      <sheetName val="grafikon_2,3&amp;5"/>
      <sheetName val="graf_4&amp;6_piti"/>
      <sheetName val="tabela_budget"/>
      <sheetName val="graf_7&amp;8_dolg"/>
      <sheetName val="tabela_kvartalen"/>
    </sheetNames>
    <sheetDataSet>
      <sheetData sheetId="0"/>
      <sheetData sheetId="1"/>
      <sheetData sheetId="2">
        <row r="173">
          <cell r="AJ173">
            <v>3300.1680000000051</v>
          </cell>
          <cell r="AK173">
            <v>2229.6499999999814</v>
          </cell>
          <cell r="AL173">
            <v>-106.31009449999976</v>
          </cell>
          <cell r="AM173">
            <v>885.67677400000048</v>
          </cell>
          <cell r="AN173">
            <v>265.60842299999968</v>
          </cell>
          <cell r="AO173">
            <v>1044.9751025000005</v>
          </cell>
          <cell r="AP173">
            <v>-640.62608550000186</v>
          </cell>
          <cell r="AQ173">
            <v>-305.96485500000108</v>
          </cell>
          <cell r="AR173">
            <v>204.16311849999886</v>
          </cell>
          <cell r="AS173">
            <v>-742.42782200000408</v>
          </cell>
          <cell r="AT173">
            <v>-3547.8347894999988</v>
          </cell>
          <cell r="AU173">
            <v>-288.27497550000049</v>
          </cell>
          <cell r="AV173">
            <v>398.1913674999978</v>
          </cell>
          <cell r="AW173">
            <v>-3437.9183975000014</v>
          </cell>
          <cell r="AX173">
            <v>-492.18359550000059</v>
          </cell>
          <cell r="AY173">
            <v>289.8291155000025</v>
          </cell>
          <cell r="AZ173">
            <v>2680.192556500002</v>
          </cell>
          <cell r="BA173">
            <v>2477.8380765000038</v>
          </cell>
          <cell r="BB173">
            <v>-657.53304050000133</v>
          </cell>
          <cell r="BC173">
            <v>-0.29490415109995149</v>
          </cell>
        </row>
        <row r="174">
          <cell r="AJ174">
            <v>11545.238000000005</v>
          </cell>
          <cell r="AK174">
            <v>10309.909999999982</v>
          </cell>
          <cell r="AL174">
            <v>767.68990550000024</v>
          </cell>
          <cell r="AM174">
            <v>927.67677400000048</v>
          </cell>
          <cell r="AN174">
            <v>736.60842299999968</v>
          </cell>
          <cell r="AO174">
            <v>2431.9751025000005</v>
          </cell>
          <cell r="AP174">
            <v>1178.8089144999981</v>
          </cell>
          <cell r="AQ174">
            <v>-78.96485500000108</v>
          </cell>
          <cell r="AR174">
            <v>886.13111849999893</v>
          </cell>
          <cell r="AS174">
            <v>1985.975177999996</v>
          </cell>
          <cell r="AT174">
            <v>-2789.8347894999988</v>
          </cell>
          <cell r="AU174">
            <v>-43.274975500000494</v>
          </cell>
          <cell r="AV174">
            <v>878.1913674999978</v>
          </cell>
          <cell r="AW174">
            <v>-1954.9183975000014</v>
          </cell>
          <cell r="AX174">
            <v>1274.8414044999995</v>
          </cell>
          <cell r="AY174">
            <v>306.8291155000025</v>
          </cell>
          <cell r="AZ174">
            <v>2995.0585565000019</v>
          </cell>
          <cell r="BA174">
            <v>4576.7290765000034</v>
          </cell>
          <cell r="BB174">
            <v>7039.7609594999985</v>
          </cell>
          <cell r="BC174">
            <v>0.68281497699786042</v>
          </cell>
        </row>
        <row r="175">
          <cell r="AJ175">
            <v>1041</v>
          </cell>
          <cell r="AK175">
            <v>1024</v>
          </cell>
          <cell r="AL175">
            <v>70.905905500000003</v>
          </cell>
          <cell r="AM175">
            <v>203.38477399999999</v>
          </cell>
          <cell r="AN175">
            <v>1.698423</v>
          </cell>
          <cell r="AO175">
            <v>275.9891025</v>
          </cell>
          <cell r="AP175">
            <v>97.488914499999993</v>
          </cell>
          <cell r="AQ175">
            <v>1.4951449999999999</v>
          </cell>
          <cell r="AR175">
            <v>140.3301185</v>
          </cell>
          <cell r="AS175">
            <v>239.31417799999997</v>
          </cell>
          <cell r="AT175">
            <v>149.9322105</v>
          </cell>
          <cell r="AU175">
            <v>2.2440245000000001</v>
          </cell>
          <cell r="AV175">
            <v>2.8393674999999998</v>
          </cell>
          <cell r="AW175">
            <v>155.0156025</v>
          </cell>
          <cell r="AX175">
            <v>33.996104500000001</v>
          </cell>
          <cell r="AY175">
            <v>488.28011550000002</v>
          </cell>
          <cell r="AZ175">
            <v>240.67455649999999</v>
          </cell>
          <cell r="BA175">
            <v>762.95077649999996</v>
          </cell>
          <cell r="BB175">
            <v>1433.2696595</v>
          </cell>
          <cell r="BC175">
            <v>1.3996774018554687</v>
          </cell>
        </row>
        <row r="176">
          <cell r="AJ176">
            <v>500</v>
          </cell>
          <cell r="AK176">
            <v>500</v>
          </cell>
          <cell r="AL176">
            <v>0</v>
          </cell>
          <cell r="AM176">
            <v>200</v>
          </cell>
          <cell r="AN176">
            <v>0</v>
          </cell>
          <cell r="AO176">
            <v>200</v>
          </cell>
          <cell r="AP176">
            <v>95</v>
          </cell>
          <cell r="AQ176">
            <v>0</v>
          </cell>
          <cell r="AR176">
            <v>136</v>
          </cell>
          <cell r="AS176">
            <v>231</v>
          </cell>
          <cell r="AT176">
            <v>75</v>
          </cell>
          <cell r="AU176">
            <v>0</v>
          </cell>
          <cell r="AV176">
            <v>0</v>
          </cell>
          <cell r="AW176">
            <v>75</v>
          </cell>
          <cell r="AX176">
            <v>30</v>
          </cell>
          <cell r="AY176">
            <v>0</v>
          </cell>
          <cell r="AZ176">
            <v>13</v>
          </cell>
          <cell r="BA176">
            <v>43</v>
          </cell>
          <cell r="BB176">
            <v>549</v>
          </cell>
          <cell r="BC176">
            <v>1.0980000000000001</v>
          </cell>
        </row>
        <row r="177">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row>
        <row r="178">
          <cell r="AJ178">
            <v>0</v>
          </cell>
          <cell r="AK178">
            <v>0</v>
          </cell>
          <cell r="AL178">
            <v>5.9059055000000003</v>
          </cell>
          <cell r="AM178">
            <v>3.3847740000000002</v>
          </cell>
          <cell r="AN178">
            <v>1.698423</v>
          </cell>
          <cell r="AO178">
            <v>10.9891025</v>
          </cell>
          <cell r="AP178">
            <v>2.4889144999999999</v>
          </cell>
          <cell r="AQ178">
            <v>1.4951449999999999</v>
          </cell>
          <cell r="AR178">
            <v>4.3301185000000002</v>
          </cell>
          <cell r="AS178">
            <v>8.3141780000000001</v>
          </cell>
          <cell r="AT178">
            <v>2.9322105000000001</v>
          </cell>
          <cell r="AU178">
            <v>2.2440245000000001</v>
          </cell>
          <cell r="AV178">
            <v>2.8393674999999998</v>
          </cell>
          <cell r="AW178">
            <v>8.0156025</v>
          </cell>
          <cell r="AX178">
            <v>3.9961044999999999</v>
          </cell>
          <cell r="AY178">
            <v>3.2801155</v>
          </cell>
          <cell r="AZ178">
            <v>15.6745565</v>
          </cell>
          <cell r="BA178">
            <v>22.9507765</v>
          </cell>
          <cell r="BB178">
            <v>50.269659500000003</v>
          </cell>
        </row>
        <row r="179">
          <cell r="AJ179">
            <v>140</v>
          </cell>
          <cell r="AK179">
            <v>127</v>
          </cell>
          <cell r="AL179">
            <v>65</v>
          </cell>
          <cell r="AM179">
            <v>0</v>
          </cell>
          <cell r="AN179">
            <v>0</v>
          </cell>
          <cell r="AO179">
            <v>65</v>
          </cell>
          <cell r="AP179">
            <v>0</v>
          </cell>
          <cell r="AQ179">
            <v>0</v>
          </cell>
          <cell r="AR179">
            <v>0</v>
          </cell>
          <cell r="AS179">
            <v>0</v>
          </cell>
          <cell r="AT179">
            <v>72</v>
          </cell>
          <cell r="AU179">
            <v>0</v>
          </cell>
          <cell r="AV179">
            <v>0</v>
          </cell>
          <cell r="AW179">
            <v>72</v>
          </cell>
          <cell r="AX179">
            <v>0</v>
          </cell>
          <cell r="AY179">
            <v>0</v>
          </cell>
          <cell r="AZ179">
            <v>0</v>
          </cell>
          <cell r="BA179">
            <v>0</v>
          </cell>
          <cell r="BB179">
            <v>137</v>
          </cell>
          <cell r="BC179">
            <v>1.078740157480315</v>
          </cell>
        </row>
        <row r="180">
          <cell r="AJ180">
            <v>401</v>
          </cell>
          <cell r="AK180">
            <v>397</v>
          </cell>
          <cell r="AL180">
            <v>0</v>
          </cell>
          <cell r="AM180">
            <v>0</v>
          </cell>
          <cell r="AN180">
            <v>0</v>
          </cell>
          <cell r="AO180">
            <v>0</v>
          </cell>
          <cell r="AP180">
            <v>0</v>
          </cell>
          <cell r="AQ180">
            <v>0</v>
          </cell>
          <cell r="AR180">
            <v>0</v>
          </cell>
          <cell r="AS180">
            <v>0</v>
          </cell>
          <cell r="AT180">
            <v>0</v>
          </cell>
          <cell r="AU180">
            <v>8</v>
          </cell>
          <cell r="AV180">
            <v>19</v>
          </cell>
          <cell r="AW180">
            <v>27</v>
          </cell>
          <cell r="AX180">
            <v>3</v>
          </cell>
          <cell r="AY180">
            <v>485</v>
          </cell>
          <cell r="AZ180">
            <v>212</v>
          </cell>
          <cell r="BA180">
            <v>700</v>
          </cell>
          <cell r="BB180">
            <v>727</v>
          </cell>
          <cell r="BC180">
            <v>1.8312342569269522</v>
          </cell>
        </row>
        <row r="181">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row>
        <row r="182">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row>
        <row r="183">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row>
        <row r="184">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row>
        <row r="185">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row>
        <row r="186">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row>
        <row r="187">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row>
        <row r="188">
          <cell r="AJ188">
            <v>4643.03</v>
          </cell>
          <cell r="AK188">
            <v>14895.223</v>
          </cell>
          <cell r="AL188">
            <v>70.245000000000005</v>
          </cell>
          <cell r="AM188">
            <v>26</v>
          </cell>
          <cell r="AN188">
            <v>42.978000000000002</v>
          </cell>
          <cell r="AO188">
            <v>139.22300000000001</v>
          </cell>
          <cell r="AP188">
            <v>34.914000000000001</v>
          </cell>
          <cell r="AQ188">
            <v>88.984999999999999</v>
          </cell>
          <cell r="AR188">
            <v>1095.491</v>
          </cell>
          <cell r="AS188">
            <v>1219.3899999999999</v>
          </cell>
          <cell r="AT188">
            <v>44.253999999999998</v>
          </cell>
          <cell r="AU188">
            <v>463.91</v>
          </cell>
          <cell r="AV188">
            <v>329.92200000000003</v>
          </cell>
          <cell r="AW188">
            <v>838.08600000000001</v>
          </cell>
          <cell r="AX188">
            <v>304.98399999999998</v>
          </cell>
          <cell r="AY188">
            <v>175.72800000000001</v>
          </cell>
          <cell r="AZ188">
            <v>11235.76</v>
          </cell>
          <cell r="BA188">
            <v>11716.472</v>
          </cell>
          <cell r="BB188">
            <v>13913.170999999998</v>
          </cell>
          <cell r="BC188">
            <v>0.93406933216105581</v>
          </cell>
        </row>
        <row r="189">
          <cell r="AJ189">
            <v>1040</v>
          </cell>
          <cell r="AK189">
            <v>901</v>
          </cell>
          <cell r="AL189">
            <v>0</v>
          </cell>
          <cell r="AM189">
            <v>0</v>
          </cell>
          <cell r="AN189">
            <v>0</v>
          </cell>
          <cell r="AO189">
            <v>0</v>
          </cell>
          <cell r="AP189">
            <v>0</v>
          </cell>
          <cell r="AQ189">
            <v>0</v>
          </cell>
          <cell r="AR189">
            <v>1007</v>
          </cell>
          <cell r="AS189">
            <v>1007</v>
          </cell>
          <cell r="AT189">
            <v>0</v>
          </cell>
          <cell r="AU189">
            <v>0</v>
          </cell>
          <cell r="AV189">
            <v>0</v>
          </cell>
          <cell r="AW189">
            <v>0</v>
          </cell>
          <cell r="AX189">
            <v>0</v>
          </cell>
          <cell r="AY189">
            <v>0</v>
          </cell>
          <cell r="AZ189">
            <v>0</v>
          </cell>
          <cell r="BA189">
            <v>0</v>
          </cell>
          <cell r="BB189">
            <v>1007</v>
          </cell>
          <cell r="BC189">
            <v>1.1176470588235294</v>
          </cell>
        </row>
        <row r="190">
          <cell r="AJ190">
            <v>1596</v>
          </cell>
          <cell r="AK190">
            <v>1519</v>
          </cell>
          <cell r="AL190">
            <v>0</v>
          </cell>
          <cell r="AM190">
            <v>0</v>
          </cell>
          <cell r="AN190">
            <v>0</v>
          </cell>
          <cell r="AO190">
            <v>0</v>
          </cell>
          <cell r="AP190">
            <v>0</v>
          </cell>
          <cell r="AQ190">
            <v>0</v>
          </cell>
          <cell r="AR190">
            <v>0</v>
          </cell>
          <cell r="AS190">
            <v>0</v>
          </cell>
          <cell r="AT190">
            <v>0</v>
          </cell>
          <cell r="AU190">
            <v>414</v>
          </cell>
          <cell r="AV190">
            <v>0</v>
          </cell>
          <cell r="AW190">
            <v>414</v>
          </cell>
          <cell r="AX190">
            <v>0</v>
          </cell>
          <cell r="AY190">
            <v>0</v>
          </cell>
          <cell r="AZ190">
            <v>275</v>
          </cell>
          <cell r="BA190">
            <v>275</v>
          </cell>
          <cell r="BB190">
            <v>689</v>
          </cell>
          <cell r="BC190">
            <v>0.45358788676761025</v>
          </cell>
        </row>
        <row r="191">
          <cell r="AJ191">
            <v>0</v>
          </cell>
          <cell r="AK191">
            <v>1352</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1489</v>
          </cell>
          <cell r="BA191">
            <v>1489</v>
          </cell>
          <cell r="BB191">
            <v>1489</v>
          </cell>
        </row>
        <row r="192">
          <cell r="AJ192">
            <v>787.03</v>
          </cell>
          <cell r="AK192">
            <v>876</v>
          </cell>
          <cell r="AL192">
            <v>56</v>
          </cell>
          <cell r="AM192">
            <v>26</v>
          </cell>
          <cell r="AN192">
            <v>31</v>
          </cell>
          <cell r="AO192">
            <v>113</v>
          </cell>
          <cell r="AP192">
            <v>21</v>
          </cell>
          <cell r="AQ192">
            <v>43</v>
          </cell>
          <cell r="AR192">
            <v>73</v>
          </cell>
          <cell r="AS192">
            <v>137</v>
          </cell>
          <cell r="AT192">
            <v>32</v>
          </cell>
          <cell r="AU192">
            <v>38</v>
          </cell>
          <cell r="AV192">
            <v>47</v>
          </cell>
          <cell r="AW192">
            <v>117</v>
          </cell>
          <cell r="AX192">
            <v>98</v>
          </cell>
          <cell r="AY192">
            <v>54</v>
          </cell>
          <cell r="AZ192">
            <v>104</v>
          </cell>
          <cell r="BA192">
            <v>256</v>
          </cell>
          <cell r="BB192">
            <v>623</v>
          </cell>
          <cell r="BC192">
            <v>0.71118721461187218</v>
          </cell>
        </row>
        <row r="193">
          <cell r="AJ193">
            <v>0</v>
          </cell>
          <cell r="AK193">
            <v>9197</v>
          </cell>
          <cell r="AL193">
            <v>0</v>
          </cell>
          <cell r="AM193">
            <v>0</v>
          </cell>
          <cell r="AN193">
            <v>0</v>
          </cell>
          <cell r="AO193">
            <v>0</v>
          </cell>
          <cell r="AP193">
            <v>1</v>
          </cell>
          <cell r="AQ193">
            <v>0</v>
          </cell>
          <cell r="AR193">
            <v>0</v>
          </cell>
          <cell r="AS193">
            <v>1</v>
          </cell>
          <cell r="AT193">
            <v>0</v>
          </cell>
          <cell r="AU193">
            <v>0</v>
          </cell>
          <cell r="AV193">
            <v>0</v>
          </cell>
          <cell r="AW193">
            <v>0</v>
          </cell>
          <cell r="AX193">
            <v>1</v>
          </cell>
          <cell r="AY193">
            <v>0</v>
          </cell>
          <cell r="AZ193">
            <v>9131</v>
          </cell>
          <cell r="BA193">
            <v>9132</v>
          </cell>
          <cell r="BB193">
            <v>9133</v>
          </cell>
          <cell r="BC193">
            <v>0.99304120908992066</v>
          </cell>
        </row>
        <row r="194">
          <cell r="AJ194">
            <v>670</v>
          </cell>
          <cell r="AK194">
            <v>465</v>
          </cell>
          <cell r="AL194">
            <v>0</v>
          </cell>
          <cell r="AM194">
            <v>0</v>
          </cell>
          <cell r="AN194">
            <v>0</v>
          </cell>
          <cell r="AO194">
            <v>0</v>
          </cell>
          <cell r="AP194">
            <v>0</v>
          </cell>
          <cell r="AQ194">
            <v>0</v>
          </cell>
          <cell r="AR194">
            <v>0</v>
          </cell>
          <cell r="AS194">
            <v>0</v>
          </cell>
          <cell r="AT194">
            <v>0</v>
          </cell>
          <cell r="AU194">
            <v>0</v>
          </cell>
          <cell r="AV194">
            <v>0</v>
          </cell>
          <cell r="AW194">
            <v>0</v>
          </cell>
          <cell r="AX194">
            <v>182.71700000000001</v>
          </cell>
          <cell r="AY194">
            <v>121.72799999999999</v>
          </cell>
          <cell r="AZ194">
            <v>183.47499999999999</v>
          </cell>
          <cell r="BA194">
            <v>487.91999999999996</v>
          </cell>
          <cell r="BB194">
            <v>487.91999999999996</v>
          </cell>
          <cell r="BC194">
            <v>1.0492903225806451</v>
          </cell>
        </row>
        <row r="195">
          <cell r="AJ195">
            <v>550</v>
          </cell>
          <cell r="AK195">
            <v>585.22299999999996</v>
          </cell>
          <cell r="AL195">
            <v>14.244999999999999</v>
          </cell>
          <cell r="AM195">
            <v>0</v>
          </cell>
          <cell r="AN195">
            <v>11.978</v>
          </cell>
          <cell r="AO195">
            <v>26.222999999999999</v>
          </cell>
          <cell r="AP195">
            <v>12.914</v>
          </cell>
          <cell r="AQ195">
            <v>45.984999999999999</v>
          </cell>
          <cell r="AR195">
            <v>15.491</v>
          </cell>
          <cell r="AS195">
            <v>74.39</v>
          </cell>
          <cell r="AT195">
            <v>12.254</v>
          </cell>
          <cell r="AU195">
            <v>11.91</v>
          </cell>
          <cell r="AV195">
            <v>282.92200000000003</v>
          </cell>
          <cell r="AW195">
            <v>307.08600000000001</v>
          </cell>
          <cell r="AX195">
            <v>0</v>
          </cell>
          <cell r="AY195">
            <v>0</v>
          </cell>
          <cell r="AZ195">
            <v>53.284999999999997</v>
          </cell>
          <cell r="BA195">
            <v>53.284999999999997</v>
          </cell>
          <cell r="BB195">
            <v>460.98400000000004</v>
          </cell>
          <cell r="BC195">
            <v>0.78770656655668025</v>
          </cell>
        </row>
        <row r="196">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23.266999999999999</v>
          </cell>
          <cell r="AY196">
            <v>0</v>
          </cell>
          <cell r="AZ196">
            <v>0</v>
          </cell>
          <cell r="BA196">
            <v>23.266999999999999</v>
          </cell>
          <cell r="BB196">
            <v>23.266999999999999</v>
          </cell>
        </row>
        <row r="197">
          <cell r="AJ197">
            <v>3341.2080000000051</v>
          </cell>
          <cell r="AK197">
            <v>-8849.1730000000189</v>
          </cell>
          <cell r="AL197">
            <v>701.72900000000027</v>
          </cell>
          <cell r="AM197">
            <v>644.29200000000048</v>
          </cell>
          <cell r="AN197">
            <v>148.88199999999966</v>
          </cell>
          <cell r="AO197">
            <v>1494.9030000000002</v>
          </cell>
          <cell r="AP197">
            <v>327.40599999999813</v>
          </cell>
          <cell r="AQ197">
            <v>-292.44500000000107</v>
          </cell>
          <cell r="AR197">
            <v>-415.30000000000109</v>
          </cell>
          <cell r="AS197">
            <v>-380.33900000000403</v>
          </cell>
          <cell r="AT197">
            <v>-3216.7409999999986</v>
          </cell>
          <cell r="AU197">
            <v>-570.42900000000054</v>
          </cell>
          <cell r="AV197">
            <v>388.70999999999776</v>
          </cell>
          <cell r="AW197">
            <v>-3398.4600000000014</v>
          </cell>
          <cell r="AX197">
            <v>813.86129999999957</v>
          </cell>
          <cell r="AY197">
            <v>-64.978999999997583</v>
          </cell>
          <cell r="AZ197">
            <v>-8337.3759999999984</v>
          </cell>
          <cell r="BA197">
            <v>-7588.4936999999964</v>
          </cell>
          <cell r="BB197">
            <v>-9872.3897000000015</v>
          </cell>
          <cell r="BC197">
            <v>1.1156285112744411</v>
          </cell>
        </row>
        <row r="198">
          <cell r="AJ198">
            <v>3341.2080000000051</v>
          </cell>
          <cell r="AK198">
            <v>-8849.1730000000189</v>
          </cell>
          <cell r="AL198">
            <v>701.72900000000027</v>
          </cell>
          <cell r="AM198">
            <v>644.29200000000048</v>
          </cell>
          <cell r="AN198">
            <v>148.88199999999966</v>
          </cell>
          <cell r="AO198">
            <v>1494.9030000000002</v>
          </cell>
          <cell r="AP198">
            <v>327.40599999999813</v>
          </cell>
          <cell r="AQ198">
            <v>-292.44500000000107</v>
          </cell>
          <cell r="AR198">
            <v>-415.30000000000109</v>
          </cell>
          <cell r="AS198">
            <v>-380.33900000000403</v>
          </cell>
          <cell r="AT198">
            <v>-3216.7409999999986</v>
          </cell>
          <cell r="AU198">
            <v>-570.42900000000054</v>
          </cell>
          <cell r="AV198">
            <v>388.70999999999776</v>
          </cell>
          <cell r="AW198">
            <v>-3398.4600000000014</v>
          </cell>
          <cell r="AX198">
            <v>813.86129999999957</v>
          </cell>
          <cell r="AY198">
            <v>-64.978999999997583</v>
          </cell>
          <cell r="AZ198">
            <v>-8337.3759999999984</v>
          </cell>
          <cell r="BA198">
            <v>-7588.4936999999964</v>
          </cell>
          <cell r="BB198">
            <v>-9872.3897000000015</v>
          </cell>
          <cell r="BC198">
            <v>1.1156285112744411</v>
          </cell>
        </row>
        <row r="199">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row>
        <row r="200">
          <cell r="AO200">
            <v>0</v>
          </cell>
          <cell r="AS200">
            <v>0</v>
          </cell>
          <cell r="AW200">
            <v>0</v>
          </cell>
          <cell r="BA200">
            <v>0</v>
          </cell>
          <cell r="BB200">
            <v>0</v>
          </cell>
        </row>
        <row r="201">
          <cell r="AJ201">
            <v>2500</v>
          </cell>
          <cell r="AK201">
            <v>3229</v>
          </cell>
          <cell r="AL201">
            <v>-76</v>
          </cell>
          <cell r="AM201">
            <v>54</v>
          </cell>
          <cell r="AN201">
            <v>543</v>
          </cell>
          <cell r="AO201">
            <v>521</v>
          </cell>
          <cell r="AP201">
            <v>719</v>
          </cell>
          <cell r="AQ201">
            <v>123</v>
          </cell>
          <cell r="AR201">
            <v>63</v>
          </cell>
          <cell r="AS201">
            <v>905</v>
          </cell>
          <cell r="AT201">
            <v>232</v>
          </cell>
          <cell r="AU201">
            <v>61</v>
          </cell>
          <cell r="AV201">
            <v>134</v>
          </cell>
          <cell r="AW201">
            <v>427</v>
          </cell>
          <cell r="AX201">
            <v>122</v>
          </cell>
          <cell r="AY201">
            <v>-293</v>
          </cell>
          <cell r="AZ201">
            <v>-144</v>
          </cell>
          <cell r="BA201">
            <v>-315</v>
          </cell>
          <cell r="BB201">
            <v>1538</v>
          </cell>
          <cell r="BC201">
            <v>0.47630845462991639</v>
          </cell>
        </row>
        <row r="202">
          <cell r="AK202">
            <v>1720</v>
          </cell>
          <cell r="AL202">
            <v>-132</v>
          </cell>
          <cell r="AM202">
            <v>86</v>
          </cell>
          <cell r="AN202">
            <v>451</v>
          </cell>
          <cell r="AO202">
            <v>405</v>
          </cell>
          <cell r="AP202">
            <v>498</v>
          </cell>
          <cell r="AQ202">
            <v>-119</v>
          </cell>
          <cell r="AR202">
            <v>-259</v>
          </cell>
          <cell r="AS202">
            <v>120</v>
          </cell>
          <cell r="AT202">
            <v>85</v>
          </cell>
          <cell r="AU202">
            <v>-228</v>
          </cell>
          <cell r="AV202">
            <v>1</v>
          </cell>
          <cell r="AW202">
            <v>-142</v>
          </cell>
          <cell r="AX202">
            <v>21</v>
          </cell>
          <cell r="AY202">
            <v>-48</v>
          </cell>
          <cell r="AZ202">
            <v>14</v>
          </cell>
          <cell r="BA202">
            <v>-13</v>
          </cell>
          <cell r="BB202">
            <v>370</v>
          </cell>
        </row>
        <row r="203">
          <cell r="AK203">
            <v>1509</v>
          </cell>
          <cell r="AL203">
            <v>56</v>
          </cell>
          <cell r="AM203">
            <v>-32</v>
          </cell>
          <cell r="AN203">
            <v>92</v>
          </cell>
          <cell r="AO203">
            <v>116</v>
          </cell>
          <cell r="AP203">
            <v>221</v>
          </cell>
          <cell r="AQ203">
            <v>242</v>
          </cell>
          <cell r="AR203">
            <v>322</v>
          </cell>
          <cell r="AS203">
            <v>785</v>
          </cell>
          <cell r="AT203">
            <v>147</v>
          </cell>
          <cell r="AU203">
            <v>289</v>
          </cell>
          <cell r="AV203">
            <v>133</v>
          </cell>
          <cell r="AW203">
            <v>569</v>
          </cell>
          <cell r="AX203">
            <v>101</v>
          </cell>
          <cell r="AY203">
            <v>-245</v>
          </cell>
          <cell r="AZ203">
            <v>-158</v>
          </cell>
          <cell r="BA203">
            <v>-302</v>
          </cell>
          <cell r="BB203">
            <v>1168</v>
          </cell>
        </row>
        <row r="204">
          <cell r="AJ204">
            <v>20</v>
          </cell>
          <cell r="AK204">
            <v>10.86</v>
          </cell>
          <cell r="AL204">
            <v>0.81</v>
          </cell>
          <cell r="AM204">
            <v>0</v>
          </cell>
          <cell r="AN204">
            <v>0.05</v>
          </cell>
          <cell r="AO204">
            <v>0.8600000000000001</v>
          </cell>
          <cell r="AP204">
            <v>0</v>
          </cell>
          <cell r="AQ204">
            <v>0</v>
          </cell>
          <cell r="AR204">
            <v>2.61</v>
          </cell>
          <cell r="AS204">
            <v>2.61</v>
          </cell>
          <cell r="AT204">
            <v>0.72</v>
          </cell>
          <cell r="AU204">
            <v>0</v>
          </cell>
          <cell r="AV204">
            <v>22.72</v>
          </cell>
          <cell r="AW204">
            <v>23.439999999999998</v>
          </cell>
          <cell r="AX204">
            <v>0</v>
          </cell>
          <cell r="AY204">
            <v>0.8</v>
          </cell>
          <cell r="AZ204">
            <v>0</v>
          </cell>
          <cell r="BA204">
            <v>0.8</v>
          </cell>
          <cell r="BB204">
            <v>27.709999999999997</v>
          </cell>
          <cell r="BC204">
            <v>2.5515653775322282</v>
          </cell>
        </row>
        <row r="205">
          <cell r="AJ205">
            <v>8245.07</v>
          </cell>
          <cell r="AK205">
            <v>8080.26</v>
          </cell>
          <cell r="AL205">
            <v>874</v>
          </cell>
          <cell r="AM205">
            <v>42</v>
          </cell>
          <cell r="AN205">
            <v>471</v>
          </cell>
          <cell r="AO205">
            <v>1387</v>
          </cell>
          <cell r="AP205">
            <v>1819.4349999999999</v>
          </cell>
          <cell r="AQ205">
            <v>227</v>
          </cell>
          <cell r="AR205">
            <v>681.96800000000007</v>
          </cell>
          <cell r="AS205">
            <v>2728.4030000000002</v>
          </cell>
          <cell r="AT205">
            <v>758</v>
          </cell>
          <cell r="AU205">
            <v>245</v>
          </cell>
          <cell r="AV205">
            <v>480</v>
          </cell>
          <cell r="AW205">
            <v>1483</v>
          </cell>
          <cell r="AX205">
            <v>1767.0250000000001</v>
          </cell>
          <cell r="AY205">
            <v>17</v>
          </cell>
          <cell r="AZ205">
            <v>314.86599999999999</v>
          </cell>
          <cell r="BA205">
            <v>2098.8910000000001</v>
          </cell>
          <cell r="BB205">
            <v>7697.2939999999999</v>
          </cell>
          <cell r="BC205">
            <v>0.95260474291668829</v>
          </cell>
        </row>
        <row r="206">
          <cell r="AJ206">
            <v>8245.07</v>
          </cell>
          <cell r="AK206">
            <v>8080.26</v>
          </cell>
          <cell r="AL206">
            <v>874</v>
          </cell>
          <cell r="AM206">
            <v>42</v>
          </cell>
          <cell r="AN206">
            <v>471</v>
          </cell>
          <cell r="AO206">
            <v>1387</v>
          </cell>
          <cell r="AP206">
            <v>1819.4349999999999</v>
          </cell>
          <cell r="AQ206">
            <v>227</v>
          </cell>
          <cell r="AR206">
            <v>681.96800000000007</v>
          </cell>
          <cell r="AS206">
            <v>2728.4030000000002</v>
          </cell>
          <cell r="AT206">
            <v>758</v>
          </cell>
          <cell r="AU206">
            <v>245</v>
          </cell>
          <cell r="AV206">
            <v>480</v>
          </cell>
          <cell r="AW206">
            <v>1483</v>
          </cell>
          <cell r="AX206">
            <v>1767.0250000000001</v>
          </cell>
          <cell r="AY206">
            <v>17</v>
          </cell>
          <cell r="AZ206">
            <v>314.86599999999999</v>
          </cell>
          <cell r="BA206">
            <v>2098.8910000000001</v>
          </cell>
          <cell r="BB206">
            <v>7697.2939999999999</v>
          </cell>
          <cell r="BC206">
            <v>0.95260474291668829</v>
          </cell>
        </row>
        <row r="207">
          <cell r="AJ207">
            <v>3383.07</v>
          </cell>
          <cell r="AK207">
            <v>3266.26</v>
          </cell>
          <cell r="AL207">
            <v>874</v>
          </cell>
          <cell r="AM207">
            <v>42</v>
          </cell>
          <cell r="AN207">
            <v>339</v>
          </cell>
          <cell r="AO207">
            <v>1255</v>
          </cell>
          <cell r="AP207">
            <v>147.435</v>
          </cell>
          <cell r="AQ207">
            <v>4</v>
          </cell>
          <cell r="AR207">
            <v>179.96800000000002</v>
          </cell>
          <cell r="AS207">
            <v>331.40300000000002</v>
          </cell>
          <cell r="AT207">
            <v>711</v>
          </cell>
          <cell r="AU207">
            <v>245</v>
          </cell>
          <cell r="AV207">
            <v>349</v>
          </cell>
          <cell r="AW207">
            <v>1305</v>
          </cell>
          <cell r="AX207">
            <v>203.02500000000001</v>
          </cell>
          <cell r="AY207">
            <v>17</v>
          </cell>
          <cell r="AZ207">
            <v>183.86599999999999</v>
          </cell>
          <cell r="BA207">
            <v>403.89099999999996</v>
          </cell>
          <cell r="BB207">
            <v>3295.2940000000003</v>
          </cell>
          <cell r="BC207">
            <v>1.0088890657816585</v>
          </cell>
        </row>
        <row r="208">
          <cell r="AJ208">
            <v>44.07</v>
          </cell>
          <cell r="AK208">
            <v>55</v>
          </cell>
          <cell r="AL208">
            <v>0</v>
          </cell>
          <cell r="AM208">
            <v>0</v>
          </cell>
          <cell r="AN208">
            <v>6</v>
          </cell>
          <cell r="AO208">
            <v>6</v>
          </cell>
          <cell r="AP208">
            <v>3</v>
          </cell>
          <cell r="AQ208">
            <v>4</v>
          </cell>
          <cell r="AR208">
            <v>1</v>
          </cell>
          <cell r="AS208">
            <v>8</v>
          </cell>
          <cell r="AT208">
            <v>0</v>
          </cell>
          <cell r="AU208">
            <v>0</v>
          </cell>
          <cell r="AV208">
            <v>7</v>
          </cell>
          <cell r="AW208">
            <v>7</v>
          </cell>
          <cell r="AX208">
            <v>1</v>
          </cell>
          <cell r="AY208">
            <v>17</v>
          </cell>
          <cell r="AZ208">
            <v>3</v>
          </cell>
          <cell r="BA208">
            <v>21</v>
          </cell>
          <cell r="BB208">
            <v>42</v>
          </cell>
        </row>
        <row r="209">
          <cell r="AJ209">
            <v>4862</v>
          </cell>
          <cell r="AK209">
            <v>4814</v>
          </cell>
          <cell r="AL209">
            <v>0</v>
          </cell>
          <cell r="AM209">
            <v>0</v>
          </cell>
          <cell r="AN209">
            <v>132</v>
          </cell>
          <cell r="AO209">
            <v>132</v>
          </cell>
          <cell r="AP209">
            <v>1672</v>
          </cell>
          <cell r="AQ209">
            <v>223</v>
          </cell>
          <cell r="AR209">
            <v>502</v>
          </cell>
          <cell r="AS209">
            <v>2397</v>
          </cell>
          <cell r="AT209">
            <v>47</v>
          </cell>
          <cell r="AU209">
            <v>0</v>
          </cell>
          <cell r="AV209">
            <v>131</v>
          </cell>
          <cell r="AW209">
            <v>178</v>
          </cell>
          <cell r="AX209">
            <v>1564</v>
          </cell>
          <cell r="AY209">
            <v>0</v>
          </cell>
          <cell r="AZ209">
            <v>131</v>
          </cell>
          <cell r="BA209">
            <v>1695</v>
          </cell>
          <cell r="BB209">
            <v>4402</v>
          </cell>
          <cell r="BC209">
            <v>0.91441628583298717</v>
          </cell>
        </row>
        <row r="210">
          <cell r="AJ210">
            <v>3117</v>
          </cell>
          <cell r="AK210">
            <v>3132</v>
          </cell>
          <cell r="AL210">
            <v>0</v>
          </cell>
          <cell r="AM210">
            <v>0</v>
          </cell>
          <cell r="AN210">
            <v>0</v>
          </cell>
          <cell r="AO210">
            <v>0</v>
          </cell>
          <cell r="AP210">
            <v>1346</v>
          </cell>
          <cell r="AQ210">
            <v>223</v>
          </cell>
          <cell r="AR210">
            <v>0</v>
          </cell>
          <cell r="AS210">
            <v>1569</v>
          </cell>
          <cell r="AT210">
            <v>0</v>
          </cell>
          <cell r="AU210">
            <v>0</v>
          </cell>
          <cell r="AV210">
            <v>0</v>
          </cell>
          <cell r="AW210">
            <v>0</v>
          </cell>
          <cell r="AX210">
            <v>1564</v>
          </cell>
          <cell r="AY210">
            <v>0</v>
          </cell>
          <cell r="AZ210">
            <v>0</v>
          </cell>
          <cell r="BA210">
            <v>1564</v>
          </cell>
          <cell r="BB210">
            <v>3133</v>
          </cell>
          <cell r="BC210">
            <v>1.0003192848020435</v>
          </cell>
        </row>
        <row r="211">
          <cell r="AJ211">
            <v>326</v>
          </cell>
          <cell r="AK211">
            <v>326</v>
          </cell>
          <cell r="AL211">
            <v>0</v>
          </cell>
          <cell r="AM211">
            <v>0</v>
          </cell>
          <cell r="AN211">
            <v>0</v>
          </cell>
          <cell r="AO211">
            <v>0</v>
          </cell>
          <cell r="AP211">
            <v>326</v>
          </cell>
          <cell r="AQ211">
            <v>0</v>
          </cell>
          <cell r="AR211">
            <v>0</v>
          </cell>
          <cell r="AS211">
            <v>326</v>
          </cell>
          <cell r="AT211">
            <v>0</v>
          </cell>
          <cell r="AU211">
            <v>0</v>
          </cell>
          <cell r="AV211">
            <v>0</v>
          </cell>
          <cell r="AW211">
            <v>0</v>
          </cell>
          <cell r="AX211">
            <v>0</v>
          </cell>
          <cell r="AY211">
            <v>0</v>
          </cell>
          <cell r="AZ211">
            <v>0</v>
          </cell>
          <cell r="BA211">
            <v>0</v>
          </cell>
          <cell r="BB211">
            <v>326</v>
          </cell>
          <cell r="BC211">
            <v>1</v>
          </cell>
        </row>
        <row r="212">
          <cell r="AJ212">
            <v>523</v>
          </cell>
          <cell r="AK212">
            <v>528</v>
          </cell>
          <cell r="AL212">
            <v>0</v>
          </cell>
          <cell r="AM212">
            <v>0</v>
          </cell>
          <cell r="AN212">
            <v>132</v>
          </cell>
          <cell r="AO212">
            <v>132</v>
          </cell>
          <cell r="AP212">
            <v>0</v>
          </cell>
          <cell r="AQ212">
            <v>0</v>
          </cell>
          <cell r="AR212">
            <v>132</v>
          </cell>
          <cell r="AS212">
            <v>132</v>
          </cell>
          <cell r="AT212">
            <v>0</v>
          </cell>
          <cell r="AU212">
            <v>0</v>
          </cell>
          <cell r="AV212">
            <v>131</v>
          </cell>
          <cell r="AW212">
            <v>131</v>
          </cell>
          <cell r="AX212">
            <v>0</v>
          </cell>
          <cell r="AY212">
            <v>0</v>
          </cell>
          <cell r="AZ212">
            <v>131</v>
          </cell>
          <cell r="BA212">
            <v>131</v>
          </cell>
          <cell r="BB212">
            <v>526</v>
          </cell>
          <cell r="BC212">
            <v>0.99621212121212122</v>
          </cell>
        </row>
        <row r="213">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row>
        <row r="214">
          <cell r="AJ214">
            <v>448</v>
          </cell>
          <cell r="AK214">
            <v>414</v>
          </cell>
          <cell r="AL214">
            <v>0</v>
          </cell>
          <cell r="AM214">
            <v>0</v>
          </cell>
          <cell r="AN214">
            <v>0</v>
          </cell>
          <cell r="AO214">
            <v>0</v>
          </cell>
          <cell r="AP214">
            <v>0</v>
          </cell>
          <cell r="AQ214">
            <v>0</v>
          </cell>
          <cell r="AR214">
            <v>370</v>
          </cell>
          <cell r="AS214">
            <v>370</v>
          </cell>
          <cell r="AT214">
            <v>47</v>
          </cell>
          <cell r="AU214">
            <v>0</v>
          </cell>
          <cell r="AV214">
            <v>0</v>
          </cell>
          <cell r="AW214">
            <v>47</v>
          </cell>
          <cell r="AX214">
            <v>0</v>
          </cell>
          <cell r="AY214">
            <v>0</v>
          </cell>
          <cell r="AZ214">
            <v>0</v>
          </cell>
          <cell r="BA214">
            <v>0</v>
          </cell>
          <cell r="BB214">
            <v>417</v>
          </cell>
          <cell r="BC214">
            <v>1.0072463768115942</v>
          </cell>
        </row>
        <row r="215">
          <cell r="AJ215">
            <v>448</v>
          </cell>
          <cell r="AK215">
            <v>414</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cell r="BB215">
            <v>0</v>
          </cell>
        </row>
        <row r="216">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cell r="BA216">
            <v>0</v>
          </cell>
          <cell r="BB216">
            <v>0</v>
          </cell>
        </row>
        <row r="218">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cell r="BA218">
            <v>0</v>
          </cell>
          <cell r="BB218">
            <v>0</v>
          </cell>
        </row>
        <row r="219">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row>
      </sheetData>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 budget"/>
      <sheetName val="CG Final"/>
      <sheetName val="serii"/>
      <sheetName val="kvartalna_distribucija"/>
      <sheetName val="graf-striktura"/>
      <sheetName val="transferi"/>
      <sheetName val="tabela"/>
      <sheetName val="dolg"/>
      <sheetName val="dolg_zemji"/>
      <sheetName val="stoc of debt_actual"/>
      <sheetName val="Sheet1"/>
      <sheetName val="stoc of debt_actual (2)"/>
    </sheetNames>
    <sheetDataSet>
      <sheetData sheetId="0"/>
      <sheetData sheetId="1">
        <row r="173">
          <cell r="AJ173">
            <v>3300.1680000000051</v>
          </cell>
          <cell r="AK173">
            <v>2229.6499999999814</v>
          </cell>
          <cell r="AL173">
            <v>-106.31009449999976</v>
          </cell>
          <cell r="AM173">
            <v>885.67677400000048</v>
          </cell>
          <cell r="AN173">
            <v>265.60842299999968</v>
          </cell>
          <cell r="AO173">
            <v>1044.9751025000005</v>
          </cell>
          <cell r="AP173">
            <v>-640.62608550000186</v>
          </cell>
          <cell r="AQ173">
            <v>-305.96485500000108</v>
          </cell>
          <cell r="AR173">
            <v>204.16311849999886</v>
          </cell>
          <cell r="AS173">
            <v>-742.42782200000408</v>
          </cell>
          <cell r="AT173">
            <v>-3547.8347894999988</v>
          </cell>
          <cell r="AU173">
            <v>-288.27497550000049</v>
          </cell>
          <cell r="AV173">
            <v>398.1913674999978</v>
          </cell>
          <cell r="AW173">
            <v>-3437.9183975000014</v>
          </cell>
          <cell r="AX173">
            <v>-492.18359550000059</v>
          </cell>
          <cell r="AY173">
            <v>289.8291155000025</v>
          </cell>
          <cell r="AZ173">
            <v>2680.192556500002</v>
          </cell>
          <cell r="BA173">
            <v>2477.8380765000038</v>
          </cell>
          <cell r="BB173">
            <v>-657.53304050000133</v>
          </cell>
          <cell r="BC173">
            <v>-0.29490415109995149</v>
          </cell>
        </row>
        <row r="174">
          <cell r="AJ174">
            <v>11545.238000000005</v>
          </cell>
          <cell r="AK174">
            <v>10309.909999999982</v>
          </cell>
          <cell r="AL174">
            <v>767.68990550000024</v>
          </cell>
          <cell r="AM174">
            <v>927.67677400000048</v>
          </cell>
          <cell r="AN174">
            <v>736.60842299999968</v>
          </cell>
          <cell r="AO174">
            <v>2431.9751025000005</v>
          </cell>
          <cell r="AP174">
            <v>1178.8089144999981</v>
          </cell>
          <cell r="AQ174">
            <v>-78.96485500000108</v>
          </cell>
          <cell r="AR174">
            <v>886.13111849999893</v>
          </cell>
          <cell r="AS174">
            <v>1985.975177999996</v>
          </cell>
          <cell r="AT174">
            <v>-2789.8347894999988</v>
          </cell>
          <cell r="AU174">
            <v>-43.274975500000494</v>
          </cell>
          <cell r="AV174">
            <v>878.1913674999978</v>
          </cell>
          <cell r="AW174">
            <v>-1954.9183975000014</v>
          </cell>
          <cell r="AX174">
            <v>1274.8414044999995</v>
          </cell>
          <cell r="AY174">
            <v>306.8291155000025</v>
          </cell>
          <cell r="AZ174">
            <v>2995.0585565000019</v>
          </cell>
          <cell r="BA174">
            <v>4576.7290765000034</v>
          </cell>
          <cell r="BB174">
            <v>7039.7609594999985</v>
          </cell>
          <cell r="BC174">
            <v>0.68281497699786042</v>
          </cell>
        </row>
        <row r="175">
          <cell r="AJ175">
            <v>1041</v>
          </cell>
          <cell r="AK175">
            <v>1024</v>
          </cell>
          <cell r="AL175">
            <v>70.905905500000003</v>
          </cell>
          <cell r="AM175">
            <v>203.38477399999999</v>
          </cell>
          <cell r="AN175">
            <v>1.698423</v>
          </cell>
          <cell r="AO175">
            <v>275.9891025</v>
          </cell>
          <cell r="AP175">
            <v>97.488914499999993</v>
          </cell>
          <cell r="AQ175">
            <v>1.4951449999999999</v>
          </cell>
          <cell r="AR175">
            <v>140.3301185</v>
          </cell>
          <cell r="AS175">
            <v>239.31417799999997</v>
          </cell>
          <cell r="AT175">
            <v>149.9322105</v>
          </cell>
          <cell r="AU175">
            <v>2.2440245000000001</v>
          </cell>
          <cell r="AV175">
            <v>2.8393674999999998</v>
          </cell>
          <cell r="AW175">
            <v>155.0156025</v>
          </cell>
          <cell r="AX175">
            <v>33.996104500000001</v>
          </cell>
          <cell r="AY175">
            <v>488.28011550000002</v>
          </cell>
          <cell r="AZ175">
            <v>240.67455649999999</v>
          </cell>
          <cell r="BA175">
            <v>762.95077649999996</v>
          </cell>
          <cell r="BB175">
            <v>1433.2696595</v>
          </cell>
          <cell r="BC175">
            <v>1.3996774018554687</v>
          </cell>
        </row>
        <row r="176">
          <cell r="AJ176">
            <v>500</v>
          </cell>
          <cell r="AK176">
            <v>500</v>
          </cell>
          <cell r="AL176">
            <v>0</v>
          </cell>
          <cell r="AM176">
            <v>200</v>
          </cell>
          <cell r="AN176">
            <v>0</v>
          </cell>
          <cell r="AO176">
            <v>200</v>
          </cell>
          <cell r="AP176">
            <v>95</v>
          </cell>
          <cell r="AQ176">
            <v>0</v>
          </cell>
          <cell r="AR176">
            <v>136</v>
          </cell>
          <cell r="AS176">
            <v>231</v>
          </cell>
          <cell r="AT176">
            <v>75</v>
          </cell>
          <cell r="AU176">
            <v>0</v>
          </cell>
          <cell r="AV176">
            <v>0</v>
          </cell>
          <cell r="AW176">
            <v>75</v>
          </cell>
          <cell r="AX176">
            <v>30</v>
          </cell>
          <cell r="AY176">
            <v>0</v>
          </cell>
          <cell r="AZ176">
            <v>13</v>
          </cell>
          <cell r="BA176">
            <v>43</v>
          </cell>
          <cell r="BB176">
            <v>549</v>
          </cell>
          <cell r="BC176">
            <v>1.0980000000000001</v>
          </cell>
        </row>
        <row r="177">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row>
        <row r="178">
          <cell r="AJ178">
            <v>0</v>
          </cell>
          <cell r="AK178">
            <v>0</v>
          </cell>
          <cell r="AL178">
            <v>5.9059055000000003</v>
          </cell>
          <cell r="AM178">
            <v>3.3847740000000002</v>
          </cell>
          <cell r="AN178">
            <v>1.698423</v>
          </cell>
          <cell r="AO178">
            <v>10.9891025</v>
          </cell>
          <cell r="AP178">
            <v>2.4889144999999999</v>
          </cell>
          <cell r="AQ178">
            <v>1.4951449999999999</v>
          </cell>
          <cell r="AR178">
            <v>4.3301185000000002</v>
          </cell>
          <cell r="AS178">
            <v>8.3141780000000001</v>
          </cell>
          <cell r="AT178">
            <v>2.9322105000000001</v>
          </cell>
          <cell r="AU178">
            <v>2.2440245000000001</v>
          </cell>
          <cell r="AV178">
            <v>2.8393674999999998</v>
          </cell>
          <cell r="AW178">
            <v>8.0156025</v>
          </cell>
          <cell r="AX178">
            <v>3.9961044999999999</v>
          </cell>
          <cell r="AY178">
            <v>3.2801155</v>
          </cell>
          <cell r="AZ178">
            <v>15.6745565</v>
          </cell>
          <cell r="BA178">
            <v>22.9507765</v>
          </cell>
          <cell r="BB178">
            <v>50.269659500000003</v>
          </cell>
        </row>
        <row r="179">
          <cell r="AJ179">
            <v>140</v>
          </cell>
          <cell r="AK179">
            <v>127</v>
          </cell>
          <cell r="AL179">
            <v>65</v>
          </cell>
          <cell r="AM179">
            <v>0</v>
          </cell>
          <cell r="AN179">
            <v>0</v>
          </cell>
          <cell r="AO179">
            <v>65</v>
          </cell>
          <cell r="AP179">
            <v>0</v>
          </cell>
          <cell r="AQ179">
            <v>0</v>
          </cell>
          <cell r="AR179">
            <v>0</v>
          </cell>
          <cell r="AS179">
            <v>0</v>
          </cell>
          <cell r="AT179">
            <v>72</v>
          </cell>
          <cell r="AU179">
            <v>0</v>
          </cell>
          <cell r="AV179">
            <v>0</v>
          </cell>
          <cell r="AW179">
            <v>72</v>
          </cell>
          <cell r="AX179">
            <v>0</v>
          </cell>
          <cell r="AY179">
            <v>0</v>
          </cell>
          <cell r="AZ179">
            <v>0</v>
          </cell>
          <cell r="BA179">
            <v>0</v>
          </cell>
          <cell r="BB179">
            <v>137</v>
          </cell>
          <cell r="BC179">
            <v>1.078740157480315</v>
          </cell>
        </row>
        <row r="180">
          <cell r="AJ180">
            <v>401</v>
          </cell>
          <cell r="AK180">
            <v>397</v>
          </cell>
          <cell r="AL180">
            <v>0</v>
          </cell>
          <cell r="AM180">
            <v>0</v>
          </cell>
          <cell r="AN180">
            <v>0</v>
          </cell>
          <cell r="AO180">
            <v>0</v>
          </cell>
          <cell r="AP180">
            <v>0</v>
          </cell>
          <cell r="AQ180">
            <v>0</v>
          </cell>
          <cell r="AR180">
            <v>0</v>
          </cell>
          <cell r="AS180">
            <v>0</v>
          </cell>
          <cell r="AT180">
            <v>0</v>
          </cell>
          <cell r="AU180">
            <v>8</v>
          </cell>
          <cell r="AV180">
            <v>19</v>
          </cell>
          <cell r="AW180">
            <v>27</v>
          </cell>
          <cell r="AX180">
            <v>3</v>
          </cell>
          <cell r="AY180">
            <v>485</v>
          </cell>
          <cell r="AZ180">
            <v>212</v>
          </cell>
          <cell r="BA180">
            <v>700</v>
          </cell>
          <cell r="BB180">
            <v>727</v>
          </cell>
          <cell r="BC180">
            <v>1.8312342569269522</v>
          </cell>
        </row>
        <row r="181">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row>
        <row r="182">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row>
        <row r="183">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row>
        <row r="184">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row>
        <row r="185">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row>
        <row r="186">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row>
        <row r="187">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row>
        <row r="188">
          <cell r="AJ188">
            <v>4643.03</v>
          </cell>
          <cell r="AK188">
            <v>14895.223</v>
          </cell>
          <cell r="AL188">
            <v>70.245000000000005</v>
          </cell>
          <cell r="AM188">
            <v>26</v>
          </cell>
          <cell r="AN188">
            <v>42.978000000000002</v>
          </cell>
          <cell r="AO188">
            <v>139.22300000000001</v>
          </cell>
          <cell r="AP188">
            <v>34.914000000000001</v>
          </cell>
          <cell r="AQ188">
            <v>88.984999999999999</v>
          </cell>
          <cell r="AR188">
            <v>1095.491</v>
          </cell>
          <cell r="AS188">
            <v>1219.3899999999999</v>
          </cell>
          <cell r="AT188">
            <v>44.253999999999998</v>
          </cell>
          <cell r="AU188">
            <v>463.91</v>
          </cell>
          <cell r="AV188">
            <v>329.92200000000003</v>
          </cell>
          <cell r="AW188">
            <v>838.08600000000001</v>
          </cell>
          <cell r="AX188">
            <v>304.98399999999998</v>
          </cell>
          <cell r="AY188">
            <v>175.72800000000001</v>
          </cell>
          <cell r="AZ188">
            <v>11235.76</v>
          </cell>
          <cell r="BA188">
            <v>11716.472</v>
          </cell>
          <cell r="BB188">
            <v>13913.170999999998</v>
          </cell>
          <cell r="BC188">
            <v>0.93406933216105581</v>
          </cell>
        </row>
        <row r="189">
          <cell r="AJ189">
            <v>1040</v>
          </cell>
          <cell r="AK189">
            <v>901</v>
          </cell>
          <cell r="AL189">
            <v>0</v>
          </cell>
          <cell r="AM189">
            <v>0</v>
          </cell>
          <cell r="AN189">
            <v>0</v>
          </cell>
          <cell r="AO189">
            <v>0</v>
          </cell>
          <cell r="AP189">
            <v>0</v>
          </cell>
          <cell r="AQ189">
            <v>0</v>
          </cell>
          <cell r="AR189">
            <v>1007</v>
          </cell>
          <cell r="AS189">
            <v>1007</v>
          </cell>
          <cell r="AT189">
            <v>0</v>
          </cell>
          <cell r="AU189">
            <v>0</v>
          </cell>
          <cell r="AV189">
            <v>0</v>
          </cell>
          <cell r="AW189">
            <v>0</v>
          </cell>
          <cell r="AX189">
            <v>0</v>
          </cell>
          <cell r="AY189">
            <v>0</v>
          </cell>
          <cell r="AZ189">
            <v>0</v>
          </cell>
          <cell r="BA189">
            <v>0</v>
          </cell>
          <cell r="BB189">
            <v>1007</v>
          </cell>
          <cell r="BC189">
            <v>1.1176470588235294</v>
          </cell>
        </row>
        <row r="190">
          <cell r="AJ190">
            <v>1596</v>
          </cell>
          <cell r="AK190">
            <v>1519</v>
          </cell>
          <cell r="AL190">
            <v>0</v>
          </cell>
          <cell r="AM190">
            <v>0</v>
          </cell>
          <cell r="AN190">
            <v>0</v>
          </cell>
          <cell r="AO190">
            <v>0</v>
          </cell>
          <cell r="AP190">
            <v>0</v>
          </cell>
          <cell r="AQ190">
            <v>0</v>
          </cell>
          <cell r="AR190">
            <v>0</v>
          </cell>
          <cell r="AS190">
            <v>0</v>
          </cell>
          <cell r="AT190">
            <v>0</v>
          </cell>
          <cell r="AU190">
            <v>414</v>
          </cell>
          <cell r="AV190">
            <v>0</v>
          </cell>
          <cell r="AW190">
            <v>414</v>
          </cell>
          <cell r="AX190">
            <v>0</v>
          </cell>
          <cell r="AY190">
            <v>0</v>
          </cell>
          <cell r="AZ190">
            <v>275</v>
          </cell>
          <cell r="BA190">
            <v>275</v>
          </cell>
          <cell r="BB190">
            <v>689</v>
          </cell>
          <cell r="BC190">
            <v>0.45358788676761025</v>
          </cell>
        </row>
        <row r="191">
          <cell r="AJ191">
            <v>0</v>
          </cell>
          <cell r="AK191">
            <v>1352</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1489</v>
          </cell>
          <cell r="BA191">
            <v>1489</v>
          </cell>
          <cell r="BB191">
            <v>1489</v>
          </cell>
        </row>
        <row r="192">
          <cell r="AJ192">
            <v>787.03</v>
          </cell>
          <cell r="AK192">
            <v>876</v>
          </cell>
          <cell r="AL192">
            <v>56</v>
          </cell>
          <cell r="AM192">
            <v>26</v>
          </cell>
          <cell r="AN192">
            <v>31</v>
          </cell>
          <cell r="AO192">
            <v>113</v>
          </cell>
          <cell r="AP192">
            <v>21</v>
          </cell>
          <cell r="AQ192">
            <v>43</v>
          </cell>
          <cell r="AR192">
            <v>73</v>
          </cell>
          <cell r="AS192">
            <v>137</v>
          </cell>
          <cell r="AT192">
            <v>32</v>
          </cell>
          <cell r="AU192">
            <v>38</v>
          </cell>
          <cell r="AV192">
            <v>47</v>
          </cell>
          <cell r="AW192">
            <v>117</v>
          </cell>
          <cell r="AX192">
            <v>98</v>
          </cell>
          <cell r="AY192">
            <v>54</v>
          </cell>
          <cell r="AZ192">
            <v>104</v>
          </cell>
          <cell r="BA192">
            <v>256</v>
          </cell>
          <cell r="BB192">
            <v>623</v>
          </cell>
          <cell r="BC192">
            <v>0.71118721461187218</v>
          </cell>
        </row>
        <row r="193">
          <cell r="AJ193">
            <v>0</v>
          </cell>
          <cell r="AK193">
            <v>9197</v>
          </cell>
          <cell r="AL193">
            <v>0</v>
          </cell>
          <cell r="AM193">
            <v>0</v>
          </cell>
          <cell r="AN193">
            <v>0</v>
          </cell>
          <cell r="AO193">
            <v>0</v>
          </cell>
          <cell r="AP193">
            <v>1</v>
          </cell>
          <cell r="AQ193">
            <v>0</v>
          </cell>
          <cell r="AR193">
            <v>0</v>
          </cell>
          <cell r="AS193">
            <v>1</v>
          </cell>
          <cell r="AT193">
            <v>0</v>
          </cell>
          <cell r="AU193">
            <v>0</v>
          </cell>
          <cell r="AV193">
            <v>0</v>
          </cell>
          <cell r="AW193">
            <v>0</v>
          </cell>
          <cell r="AX193">
            <v>1</v>
          </cell>
          <cell r="AY193">
            <v>0</v>
          </cell>
          <cell r="AZ193">
            <v>9131</v>
          </cell>
          <cell r="BA193">
            <v>9132</v>
          </cell>
          <cell r="BB193">
            <v>9133</v>
          </cell>
          <cell r="BC193">
            <v>0.99304120908992066</v>
          </cell>
        </row>
        <row r="194">
          <cell r="AJ194">
            <v>670</v>
          </cell>
          <cell r="AK194">
            <v>465</v>
          </cell>
          <cell r="AL194">
            <v>0</v>
          </cell>
          <cell r="AM194">
            <v>0</v>
          </cell>
          <cell r="AN194">
            <v>0</v>
          </cell>
          <cell r="AO194">
            <v>0</v>
          </cell>
          <cell r="AP194">
            <v>0</v>
          </cell>
          <cell r="AQ194">
            <v>0</v>
          </cell>
          <cell r="AR194">
            <v>0</v>
          </cell>
          <cell r="AS194">
            <v>0</v>
          </cell>
          <cell r="AT194">
            <v>0</v>
          </cell>
          <cell r="AU194">
            <v>0</v>
          </cell>
          <cell r="AV194">
            <v>0</v>
          </cell>
          <cell r="AW194">
            <v>0</v>
          </cell>
          <cell r="AX194">
            <v>182.71700000000001</v>
          </cell>
          <cell r="AY194">
            <v>121.72799999999999</v>
          </cell>
          <cell r="AZ194">
            <v>183.47499999999999</v>
          </cell>
          <cell r="BA194">
            <v>487.91999999999996</v>
          </cell>
          <cell r="BB194">
            <v>487.91999999999996</v>
          </cell>
          <cell r="BC194">
            <v>1.0492903225806451</v>
          </cell>
        </row>
        <row r="195">
          <cell r="AJ195">
            <v>550</v>
          </cell>
          <cell r="AK195">
            <v>585.22299999999996</v>
          </cell>
          <cell r="AL195">
            <v>14.244999999999999</v>
          </cell>
          <cell r="AM195">
            <v>0</v>
          </cell>
          <cell r="AN195">
            <v>11.978</v>
          </cell>
          <cell r="AO195">
            <v>26.222999999999999</v>
          </cell>
          <cell r="AP195">
            <v>12.914</v>
          </cell>
          <cell r="AQ195">
            <v>45.984999999999999</v>
          </cell>
          <cell r="AR195">
            <v>15.491</v>
          </cell>
          <cell r="AS195">
            <v>74.39</v>
          </cell>
          <cell r="AT195">
            <v>12.254</v>
          </cell>
          <cell r="AU195">
            <v>11.91</v>
          </cell>
          <cell r="AV195">
            <v>282.92200000000003</v>
          </cell>
          <cell r="AW195">
            <v>307.08600000000001</v>
          </cell>
          <cell r="AX195">
            <v>0</v>
          </cell>
          <cell r="AY195">
            <v>0</v>
          </cell>
          <cell r="AZ195">
            <v>53.284999999999997</v>
          </cell>
          <cell r="BA195">
            <v>53.284999999999997</v>
          </cell>
          <cell r="BB195">
            <v>460.98400000000004</v>
          </cell>
          <cell r="BC195">
            <v>0.78770656655668025</v>
          </cell>
        </row>
        <row r="196">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23.266999999999999</v>
          </cell>
          <cell r="AY196">
            <v>0</v>
          </cell>
          <cell r="AZ196">
            <v>0</v>
          </cell>
          <cell r="BA196">
            <v>23.266999999999999</v>
          </cell>
          <cell r="BB196">
            <v>23.266999999999999</v>
          </cell>
        </row>
        <row r="197">
          <cell r="AJ197">
            <v>3341.2080000000051</v>
          </cell>
          <cell r="AK197">
            <v>-8849.1730000000189</v>
          </cell>
          <cell r="AL197">
            <v>701.72900000000027</v>
          </cell>
          <cell r="AM197">
            <v>644.29200000000048</v>
          </cell>
          <cell r="AN197">
            <v>148.88199999999966</v>
          </cell>
          <cell r="AO197">
            <v>1494.9030000000002</v>
          </cell>
          <cell r="AP197">
            <v>327.40599999999813</v>
          </cell>
          <cell r="AQ197">
            <v>-292.44500000000107</v>
          </cell>
          <cell r="AR197">
            <v>-415.30000000000109</v>
          </cell>
          <cell r="AS197">
            <v>-380.33900000000403</v>
          </cell>
          <cell r="AT197">
            <v>-3216.7409999999986</v>
          </cell>
          <cell r="AU197">
            <v>-570.42900000000054</v>
          </cell>
          <cell r="AV197">
            <v>388.70999999999776</v>
          </cell>
          <cell r="AW197">
            <v>-3398.4600000000014</v>
          </cell>
          <cell r="AX197">
            <v>813.86129999999957</v>
          </cell>
          <cell r="AY197">
            <v>-64.978999999997583</v>
          </cell>
          <cell r="AZ197">
            <v>-8337.3759999999984</v>
          </cell>
          <cell r="BA197">
            <v>-7588.4936999999964</v>
          </cell>
          <cell r="BB197">
            <v>-9872.3897000000015</v>
          </cell>
          <cell r="BC197">
            <v>1.1156285112744411</v>
          </cell>
        </row>
        <row r="198">
          <cell r="AJ198">
            <v>3341.2080000000051</v>
          </cell>
          <cell r="AK198">
            <v>-8849.1730000000189</v>
          </cell>
          <cell r="AL198">
            <v>701.72900000000027</v>
          </cell>
          <cell r="AM198">
            <v>644.29200000000048</v>
          </cell>
          <cell r="AN198">
            <v>148.88199999999966</v>
          </cell>
          <cell r="AO198">
            <v>1494.9030000000002</v>
          </cell>
          <cell r="AP198">
            <v>327.40599999999813</v>
          </cell>
          <cell r="AQ198">
            <v>-292.44500000000107</v>
          </cell>
          <cell r="AR198">
            <v>-415.30000000000109</v>
          </cell>
          <cell r="AS198">
            <v>-380.33900000000403</v>
          </cell>
          <cell r="AT198">
            <v>-3216.7409999999986</v>
          </cell>
          <cell r="AU198">
            <v>-570.42900000000054</v>
          </cell>
          <cell r="AV198">
            <v>388.70999999999776</v>
          </cell>
          <cell r="AW198">
            <v>-3398.4600000000014</v>
          </cell>
          <cell r="AX198">
            <v>813.86129999999957</v>
          </cell>
          <cell r="AY198">
            <v>-64.978999999997583</v>
          </cell>
          <cell r="AZ198">
            <v>-8337.3759999999984</v>
          </cell>
          <cell r="BA198">
            <v>-7588.4936999999964</v>
          </cell>
          <cell r="BB198">
            <v>-9872.3897000000015</v>
          </cell>
          <cell r="BC198">
            <v>1.1156285112744411</v>
          </cell>
        </row>
        <row r="199">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row>
        <row r="200">
          <cell r="AO200">
            <v>0</v>
          </cell>
          <cell r="AS200">
            <v>0</v>
          </cell>
          <cell r="AW200">
            <v>0</v>
          </cell>
          <cell r="BA200">
            <v>0</v>
          </cell>
          <cell r="BB200">
            <v>0</v>
          </cell>
        </row>
        <row r="201">
          <cell r="AJ201">
            <v>2500</v>
          </cell>
          <cell r="AK201">
            <v>3229</v>
          </cell>
          <cell r="AL201">
            <v>-76</v>
          </cell>
          <cell r="AM201">
            <v>54</v>
          </cell>
          <cell r="AN201">
            <v>543</v>
          </cell>
          <cell r="AO201">
            <v>521</v>
          </cell>
          <cell r="AP201">
            <v>719</v>
          </cell>
          <cell r="AQ201">
            <v>123</v>
          </cell>
          <cell r="AR201">
            <v>63</v>
          </cell>
          <cell r="AS201">
            <v>905</v>
          </cell>
          <cell r="AT201">
            <v>232</v>
          </cell>
          <cell r="AU201">
            <v>61</v>
          </cell>
          <cell r="AV201">
            <v>134</v>
          </cell>
          <cell r="AW201">
            <v>427</v>
          </cell>
          <cell r="AX201">
            <v>122</v>
          </cell>
          <cell r="AY201">
            <v>-293</v>
          </cell>
          <cell r="AZ201">
            <v>-144</v>
          </cell>
          <cell r="BA201">
            <v>-315</v>
          </cell>
          <cell r="BB201">
            <v>1538</v>
          </cell>
          <cell r="BC201">
            <v>0.47630845462991639</v>
          </cell>
        </row>
        <row r="202">
          <cell r="AK202">
            <v>1720</v>
          </cell>
          <cell r="AL202">
            <v>-132</v>
          </cell>
          <cell r="AM202">
            <v>86</v>
          </cell>
          <cell r="AN202">
            <v>451</v>
          </cell>
          <cell r="AO202">
            <v>405</v>
          </cell>
          <cell r="AP202">
            <v>498</v>
          </cell>
          <cell r="AQ202">
            <v>-119</v>
          </cell>
          <cell r="AR202">
            <v>-259</v>
          </cell>
          <cell r="AS202">
            <v>120</v>
          </cell>
          <cell r="AT202">
            <v>85</v>
          </cell>
          <cell r="AU202">
            <v>-228</v>
          </cell>
          <cell r="AV202">
            <v>1</v>
          </cell>
          <cell r="AW202">
            <v>-142</v>
          </cell>
          <cell r="AX202">
            <v>21</v>
          </cell>
          <cell r="AY202">
            <v>-48</v>
          </cell>
          <cell r="AZ202">
            <v>14</v>
          </cell>
          <cell r="BA202">
            <v>-13</v>
          </cell>
          <cell r="BB202">
            <v>370</v>
          </cell>
        </row>
        <row r="203">
          <cell r="AK203">
            <v>1509</v>
          </cell>
          <cell r="AL203">
            <v>56</v>
          </cell>
          <cell r="AM203">
            <v>-32</v>
          </cell>
          <cell r="AN203">
            <v>92</v>
          </cell>
          <cell r="AO203">
            <v>116</v>
          </cell>
          <cell r="AP203">
            <v>221</v>
          </cell>
          <cell r="AQ203">
            <v>242</v>
          </cell>
          <cell r="AR203">
            <v>322</v>
          </cell>
          <cell r="AS203">
            <v>785</v>
          </cell>
          <cell r="AT203">
            <v>147</v>
          </cell>
          <cell r="AU203">
            <v>289</v>
          </cell>
          <cell r="AV203">
            <v>133</v>
          </cell>
          <cell r="AW203">
            <v>569</v>
          </cell>
          <cell r="AX203">
            <v>101</v>
          </cell>
          <cell r="AY203">
            <v>-245</v>
          </cell>
          <cell r="AZ203">
            <v>-158</v>
          </cell>
          <cell r="BA203">
            <v>-302</v>
          </cell>
          <cell r="BB203">
            <v>1168</v>
          </cell>
        </row>
        <row r="204">
          <cell r="AJ204">
            <v>20</v>
          </cell>
          <cell r="AK204">
            <v>10.86</v>
          </cell>
          <cell r="AL204">
            <v>0.81</v>
          </cell>
          <cell r="AM204">
            <v>0</v>
          </cell>
          <cell r="AN204">
            <v>0.05</v>
          </cell>
          <cell r="AO204">
            <v>0.8600000000000001</v>
          </cell>
          <cell r="AP204">
            <v>0</v>
          </cell>
          <cell r="AQ204">
            <v>0</v>
          </cell>
          <cell r="AR204">
            <v>2.61</v>
          </cell>
          <cell r="AS204">
            <v>2.61</v>
          </cell>
          <cell r="AT204">
            <v>0.72</v>
          </cell>
          <cell r="AU204">
            <v>0</v>
          </cell>
          <cell r="AV204">
            <v>22.72</v>
          </cell>
          <cell r="AW204">
            <v>23.439999999999998</v>
          </cell>
          <cell r="AX204">
            <v>0</v>
          </cell>
          <cell r="AY204">
            <v>0.8</v>
          </cell>
          <cell r="AZ204">
            <v>0</v>
          </cell>
          <cell r="BA204">
            <v>0.8</v>
          </cell>
          <cell r="BB204">
            <v>27.709999999999997</v>
          </cell>
          <cell r="BC204">
            <v>2.5515653775322282</v>
          </cell>
        </row>
        <row r="205">
          <cell r="AJ205">
            <v>8245.07</v>
          </cell>
          <cell r="AK205">
            <v>8080.26</v>
          </cell>
          <cell r="AL205">
            <v>874</v>
          </cell>
          <cell r="AM205">
            <v>42</v>
          </cell>
          <cell r="AN205">
            <v>471</v>
          </cell>
          <cell r="AO205">
            <v>1387</v>
          </cell>
          <cell r="AP205">
            <v>1819.4349999999999</v>
          </cell>
          <cell r="AQ205">
            <v>227</v>
          </cell>
          <cell r="AR205">
            <v>681.96800000000007</v>
          </cell>
          <cell r="AS205">
            <v>2728.4030000000002</v>
          </cell>
          <cell r="AT205">
            <v>758</v>
          </cell>
          <cell r="AU205">
            <v>245</v>
          </cell>
          <cell r="AV205">
            <v>480</v>
          </cell>
          <cell r="AW205">
            <v>1483</v>
          </cell>
          <cell r="AX205">
            <v>1767.0250000000001</v>
          </cell>
          <cell r="AY205">
            <v>17</v>
          </cell>
          <cell r="AZ205">
            <v>314.86599999999999</v>
          </cell>
          <cell r="BA205">
            <v>2098.8910000000001</v>
          </cell>
          <cell r="BB205">
            <v>7697.2939999999999</v>
          </cell>
          <cell r="BC205">
            <v>0.95260474291668829</v>
          </cell>
        </row>
        <row r="206">
          <cell r="AJ206">
            <v>8245.07</v>
          </cell>
          <cell r="AK206">
            <v>8080.26</v>
          </cell>
          <cell r="AL206">
            <v>874</v>
          </cell>
          <cell r="AM206">
            <v>42</v>
          </cell>
          <cell r="AN206">
            <v>471</v>
          </cell>
          <cell r="AO206">
            <v>1387</v>
          </cell>
          <cell r="AP206">
            <v>1819.4349999999999</v>
          </cell>
          <cell r="AQ206">
            <v>227</v>
          </cell>
          <cell r="AR206">
            <v>681.96800000000007</v>
          </cell>
          <cell r="AS206">
            <v>2728.4030000000002</v>
          </cell>
          <cell r="AT206">
            <v>758</v>
          </cell>
          <cell r="AU206">
            <v>245</v>
          </cell>
          <cell r="AV206">
            <v>480</v>
          </cell>
          <cell r="AW206">
            <v>1483</v>
          </cell>
          <cell r="AX206">
            <v>1767.0250000000001</v>
          </cell>
          <cell r="AY206">
            <v>17</v>
          </cell>
          <cell r="AZ206">
            <v>314.86599999999999</v>
          </cell>
          <cell r="BA206">
            <v>2098.8910000000001</v>
          </cell>
          <cell r="BB206">
            <v>7697.2939999999999</v>
          </cell>
          <cell r="BC206">
            <v>0.95260474291668829</v>
          </cell>
        </row>
        <row r="207">
          <cell r="AJ207">
            <v>3383.07</v>
          </cell>
          <cell r="AK207">
            <v>3266.26</v>
          </cell>
          <cell r="AL207">
            <v>874</v>
          </cell>
          <cell r="AM207">
            <v>42</v>
          </cell>
          <cell r="AN207">
            <v>339</v>
          </cell>
          <cell r="AO207">
            <v>1255</v>
          </cell>
          <cell r="AP207">
            <v>147.435</v>
          </cell>
          <cell r="AQ207">
            <v>4</v>
          </cell>
          <cell r="AR207">
            <v>179.96800000000002</v>
          </cell>
          <cell r="AS207">
            <v>331.40300000000002</v>
          </cell>
          <cell r="AT207">
            <v>711</v>
          </cell>
          <cell r="AU207">
            <v>245</v>
          </cell>
          <cell r="AV207">
            <v>349</v>
          </cell>
          <cell r="AW207">
            <v>1305</v>
          </cell>
          <cell r="AX207">
            <v>203.02500000000001</v>
          </cell>
          <cell r="AY207">
            <v>17</v>
          </cell>
          <cell r="AZ207">
            <v>183.86599999999999</v>
          </cell>
          <cell r="BA207">
            <v>403.89099999999996</v>
          </cell>
          <cell r="BB207">
            <v>3295.2940000000003</v>
          </cell>
          <cell r="BC207">
            <v>1.0088890657816585</v>
          </cell>
        </row>
        <row r="208">
          <cell r="AJ208">
            <v>44.07</v>
          </cell>
          <cell r="AK208">
            <v>55</v>
          </cell>
          <cell r="AL208">
            <v>0</v>
          </cell>
          <cell r="AM208">
            <v>0</v>
          </cell>
          <cell r="AN208">
            <v>6</v>
          </cell>
          <cell r="AO208">
            <v>6</v>
          </cell>
          <cell r="AP208">
            <v>3</v>
          </cell>
          <cell r="AQ208">
            <v>4</v>
          </cell>
          <cell r="AR208">
            <v>1</v>
          </cell>
          <cell r="AS208">
            <v>8</v>
          </cell>
          <cell r="AT208">
            <v>0</v>
          </cell>
          <cell r="AU208">
            <v>0</v>
          </cell>
          <cell r="AV208">
            <v>7</v>
          </cell>
          <cell r="AW208">
            <v>7</v>
          </cell>
          <cell r="AX208">
            <v>1</v>
          </cell>
          <cell r="AY208">
            <v>17</v>
          </cell>
          <cell r="AZ208">
            <v>3</v>
          </cell>
          <cell r="BA208">
            <v>21</v>
          </cell>
          <cell r="BB208">
            <v>42</v>
          </cell>
        </row>
        <row r="209">
          <cell r="AJ209">
            <v>4862</v>
          </cell>
          <cell r="AK209">
            <v>4814</v>
          </cell>
          <cell r="AL209">
            <v>0</v>
          </cell>
          <cell r="AM209">
            <v>0</v>
          </cell>
          <cell r="AN209">
            <v>132</v>
          </cell>
          <cell r="AO209">
            <v>132</v>
          </cell>
          <cell r="AP209">
            <v>1672</v>
          </cell>
          <cell r="AQ209">
            <v>223</v>
          </cell>
          <cell r="AR209">
            <v>502</v>
          </cell>
          <cell r="AS209">
            <v>2397</v>
          </cell>
          <cell r="AT209">
            <v>47</v>
          </cell>
          <cell r="AU209">
            <v>0</v>
          </cell>
          <cell r="AV209">
            <v>131</v>
          </cell>
          <cell r="AW209">
            <v>178</v>
          </cell>
          <cell r="AX209">
            <v>1564</v>
          </cell>
          <cell r="AY209">
            <v>0</v>
          </cell>
          <cell r="AZ209">
            <v>131</v>
          </cell>
          <cell r="BA209">
            <v>1695</v>
          </cell>
          <cell r="BB209">
            <v>4402</v>
          </cell>
          <cell r="BC209">
            <v>0.91441628583298717</v>
          </cell>
        </row>
        <row r="210">
          <cell r="AJ210">
            <v>3117</v>
          </cell>
          <cell r="AK210">
            <v>3132</v>
          </cell>
          <cell r="AL210">
            <v>0</v>
          </cell>
          <cell r="AM210">
            <v>0</v>
          </cell>
          <cell r="AN210">
            <v>0</v>
          </cell>
          <cell r="AO210">
            <v>0</v>
          </cell>
          <cell r="AP210">
            <v>1346</v>
          </cell>
          <cell r="AQ210">
            <v>223</v>
          </cell>
          <cell r="AR210">
            <v>0</v>
          </cell>
          <cell r="AS210">
            <v>1569</v>
          </cell>
          <cell r="AT210">
            <v>0</v>
          </cell>
          <cell r="AU210">
            <v>0</v>
          </cell>
          <cell r="AV210">
            <v>0</v>
          </cell>
          <cell r="AW210">
            <v>0</v>
          </cell>
          <cell r="AX210">
            <v>1564</v>
          </cell>
          <cell r="AY210">
            <v>0</v>
          </cell>
          <cell r="AZ210">
            <v>0</v>
          </cell>
          <cell r="BA210">
            <v>1564</v>
          </cell>
          <cell r="BB210">
            <v>3133</v>
          </cell>
          <cell r="BC210">
            <v>1.0003192848020435</v>
          </cell>
        </row>
        <row r="211">
          <cell r="AJ211">
            <v>326</v>
          </cell>
          <cell r="AK211">
            <v>326</v>
          </cell>
          <cell r="AL211">
            <v>0</v>
          </cell>
          <cell r="AM211">
            <v>0</v>
          </cell>
          <cell r="AN211">
            <v>0</v>
          </cell>
          <cell r="AO211">
            <v>0</v>
          </cell>
          <cell r="AP211">
            <v>326</v>
          </cell>
          <cell r="AQ211">
            <v>0</v>
          </cell>
          <cell r="AR211">
            <v>0</v>
          </cell>
          <cell r="AS211">
            <v>326</v>
          </cell>
          <cell r="AT211">
            <v>0</v>
          </cell>
          <cell r="AU211">
            <v>0</v>
          </cell>
          <cell r="AV211">
            <v>0</v>
          </cell>
          <cell r="AW211">
            <v>0</v>
          </cell>
          <cell r="AX211">
            <v>0</v>
          </cell>
          <cell r="AY211">
            <v>0</v>
          </cell>
          <cell r="AZ211">
            <v>0</v>
          </cell>
          <cell r="BA211">
            <v>0</v>
          </cell>
          <cell r="BB211">
            <v>326</v>
          </cell>
          <cell r="BC211">
            <v>1</v>
          </cell>
        </row>
        <row r="212">
          <cell r="AJ212">
            <v>523</v>
          </cell>
          <cell r="AK212">
            <v>528</v>
          </cell>
          <cell r="AL212">
            <v>0</v>
          </cell>
          <cell r="AM212">
            <v>0</v>
          </cell>
          <cell r="AN212">
            <v>132</v>
          </cell>
          <cell r="AO212">
            <v>132</v>
          </cell>
          <cell r="AP212">
            <v>0</v>
          </cell>
          <cell r="AQ212">
            <v>0</v>
          </cell>
          <cell r="AR212">
            <v>132</v>
          </cell>
          <cell r="AS212">
            <v>132</v>
          </cell>
          <cell r="AT212">
            <v>0</v>
          </cell>
          <cell r="AU212">
            <v>0</v>
          </cell>
          <cell r="AV212">
            <v>131</v>
          </cell>
          <cell r="AW212">
            <v>131</v>
          </cell>
          <cell r="AX212">
            <v>0</v>
          </cell>
          <cell r="AY212">
            <v>0</v>
          </cell>
          <cell r="AZ212">
            <v>131</v>
          </cell>
          <cell r="BA212">
            <v>131</v>
          </cell>
          <cell r="BB212">
            <v>526</v>
          </cell>
          <cell r="BC212">
            <v>0.99621212121212122</v>
          </cell>
        </row>
        <row r="213">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row>
        <row r="214">
          <cell r="AJ214">
            <v>448</v>
          </cell>
          <cell r="AK214">
            <v>414</v>
          </cell>
          <cell r="AL214">
            <v>0</v>
          </cell>
          <cell r="AM214">
            <v>0</v>
          </cell>
          <cell r="AN214">
            <v>0</v>
          </cell>
          <cell r="AO214">
            <v>0</v>
          </cell>
          <cell r="AP214">
            <v>0</v>
          </cell>
          <cell r="AQ214">
            <v>0</v>
          </cell>
          <cell r="AR214">
            <v>370</v>
          </cell>
          <cell r="AS214">
            <v>370</v>
          </cell>
          <cell r="AT214">
            <v>47</v>
          </cell>
          <cell r="AU214">
            <v>0</v>
          </cell>
          <cell r="AV214">
            <v>0</v>
          </cell>
          <cell r="AW214">
            <v>47</v>
          </cell>
          <cell r="AX214">
            <v>0</v>
          </cell>
          <cell r="AY214">
            <v>0</v>
          </cell>
          <cell r="AZ214">
            <v>0</v>
          </cell>
          <cell r="BA214">
            <v>0</v>
          </cell>
          <cell r="BB214">
            <v>417</v>
          </cell>
          <cell r="BC214">
            <v>1.0072463768115942</v>
          </cell>
        </row>
        <row r="215">
          <cell r="AJ215">
            <v>448</v>
          </cell>
          <cell r="AK215">
            <v>414</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cell r="BB215">
            <v>0</v>
          </cell>
        </row>
        <row r="216">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cell r="BA216">
            <v>0</v>
          </cell>
          <cell r="BB216">
            <v>0</v>
          </cell>
        </row>
        <row r="218">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cell r="BA218">
            <v>0</v>
          </cell>
          <cell r="BB218">
            <v>0</v>
          </cell>
        </row>
        <row r="219">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 Final"/>
      <sheetName val="CG_SRA"/>
      <sheetName val="CG core Input"/>
      <sheetName val="PF"/>
      <sheetName val="EF"/>
      <sheetName val="HF"/>
      <sheetName val="RF"/>
      <sheetName val="Proverka"/>
      <sheetName val="CG Mon"/>
      <sheetName val="GG _WEB_ ANG"/>
      <sheetName val="GG _WEB_ MK"/>
      <sheetName val="Mon_ Current"/>
      <sheetName val="Mon_ Constant"/>
    </sheetNames>
    <sheetDataSet>
      <sheetData sheetId="0"/>
      <sheetData sheetId="1"/>
      <sheetData sheetId="2"/>
      <sheetData sheetId="3"/>
      <sheetData sheetId="4"/>
      <sheetData sheetId="5"/>
      <sheetData sheetId="6"/>
      <sheetData sheetId="7" refreshError="1"/>
      <sheetData sheetId="8"/>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 Final"/>
      <sheetName val="CG+SRA"/>
      <sheetName val="CG core Input"/>
      <sheetName val="PF"/>
      <sheetName val="EF"/>
      <sheetName val="HF"/>
      <sheetName val="RF"/>
      <sheetName val="CG Mon"/>
      <sheetName val="Proverka"/>
      <sheetName val="GG _WEB_ ANG"/>
      <sheetName val="GG _WEB_ MK"/>
      <sheetName val="Mon. Current"/>
      <sheetName val="Mon. Constant"/>
    </sheetNames>
    <sheetDataSet>
      <sheetData sheetId="0"/>
      <sheetData sheetId="1"/>
      <sheetData sheetId="2"/>
      <sheetData sheetId="3"/>
      <sheetData sheetId="4"/>
      <sheetData sheetId="5"/>
      <sheetData sheetId="6"/>
      <sheetData sheetId="7" refreshError="1">
        <row r="1">
          <cell r="B1" t="str">
            <v>Central Government Operations</v>
          </cell>
        </row>
        <row r="2">
          <cell r="B2" t="str">
            <v>(in millions of denars)</v>
          </cell>
        </row>
        <row r="5">
          <cell r="B5">
            <v>39246.430684606479</v>
          </cell>
          <cell r="D5" t="str">
            <v>1996</v>
          </cell>
          <cell r="E5" t="str">
            <v>1997</v>
          </cell>
          <cell r="F5" t="str">
            <v>1998</v>
          </cell>
          <cell r="I5" t="str">
            <v>1998</v>
          </cell>
          <cell r="J5" t="str">
            <v>1998</v>
          </cell>
          <cell r="M5" t="str">
            <v>1998</v>
          </cell>
          <cell r="N5" t="str">
            <v>1998</v>
          </cell>
          <cell r="Q5" t="str">
            <v>1998</v>
          </cell>
          <cell r="R5" t="str">
            <v>1998</v>
          </cell>
          <cell r="U5" t="str">
            <v>1998</v>
          </cell>
          <cell r="V5" t="str">
            <v>1998</v>
          </cell>
          <cell r="W5" t="str">
            <v>1999</v>
          </cell>
          <cell r="Z5" t="str">
            <v>1999</v>
          </cell>
          <cell r="AA5" t="str">
            <v>1999</v>
          </cell>
          <cell r="AD5" t="str">
            <v>1999</v>
          </cell>
          <cell r="AE5" t="str">
            <v>1999</v>
          </cell>
          <cell r="AH5" t="str">
            <v>1999</v>
          </cell>
          <cell r="AI5" t="str">
            <v>1999</v>
          </cell>
          <cell r="AL5" t="str">
            <v>1999</v>
          </cell>
          <cell r="AM5" t="str">
            <v>1999</v>
          </cell>
          <cell r="AN5" t="str">
            <v>2000</v>
          </cell>
          <cell r="AQ5" t="str">
            <v>2000</v>
          </cell>
          <cell r="AR5" t="str">
            <v>2000</v>
          </cell>
          <cell r="AU5" t="str">
            <v>2000</v>
          </cell>
          <cell r="AV5">
            <v>2000</v>
          </cell>
          <cell r="AY5">
            <v>2000</v>
          </cell>
          <cell r="BC5">
            <v>2000</v>
          </cell>
          <cell r="BD5">
            <v>2000</v>
          </cell>
          <cell r="BH5">
            <v>2001</v>
          </cell>
          <cell r="BL5">
            <v>2001</v>
          </cell>
          <cell r="BP5">
            <v>2001</v>
          </cell>
          <cell r="BT5">
            <v>2001</v>
          </cell>
          <cell r="BU5">
            <v>2001</v>
          </cell>
          <cell r="BY5">
            <v>2002</v>
          </cell>
          <cell r="CC5">
            <v>2002</v>
          </cell>
          <cell r="CG5">
            <v>2002</v>
          </cell>
          <cell r="CK5">
            <v>2002</v>
          </cell>
          <cell r="CL5">
            <v>2002</v>
          </cell>
          <cell r="CP5">
            <v>2003</v>
          </cell>
          <cell r="CT5">
            <v>2003</v>
          </cell>
          <cell r="CX5">
            <v>2003</v>
          </cell>
          <cell r="DB5">
            <v>2003</v>
          </cell>
          <cell r="DC5">
            <v>2003</v>
          </cell>
          <cell r="DD5">
            <v>2005</v>
          </cell>
          <cell r="DE5">
            <v>2005</v>
          </cell>
          <cell r="DF5">
            <v>2005</v>
          </cell>
          <cell r="DG5">
            <v>2005</v>
          </cell>
          <cell r="DH5">
            <v>2005</v>
          </cell>
          <cell r="DI5">
            <v>2005</v>
          </cell>
          <cell r="DJ5">
            <v>2005</v>
          </cell>
          <cell r="DK5">
            <v>2005</v>
          </cell>
          <cell r="DL5">
            <v>2005</v>
          </cell>
          <cell r="DM5">
            <v>2005</v>
          </cell>
          <cell r="DN5">
            <v>2005</v>
          </cell>
          <cell r="DO5">
            <v>2005</v>
          </cell>
          <cell r="DP5">
            <v>2005</v>
          </cell>
          <cell r="DQ5">
            <v>2005</v>
          </cell>
          <cell r="DR5">
            <v>2005</v>
          </cell>
          <cell r="DS5">
            <v>2005</v>
          </cell>
          <cell r="DT5">
            <v>2005</v>
          </cell>
          <cell r="DU5">
            <v>2005</v>
          </cell>
          <cell r="DV5">
            <v>2005</v>
          </cell>
          <cell r="DX5">
            <v>2006</v>
          </cell>
          <cell r="DZ5">
            <v>2006</v>
          </cell>
          <cell r="EA5">
            <v>2006</v>
          </cell>
          <cell r="EB5">
            <v>2006</v>
          </cell>
          <cell r="EC5">
            <v>2006</v>
          </cell>
          <cell r="ED5">
            <v>2006</v>
          </cell>
          <cell r="EE5">
            <v>2006</v>
          </cell>
          <cell r="EF5">
            <v>2006</v>
          </cell>
          <cell r="EG5">
            <v>2006</v>
          </cell>
          <cell r="EH5">
            <v>2006</v>
          </cell>
          <cell r="EI5">
            <v>2006</v>
          </cell>
          <cell r="EJ5">
            <v>2006</v>
          </cell>
          <cell r="EK5">
            <v>2006</v>
          </cell>
          <cell r="EL5">
            <v>2006</v>
          </cell>
          <cell r="EM5">
            <v>2006</v>
          </cell>
          <cell r="EN5">
            <v>2006</v>
          </cell>
          <cell r="EO5">
            <v>2006</v>
          </cell>
          <cell r="EP5">
            <v>2006</v>
          </cell>
          <cell r="EQ5">
            <v>2006</v>
          </cell>
          <cell r="ES5">
            <v>2007</v>
          </cell>
          <cell r="ET5">
            <v>2007</v>
          </cell>
          <cell r="EU5">
            <v>2007</v>
          </cell>
          <cell r="EV5">
            <v>2007</v>
          </cell>
          <cell r="EW5">
            <v>2007</v>
          </cell>
          <cell r="EX5">
            <v>2007</v>
          </cell>
          <cell r="EY5">
            <v>2007</v>
          </cell>
          <cell r="EZ5">
            <v>2007</v>
          </cell>
          <cell r="FA5">
            <v>2007</v>
          </cell>
          <cell r="FB5">
            <v>2007</v>
          </cell>
          <cell r="FC5">
            <v>2007</v>
          </cell>
          <cell r="FD5">
            <v>2007</v>
          </cell>
          <cell r="FE5">
            <v>2007</v>
          </cell>
          <cell r="FF5">
            <v>2007</v>
          </cell>
          <cell r="FG5">
            <v>2007</v>
          </cell>
          <cell r="FH5">
            <v>2007</v>
          </cell>
          <cell r="FI5">
            <v>2007</v>
          </cell>
          <cell r="FJ5">
            <v>2007</v>
          </cell>
          <cell r="FK5">
            <v>2007</v>
          </cell>
        </row>
        <row r="6">
          <cell r="B6">
            <v>39246.430684606479</v>
          </cell>
          <cell r="D6" t="str">
            <v>Total</v>
          </cell>
          <cell r="E6" t="str">
            <v>Total</v>
          </cell>
          <cell r="F6" t="str">
            <v>Jan</v>
          </cell>
          <cell r="G6" t="str">
            <v>Feb</v>
          </cell>
          <cell r="H6" t="str">
            <v>Mar</v>
          </cell>
          <cell r="I6" t="str">
            <v>Q-I</v>
          </cell>
          <cell r="J6" t="str">
            <v>Apr</v>
          </cell>
          <cell r="K6" t="str">
            <v>May</v>
          </cell>
          <cell r="L6" t="str">
            <v>Jun</v>
          </cell>
          <cell r="M6" t="str">
            <v>Q-II</v>
          </cell>
          <cell r="N6" t="str">
            <v>Jul</v>
          </cell>
          <cell r="O6" t="str">
            <v>Aug</v>
          </cell>
          <cell r="P6" t="str">
            <v>Sep</v>
          </cell>
          <cell r="Q6" t="str">
            <v>Q-III</v>
          </cell>
          <cell r="R6" t="str">
            <v>Oct</v>
          </cell>
          <cell r="S6" t="str">
            <v>Nov</v>
          </cell>
          <cell r="T6" t="str">
            <v>Dec</v>
          </cell>
          <cell r="U6" t="str">
            <v>Q-IV</v>
          </cell>
          <cell r="V6" t="str">
            <v>Total</v>
          </cell>
          <cell r="W6" t="str">
            <v>Jan</v>
          </cell>
          <cell r="X6" t="str">
            <v>Feb</v>
          </cell>
          <cell r="Y6" t="str">
            <v>Mar</v>
          </cell>
          <cell r="Z6" t="str">
            <v>Q-I</v>
          </cell>
          <cell r="AA6" t="str">
            <v>Apr</v>
          </cell>
          <cell r="AB6" t="str">
            <v>May</v>
          </cell>
          <cell r="AC6" t="str">
            <v>Jun</v>
          </cell>
          <cell r="AD6" t="str">
            <v>Q-II</v>
          </cell>
          <cell r="AE6" t="str">
            <v>Jul</v>
          </cell>
          <cell r="AF6" t="str">
            <v>Aug</v>
          </cell>
          <cell r="AG6" t="str">
            <v>Sep</v>
          </cell>
          <cell r="AH6" t="str">
            <v>Q-III</v>
          </cell>
          <cell r="AI6" t="str">
            <v>Oct</v>
          </cell>
          <cell r="AJ6" t="str">
            <v>Nov</v>
          </cell>
          <cell r="AK6" t="str">
            <v>Dec</v>
          </cell>
          <cell r="AL6" t="str">
            <v>Q-IV</v>
          </cell>
          <cell r="AM6" t="str">
            <v>Total</v>
          </cell>
          <cell r="AN6" t="str">
            <v>Jan</v>
          </cell>
          <cell r="AO6" t="str">
            <v>Feb</v>
          </cell>
          <cell r="AP6" t="str">
            <v>Mar</v>
          </cell>
          <cell r="AQ6" t="str">
            <v>Q-I</v>
          </cell>
          <cell r="AR6" t="str">
            <v>Apr</v>
          </cell>
          <cell r="AS6" t="str">
            <v>May</v>
          </cell>
          <cell r="AT6" t="str">
            <v>Jun</v>
          </cell>
          <cell r="AU6" t="str">
            <v>Q-II</v>
          </cell>
          <cell r="AV6" t="str">
            <v>Jul</v>
          </cell>
          <cell r="AW6" t="str">
            <v>Aug</v>
          </cell>
          <cell r="AX6" t="str">
            <v>Sep</v>
          </cell>
          <cell r="AY6" t="str">
            <v>Q-III</v>
          </cell>
          <cell r="AZ6" t="str">
            <v>Oct</v>
          </cell>
          <cell r="BA6" t="str">
            <v>Nov</v>
          </cell>
          <cell r="BB6" t="str">
            <v>Dec</v>
          </cell>
          <cell r="BC6" t="str">
            <v>Q-IV</v>
          </cell>
          <cell r="BD6" t="str">
            <v>Total</v>
          </cell>
          <cell r="BE6" t="str">
            <v>Jan</v>
          </cell>
          <cell r="BF6" t="str">
            <v>Feb</v>
          </cell>
          <cell r="BG6" t="str">
            <v>Mar</v>
          </cell>
          <cell r="BH6" t="str">
            <v>Q-I</v>
          </cell>
          <cell r="BI6" t="str">
            <v>Apr</v>
          </cell>
          <cell r="BJ6" t="str">
            <v>May</v>
          </cell>
          <cell r="BK6" t="str">
            <v>Jun</v>
          </cell>
          <cell r="BL6" t="str">
            <v>Q-II</v>
          </cell>
          <cell r="BM6" t="str">
            <v>Jul</v>
          </cell>
          <cell r="BN6" t="str">
            <v>Aug</v>
          </cell>
          <cell r="BO6" t="str">
            <v>Sep</v>
          </cell>
          <cell r="BP6" t="str">
            <v>Q-III</v>
          </cell>
          <cell r="BQ6" t="str">
            <v>Oct</v>
          </cell>
          <cell r="BR6" t="str">
            <v>Nov</v>
          </cell>
          <cell r="BS6" t="str">
            <v>Dec</v>
          </cell>
          <cell r="BT6" t="str">
            <v>Q-IV</v>
          </cell>
          <cell r="BU6" t="str">
            <v>Total</v>
          </cell>
          <cell r="BV6" t="str">
            <v>Jan</v>
          </cell>
          <cell r="BW6" t="str">
            <v>Feb</v>
          </cell>
          <cell r="BX6" t="str">
            <v>Mar</v>
          </cell>
          <cell r="BY6" t="str">
            <v>Q-I</v>
          </cell>
          <cell r="BZ6" t="str">
            <v>Apr</v>
          </cell>
          <cell r="CA6" t="str">
            <v>May</v>
          </cell>
          <cell r="CB6" t="str">
            <v>Jun</v>
          </cell>
          <cell r="CC6" t="str">
            <v>Q-II</v>
          </cell>
          <cell r="CD6" t="str">
            <v>Jul</v>
          </cell>
          <cell r="CE6" t="str">
            <v>Aug</v>
          </cell>
          <cell r="CF6" t="str">
            <v>Sep</v>
          </cell>
          <cell r="CG6" t="str">
            <v>Q-III</v>
          </cell>
          <cell r="CH6" t="str">
            <v>Oct</v>
          </cell>
          <cell r="CI6" t="str">
            <v>Nov</v>
          </cell>
          <cell r="CJ6" t="str">
            <v>Dec</v>
          </cell>
          <cell r="CK6" t="str">
            <v>Q-IV</v>
          </cell>
          <cell r="CL6" t="str">
            <v>Staff</v>
          </cell>
          <cell r="CM6" t="str">
            <v>Jan</v>
          </cell>
          <cell r="CN6" t="str">
            <v>Feb</v>
          </cell>
          <cell r="CO6" t="str">
            <v>Mar</v>
          </cell>
          <cell r="CP6" t="str">
            <v>Q-I</v>
          </cell>
          <cell r="CQ6" t="str">
            <v>Apr</v>
          </cell>
          <cell r="CR6" t="str">
            <v>May</v>
          </cell>
          <cell r="CS6" t="str">
            <v>Jun</v>
          </cell>
          <cell r="CT6" t="str">
            <v>Q-II</v>
          </cell>
          <cell r="CU6" t="str">
            <v>Jul</v>
          </cell>
          <cell r="CV6" t="str">
            <v>Aug</v>
          </cell>
          <cell r="CW6" t="str">
            <v>Sep</v>
          </cell>
          <cell r="CX6" t="str">
            <v>Q-III</v>
          </cell>
          <cell r="CY6" t="str">
            <v>Oct</v>
          </cell>
          <cell r="CZ6" t="str">
            <v>Nov</v>
          </cell>
          <cell r="DA6" t="str">
            <v>Dec</v>
          </cell>
          <cell r="DB6" t="str">
            <v>Q-IV</v>
          </cell>
          <cell r="DC6" t="str">
            <v>Staff</v>
          </cell>
          <cell r="DD6" t="str">
            <v>Budget</v>
          </cell>
          <cell r="DE6" t="str">
            <v>Revised Budget</v>
          </cell>
          <cell r="DF6" t="str">
            <v>Jan</v>
          </cell>
          <cell r="DG6" t="str">
            <v>Feb</v>
          </cell>
          <cell r="DH6" t="str">
            <v>Mar</v>
          </cell>
          <cell r="DI6" t="str">
            <v>Q-I</v>
          </cell>
          <cell r="DJ6" t="str">
            <v>Apr</v>
          </cell>
          <cell r="DK6" t="str">
            <v>May</v>
          </cell>
          <cell r="DL6" t="str">
            <v>Jun</v>
          </cell>
          <cell r="DM6" t="str">
            <v>Q-II</v>
          </cell>
          <cell r="DN6" t="str">
            <v>Jul</v>
          </cell>
          <cell r="DO6" t="str">
            <v>Aug</v>
          </cell>
          <cell r="DP6" t="str">
            <v>Sep</v>
          </cell>
          <cell r="DQ6" t="str">
            <v>Q-III</v>
          </cell>
          <cell r="DR6" t="str">
            <v>Oct</v>
          </cell>
          <cell r="DS6" t="str">
            <v>Nov</v>
          </cell>
          <cell r="DT6" t="str">
            <v>Dec</v>
          </cell>
          <cell r="DU6" t="str">
            <v>Q-IV</v>
          </cell>
          <cell r="DV6" t="str">
            <v>Staff</v>
          </cell>
          <cell r="DX6" t="str">
            <v>Budget</v>
          </cell>
          <cell r="DZ6" t="str">
            <v>Revised Budget</v>
          </cell>
          <cell r="EA6" t="str">
            <v>Jan</v>
          </cell>
          <cell r="EB6" t="str">
            <v>Feb</v>
          </cell>
          <cell r="EC6" t="str">
            <v>Mar</v>
          </cell>
          <cell r="ED6" t="str">
            <v>Q-I</v>
          </cell>
          <cell r="EE6" t="str">
            <v>Apr</v>
          </cell>
          <cell r="EF6" t="str">
            <v>May</v>
          </cell>
          <cell r="EG6" t="str">
            <v>Jun</v>
          </cell>
          <cell r="EH6" t="str">
            <v>Q-II</v>
          </cell>
          <cell r="EI6" t="str">
            <v>Jul</v>
          </cell>
          <cell r="EJ6" t="str">
            <v>Aug</v>
          </cell>
          <cell r="EK6" t="str">
            <v>Sep</v>
          </cell>
          <cell r="EL6" t="str">
            <v>Q-III</v>
          </cell>
          <cell r="EM6" t="str">
            <v>Oct</v>
          </cell>
          <cell r="EN6" t="str">
            <v>Nov</v>
          </cell>
          <cell r="EO6" t="str">
            <v>Dec</v>
          </cell>
          <cell r="EP6" t="str">
            <v>Q-IV</v>
          </cell>
          <cell r="EQ6" t="str">
            <v>Staff</v>
          </cell>
          <cell r="ES6" t="str">
            <v>Budget</v>
          </cell>
          <cell r="ET6" t="str">
            <v>Proj.</v>
          </cell>
          <cell r="EU6" t="str">
            <v>Jan</v>
          </cell>
          <cell r="EV6" t="str">
            <v>Feb</v>
          </cell>
          <cell r="EW6" t="str">
            <v>Mar</v>
          </cell>
          <cell r="EX6" t="str">
            <v>Q-I</v>
          </cell>
          <cell r="EY6" t="str">
            <v>Apr</v>
          </cell>
          <cell r="EZ6" t="str">
            <v>May</v>
          </cell>
          <cell r="FA6" t="str">
            <v>Jun</v>
          </cell>
          <cell r="FB6" t="str">
            <v>Q-II</v>
          </cell>
          <cell r="FC6" t="str">
            <v>Jul</v>
          </cell>
          <cell r="FD6" t="str">
            <v>Aug</v>
          </cell>
          <cell r="FE6" t="str">
            <v>Sep</v>
          </cell>
          <cell r="FF6" t="str">
            <v>Q-III</v>
          </cell>
          <cell r="FG6" t="str">
            <v>Oct</v>
          </cell>
          <cell r="FH6" t="str">
            <v>Nov</v>
          </cell>
          <cell r="FI6" t="str">
            <v>Dec</v>
          </cell>
          <cell r="FJ6" t="str">
            <v>Q-IV</v>
          </cell>
          <cell r="FK6" t="str">
            <v>Staff</v>
          </cell>
        </row>
        <row r="7">
          <cell r="D7" t="str">
            <v>act.</v>
          </cell>
          <cell r="E7" t="str">
            <v>act.</v>
          </cell>
          <cell r="F7" t="str">
            <v>act.</v>
          </cell>
          <cell r="G7" t="str">
            <v>act.</v>
          </cell>
          <cell r="H7" t="str">
            <v>act.</v>
          </cell>
          <cell r="I7" t="str">
            <v>act.</v>
          </cell>
          <cell r="J7" t="str">
            <v>act.</v>
          </cell>
          <cell r="K7" t="str">
            <v>act.</v>
          </cell>
          <cell r="L7" t="str">
            <v>act.</v>
          </cell>
          <cell r="M7" t="str">
            <v>act.</v>
          </cell>
          <cell r="N7" t="str">
            <v>act.</v>
          </cell>
          <cell r="O7" t="str">
            <v>act.</v>
          </cell>
          <cell r="P7" t="str">
            <v>act.</v>
          </cell>
          <cell r="Q7" t="str">
            <v>act.</v>
          </cell>
          <cell r="R7" t="str">
            <v>act.</v>
          </cell>
          <cell r="S7" t="str">
            <v>act.</v>
          </cell>
          <cell r="T7" t="str">
            <v>act.</v>
          </cell>
          <cell r="U7" t="str">
            <v>act.</v>
          </cell>
          <cell r="V7" t="str">
            <v>act.</v>
          </cell>
          <cell r="W7" t="str">
            <v>act.</v>
          </cell>
          <cell r="X7" t="str">
            <v>act.</v>
          </cell>
          <cell r="Y7" t="str">
            <v>act.</v>
          </cell>
          <cell r="Z7" t="str">
            <v>act.</v>
          </cell>
          <cell r="AA7" t="str">
            <v>act.</v>
          </cell>
          <cell r="AB7" t="str">
            <v>act.</v>
          </cell>
          <cell r="AC7" t="str">
            <v>act.</v>
          </cell>
          <cell r="AD7" t="str">
            <v>act.</v>
          </cell>
          <cell r="AE7" t="str">
            <v>act.</v>
          </cell>
          <cell r="AF7" t="str">
            <v>act.</v>
          </cell>
          <cell r="AG7" t="str">
            <v>act.</v>
          </cell>
          <cell r="AH7" t="str">
            <v>act.</v>
          </cell>
          <cell r="AI7" t="str">
            <v>act.</v>
          </cell>
          <cell r="AJ7" t="str">
            <v>act.</v>
          </cell>
          <cell r="AK7" t="str">
            <v>act.</v>
          </cell>
          <cell r="AL7" t="str">
            <v>act.</v>
          </cell>
          <cell r="AM7" t="str">
            <v>act.</v>
          </cell>
          <cell r="AN7" t="str">
            <v>act.</v>
          </cell>
          <cell r="AO7" t="str">
            <v>act.</v>
          </cell>
          <cell r="AP7" t="str">
            <v>act.</v>
          </cell>
          <cell r="AQ7" t="str">
            <v>act.</v>
          </cell>
          <cell r="AR7" t="str">
            <v>act.</v>
          </cell>
          <cell r="AS7" t="str">
            <v>act.</v>
          </cell>
          <cell r="AT7" t="str">
            <v>act.</v>
          </cell>
          <cell r="AU7" t="str">
            <v>act.</v>
          </cell>
          <cell r="AV7" t="str">
            <v>act.</v>
          </cell>
          <cell r="AW7" t="str">
            <v>act.</v>
          </cell>
          <cell r="AX7" t="str">
            <v>act.</v>
          </cell>
          <cell r="AY7" t="str">
            <v>act.</v>
          </cell>
          <cell r="AZ7" t="str">
            <v>act.</v>
          </cell>
          <cell r="BA7" t="str">
            <v>act.</v>
          </cell>
          <cell r="BB7" t="str">
            <v>act.</v>
          </cell>
          <cell r="BC7" t="str">
            <v>act.</v>
          </cell>
          <cell r="BD7" t="str">
            <v>act.</v>
          </cell>
          <cell r="BE7" t="str">
            <v>act.</v>
          </cell>
          <cell r="BF7" t="str">
            <v>act.</v>
          </cell>
          <cell r="BG7" t="str">
            <v>act.</v>
          </cell>
          <cell r="BH7" t="str">
            <v>act.</v>
          </cell>
          <cell r="BI7" t="str">
            <v>act.</v>
          </cell>
          <cell r="BJ7" t="str">
            <v>act.</v>
          </cell>
          <cell r="BK7" t="str">
            <v>act.</v>
          </cell>
          <cell r="BL7" t="str">
            <v>act.</v>
          </cell>
          <cell r="BM7" t="str">
            <v>act.</v>
          </cell>
          <cell r="BN7" t="str">
            <v>act.</v>
          </cell>
          <cell r="BO7" t="str">
            <v>act.</v>
          </cell>
          <cell r="BP7" t="str">
            <v>act.</v>
          </cell>
          <cell r="BQ7" t="str">
            <v>act.</v>
          </cell>
          <cell r="BR7" t="str">
            <v>act.</v>
          </cell>
          <cell r="BS7" t="str">
            <v>act.</v>
          </cell>
          <cell r="BT7" t="str">
            <v>act.</v>
          </cell>
          <cell r="BU7" t="str">
            <v>act.</v>
          </cell>
          <cell r="BV7" t="str">
            <v>act.</v>
          </cell>
          <cell r="BW7" t="str">
            <v>act.</v>
          </cell>
          <cell r="BX7" t="str">
            <v>act.</v>
          </cell>
          <cell r="BY7" t="str">
            <v>act.</v>
          </cell>
          <cell r="BZ7" t="str">
            <v>proj.</v>
          </cell>
          <cell r="CA7" t="str">
            <v>proj.</v>
          </cell>
          <cell r="CB7" t="str">
            <v>proj.</v>
          </cell>
          <cell r="CC7" t="str">
            <v>act.</v>
          </cell>
          <cell r="CD7" t="str">
            <v>act.</v>
          </cell>
          <cell r="CE7" t="str">
            <v>act.</v>
          </cell>
          <cell r="CF7" t="str">
            <v>act.</v>
          </cell>
          <cell r="CG7" t="str">
            <v>act.</v>
          </cell>
          <cell r="CH7" t="str">
            <v>act.</v>
          </cell>
          <cell r="CI7" t="str">
            <v>act.</v>
          </cell>
          <cell r="CJ7" t="str">
            <v>act.</v>
          </cell>
          <cell r="CK7" t="str">
            <v>act.</v>
          </cell>
          <cell r="CL7" t="str">
            <v>act.</v>
          </cell>
          <cell r="CM7" t="str">
            <v>act.</v>
          </cell>
          <cell r="CN7" t="str">
            <v>act.</v>
          </cell>
          <cell r="CO7" t="str">
            <v>act.</v>
          </cell>
          <cell r="CP7" t="str">
            <v>act.</v>
          </cell>
          <cell r="CQ7" t="str">
            <v>act.</v>
          </cell>
          <cell r="CR7" t="str">
            <v>act.</v>
          </cell>
          <cell r="CS7" t="str">
            <v>act.</v>
          </cell>
          <cell r="CT7" t="str">
            <v>act.</v>
          </cell>
          <cell r="CU7" t="str">
            <v>act.</v>
          </cell>
          <cell r="CV7" t="str">
            <v>act.</v>
          </cell>
          <cell r="CW7" t="str">
            <v>act.</v>
          </cell>
          <cell r="CX7" t="str">
            <v>act.</v>
          </cell>
          <cell r="CY7" t="str">
            <v>act.</v>
          </cell>
          <cell r="CZ7" t="str">
            <v>act.</v>
          </cell>
          <cell r="DA7" t="str">
            <v>act.</v>
          </cell>
          <cell r="DB7" t="str">
            <v>act.</v>
          </cell>
          <cell r="DC7" t="str">
            <v>act.</v>
          </cell>
        </row>
        <row r="8">
          <cell r="B8" t="str">
            <v>(in millions of denars)</v>
          </cell>
        </row>
        <row r="11">
          <cell r="B11" t="str">
            <v>Total revenues and grants</v>
          </cell>
        </row>
        <row r="12">
          <cell r="B12" t="str">
            <v xml:space="preserve">  Tax revenues</v>
          </cell>
        </row>
        <row r="13">
          <cell r="B13" t="str">
            <v>Taxes on income and profits</v>
          </cell>
        </row>
        <row r="14">
          <cell r="B14" t="str">
            <v>Individual income tax</v>
          </cell>
        </row>
        <row r="15">
          <cell r="B15" t="str">
            <v>Enterprise profits tax</v>
          </cell>
        </row>
        <row r="16">
          <cell r="B16" t="str">
            <v>Domestic taxes on goods and services</v>
          </cell>
        </row>
        <row r="17">
          <cell r="B17" t="str">
            <v>VAT &amp; Sales tax</v>
          </cell>
        </row>
        <row r="18">
          <cell r="B18" t="str">
            <v>Excises</v>
          </cell>
        </row>
        <row r="19">
          <cell r="B19" t="str">
            <v>Oil</v>
          </cell>
        </row>
        <row r="20">
          <cell r="B20" t="str">
            <v>Nonoil</v>
          </cell>
        </row>
        <row r="21">
          <cell r="B21" t="str">
            <v>Import duties</v>
          </cell>
        </row>
        <row r="22">
          <cell r="B22" t="str">
            <v>Other  taxes (Other taxes&amp;Tax on Sp.Serv.&amp;Tax for Lic.Work.)</v>
          </cell>
        </row>
        <row r="23">
          <cell r="B23" t="str">
            <v>Contributions</v>
          </cell>
        </row>
        <row r="24">
          <cell r="B24" t="str">
            <v xml:space="preserve">  Nontax revenues</v>
          </cell>
        </row>
        <row r="25">
          <cell r="B25" t="str">
            <v xml:space="preserve">  Capital revenues</v>
          </cell>
        </row>
        <row r="26">
          <cell r="B26" t="str">
            <v xml:space="preserve">  Grants</v>
          </cell>
        </row>
        <row r="28">
          <cell r="B28" t="str">
            <v xml:space="preserve">Total expenditure </v>
          </cell>
        </row>
        <row r="29">
          <cell r="B29" t="str">
            <v>Total expenditure w/o errors and omissions</v>
          </cell>
        </row>
        <row r="30">
          <cell r="B30" t="str">
            <v>Current expenditure</v>
          </cell>
        </row>
        <row r="31">
          <cell r="B31" t="str">
            <v>Goods and services</v>
          </cell>
        </row>
        <row r="32">
          <cell r="B32" t="str">
            <v>Wages and salaries</v>
          </cell>
        </row>
        <row r="33">
          <cell r="B33" t="str">
            <v>Goods and nonlabor services</v>
          </cell>
        </row>
        <row r="34">
          <cell r="B34" t="str">
            <v>Reserves / Unalllocated</v>
          </cell>
        </row>
        <row r="35">
          <cell r="B35" t="str">
            <v>Transfers</v>
          </cell>
        </row>
        <row r="36">
          <cell r="B36" t="str">
            <v>Pension Fund (w/o SR, w/o PAR, w/o PR)</v>
          </cell>
        </row>
        <row r="37">
          <cell r="B37" t="str">
            <v>Employment Fund (Severance pay and retraining)</v>
          </cell>
        </row>
        <row r="38">
          <cell r="B38" t="str">
            <v>o/w Program for Employment</v>
          </cell>
        </row>
        <row r="39">
          <cell r="B39" t="str">
            <v>Health Fund</v>
          </cell>
        </row>
        <row r="40">
          <cell r="B40" t="str">
            <v>Social programs</v>
          </cell>
        </row>
        <row r="41">
          <cell r="B41" t="str">
            <v>Subsidies</v>
          </cell>
        </row>
        <row r="42">
          <cell r="B42" t="str">
            <v>Structural reforms</v>
          </cell>
        </row>
        <row r="43">
          <cell r="B43" t="str">
            <v>Administrative reforms</v>
          </cell>
        </row>
        <row r="44">
          <cell r="B44" t="str">
            <v>Other Transfers</v>
          </cell>
        </row>
        <row r="45">
          <cell r="B45" t="str">
            <v>Interest</v>
          </cell>
        </row>
        <row r="46">
          <cell r="B46" t="str">
            <v>Domestic</v>
          </cell>
        </row>
        <row r="47">
          <cell r="B47" t="str">
            <v>Foreign</v>
          </cell>
        </row>
        <row r="48">
          <cell r="B48" t="str">
            <v>Capital expenditure</v>
          </cell>
        </row>
        <row r="49">
          <cell r="B49" t="str">
            <v xml:space="preserve">Arrears </v>
          </cell>
        </row>
        <row r="50">
          <cell r="B50" t="str">
            <v>Unidentified Measures/Contingent liabilities</v>
          </cell>
        </row>
        <row r="51">
          <cell r="B51" t="str">
            <v xml:space="preserve">  Errors &amp; Omissions (includes SRA expenses)</v>
          </cell>
        </row>
        <row r="52">
          <cell r="B52" t="str">
            <v>Discrepancy analysis</v>
          </cell>
        </row>
        <row r="53">
          <cell r="B53" t="str">
            <v xml:space="preserve">     SRA</v>
          </cell>
        </row>
        <row r="54">
          <cell r="B54" t="str">
            <v xml:space="preserve">     Other Government Acc.</v>
          </cell>
        </row>
        <row r="55">
          <cell r="B55" t="str">
            <v xml:space="preserve">     Other Foreign Currency Acc.</v>
          </cell>
        </row>
        <row r="56">
          <cell r="B56" t="str">
            <v xml:space="preserve">     Min. of Finance Foreign Curr. Acc. </v>
          </cell>
        </row>
        <row r="57">
          <cell r="B57" t="str">
            <v>Disrepancy explained</v>
          </cell>
        </row>
        <row r="58">
          <cell r="B58" t="str">
            <v xml:space="preserve">Unexplained discrepancy </v>
          </cell>
        </row>
        <row r="60">
          <cell r="B60" t="str">
            <v>Balance with grants</v>
          </cell>
        </row>
        <row r="62">
          <cell r="B62" t="str">
            <v>Balance without grants</v>
          </cell>
        </row>
        <row r="64">
          <cell r="B64" t="str">
            <v>General Government balance</v>
          </cell>
        </row>
        <row r="66">
          <cell r="B66" t="str">
            <v>Financing</v>
          </cell>
        </row>
        <row r="67">
          <cell r="B67" t="str">
            <v>Domestic</v>
          </cell>
        </row>
        <row r="68">
          <cell r="B68" t="str">
            <v>Central bank</v>
          </cell>
        </row>
        <row r="69">
          <cell r="B69" t="str">
            <v>Central bank</v>
          </cell>
        </row>
        <row r="70">
          <cell r="B70" t="str">
            <v>Commercial banking system (incl. Agr.Fund)</v>
          </cell>
        </row>
        <row r="71">
          <cell r="B71" t="str">
            <v>o.w. T-bills issue (starting 2004)</v>
          </cell>
        </row>
        <row r="72">
          <cell r="B72" t="str">
            <v>Other domestic financing</v>
          </cell>
        </row>
        <row r="73">
          <cell r="B73" t="str">
            <v>Arrears</v>
          </cell>
        </row>
        <row r="74">
          <cell r="B74" t="str">
            <v>TAT bonds/CDs</v>
          </cell>
        </row>
        <row r="75">
          <cell r="B75" t="str">
            <v xml:space="preserve">Other </v>
          </cell>
        </row>
        <row r="76">
          <cell r="B76" t="str">
            <v>State bonds</v>
          </cell>
        </row>
        <row r="77">
          <cell r="B77" t="str">
            <v>T-bills</v>
          </cell>
        </row>
        <row r="78">
          <cell r="B78" t="str">
            <v>Privatization receipts</v>
          </cell>
        </row>
        <row r="79">
          <cell r="B79" t="str">
            <v>Foreign</v>
          </cell>
        </row>
        <row r="80">
          <cell r="B80" t="str">
            <v>Disbursements</v>
          </cell>
        </row>
        <row r="81">
          <cell r="B81" t="str">
            <v>Budgetary Support</v>
          </cell>
        </row>
        <row r="82">
          <cell r="B82" t="str">
            <v>Other</v>
          </cell>
        </row>
        <row r="83">
          <cell r="B83" t="str">
            <v>Amortization (-)</v>
          </cell>
        </row>
        <row r="84">
          <cell r="B84" t="str">
            <v>Repayment of Arrears (-)</v>
          </cell>
        </row>
        <row r="85">
          <cell r="B85" t="str">
            <v>New Arrears</v>
          </cell>
        </row>
        <row r="86">
          <cell r="B86" t="str">
            <v>Rescheduling &amp; other financing</v>
          </cell>
        </row>
        <row r="87">
          <cell r="B87" t="str">
            <v>UNHCR (direct)</v>
          </cell>
        </row>
        <row r="88">
          <cell r="B88" t="str">
            <v>Unidentified financing, 2004Y links only</v>
          </cell>
        </row>
        <row r="89">
          <cell r="B89" t="str">
            <v>Concession fees</v>
          </cell>
        </row>
        <row r="91">
          <cell r="B91" t="str">
            <v>Nominal GDP</v>
          </cell>
        </row>
        <row r="92">
          <cell r="B92" t="str">
            <v>% GDP</v>
          </cell>
        </row>
        <row r="93">
          <cell r="B93" t="str">
            <v>Source data: MoF, NBM and IMF staff estimates.</v>
          </cell>
        </row>
        <row r="95">
          <cell r="B95" t="str">
            <v>RECONCILIATION</v>
          </cell>
        </row>
        <row r="96">
          <cell r="B96" t="str">
            <v>Errors &amp; Omissions (includes SRA expenses)</v>
          </cell>
        </row>
        <row r="97">
          <cell r="B97" t="str">
            <v>MEMO:  SRA balance</v>
          </cell>
        </row>
        <row r="98">
          <cell r="B98" t="str">
            <v>Errors &amp; Omissions w/o SRA account balances</v>
          </cell>
        </row>
        <row r="103">
          <cell r="B103" t="str">
            <v>CHECKS</v>
          </cell>
        </row>
        <row r="104">
          <cell r="B104" t="str">
            <v>Transfer from CGRev</v>
          </cell>
        </row>
        <row r="105">
          <cell r="B105" t="str">
            <v>Transfer from CGExp</v>
          </cell>
        </row>
        <row r="106">
          <cell r="B106" t="str">
            <v>Transfer from CGExt Fin</v>
          </cell>
        </row>
        <row r="107">
          <cell r="B107" t="str">
            <v>Net foreign financing</v>
          </cell>
        </row>
        <row r="108">
          <cell r="B108" t="str">
            <v>Interest</v>
          </cell>
        </row>
        <row r="110">
          <cell r="B110" t="str">
            <v>Balance/financing check</v>
          </cell>
        </row>
        <row r="113">
          <cell r="B113" t="str">
            <v>CHECK INPUT</v>
          </cell>
        </row>
        <row r="114">
          <cell r="B114" t="str">
            <v>Total revenue</v>
          </cell>
        </row>
        <row r="115">
          <cell r="B115" t="str">
            <v>Total expenditure</v>
          </cell>
        </row>
        <row r="116">
          <cell r="B116" t="str">
            <v xml:space="preserve">Total balance - discrepancy </v>
          </cell>
        </row>
      </sheetData>
      <sheetData sheetId="8"/>
      <sheetData sheetId="9" refreshError="1"/>
      <sheetData sheetId="10"/>
      <sheetData sheetId="11"/>
      <sheetData sheetId="1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WRSTAB"/>
      <sheetName val="NPV"/>
      <sheetName val="FSUOUT"/>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MONREV98"/>
      <sheetName val="SUMTAB_(2)"/>
      <sheetName val="Cuadro 1"/>
      <sheetName val="Summary table"/>
      <sheetName val="Final Charts"/>
      <sheetName val="prog-2003"/>
    </sheetNames>
    <sheetDataSet>
      <sheetData sheetId="0">
        <row r="34">
          <cell r="C34">
            <v>3332.041999999999</v>
          </cell>
        </row>
      </sheetData>
      <sheetData sheetId="1" refreshError="1"/>
      <sheetData sheetId="2">
        <row r="26">
          <cell r="C26" t="str">
            <v>94Q4</v>
          </cell>
        </row>
      </sheetData>
      <sheetData sheetId="3">
        <row r="8">
          <cell r="E8" t="str">
            <v>94Q3</v>
          </cell>
        </row>
      </sheetData>
      <sheetData sheetId="4"/>
      <sheetData sheetId="5"/>
      <sheetData sheetId="6"/>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BRM Table Curr"/>
      <sheetName val="MS Table Curr"/>
      <sheetName val="Proj cur"/>
      <sheetName val="Pr Credit Gr"/>
      <sheetName val="PROJ Br Mon"/>
      <sheetName val="New Out-to-Fiscal curr"/>
      <sheetName val="New Out-to-fiscal con"/>
      <sheetName val="Input Macro"/>
      <sheetName val="Sheet1"/>
      <sheetName val="Input NBRM curr"/>
      <sheetName val="input dmb curr"/>
      <sheetName val="Input MS curr"/>
      <sheetName val="input nbrm con"/>
      <sheetName val="input ms con"/>
      <sheetName val="input NIR"/>
      <sheetName val="Prn MS curr"/>
      <sheetName val="Prn NBM curr"/>
      <sheetName val="Data New OTF"/>
      <sheetName val="I-RATES"/>
      <sheetName val="I-CONST"/>
      <sheetName val="Safeguard"/>
      <sheetName val="input nbrm a-usd"/>
      <sheetName val="input ms usd"/>
      <sheetName val="Velocity Chart"/>
      <sheetName val="EDSS_M"/>
      <sheetName val="input dmb curr (2)"/>
      <sheetName val="Chart1"/>
      <sheetName val="I-CURR"/>
      <sheetName val="Ch 1 NBRM"/>
      <sheetName val="Ch 3 CR2"/>
      <sheetName val="Ch 2 Int"/>
      <sheetName val="Ch 3 CRT"/>
      <sheetName val="I-OTHER"/>
      <sheetName val="EDSS_M work"/>
      <sheetName val="WEO"/>
      <sheetName val="FISCAL sf"/>
      <sheetName val="Proj sf"/>
      <sheetName val="PrnNBM"/>
      <sheetName val="PrnMS"/>
      <sheetName val="NFA"/>
      <sheetName val="VT"/>
      <sheetName val="ControlSheet"/>
      <sheetName val="EDSS"/>
      <sheetName val="EDSS_M_SA"/>
      <sheetName val="Chart2"/>
      <sheetName val="Chart3"/>
      <sheetName val="Chart4"/>
      <sheetName val="Chart6"/>
      <sheetName val="Chart7"/>
      <sheetName val="OUT to FISCAL CURR"/>
      <sheetName val="OUT To FISCAL CON"/>
      <sheetName val="Chart5"/>
      <sheetName val="Chart8"/>
      <sheetName val="Chart9"/>
      <sheetName val="Prn MS curr Original"/>
      <sheetName val="Prn NBM curr Original"/>
      <sheetName val="Annual Pr Credit Gr"/>
      <sheetName val="Chart10"/>
      <sheetName val="Velocity"/>
      <sheetName val="Chart11"/>
      <sheetName val="0000000"/>
      <sheetName val="1000000"/>
      <sheetName val="OUT to FISCAL"/>
      <sheetName val="CD"/>
      <sheetName val="Print pc"/>
      <sheetName val="PC Sep"/>
      <sheetName val="PC s f"/>
      <sheetName val="New Out-to-Fiscal"/>
      <sheetName val="NEW OUT To FISCAL CON"/>
      <sheetName val="Prn MS curr (BM corr)"/>
      <sheetName val="EDSS_M_old"/>
      <sheetName val="XXXXX"/>
      <sheetName val="FISCAL curr con"/>
      <sheetName val="FISCAL stock flow"/>
      <sheetName val="M-02"/>
      <sheetName val="Contents"/>
      <sheetName val="Sheet4"/>
      <sheetName val="Seasonal Factor"/>
      <sheetName val="Adjustors"/>
      <sheetName val="PC"/>
      <sheetName val="NFA SF curr"/>
      <sheetName val="BP "/>
      <sheetName val="Sheet2"/>
      <sheetName val="Comp"/>
      <sheetName val="FISCALm curr"/>
      <sheetName val="Sheet3"/>
      <sheetName val="FISCALm"/>
      <sheetName val="Ch 3 CR"/>
      <sheetName val="Ch 2"/>
      <sheetName val="Ch 1"/>
      <sheetName val="RES"/>
      <sheetName val="OIN"/>
      <sheetName val="I-LofCredit"/>
      <sheetName val="RM SA"/>
      <sheetName val="fx mkt."/>
      <sheetName val="OutGRAPHS"/>
      <sheetName val="NBRM cost of MP"/>
      <sheetName val="OUTPUT SHEET"/>
      <sheetName val="NFA DMBs"/>
      <sheetName val="NFA percent fx deposits"/>
      <sheetName val="Denar and fx deposits"/>
      <sheetName val="Contributions to BM growth"/>
      <sheetName val="Credit growth"/>
      <sheetName val="Contributions to credit growth"/>
      <sheetName val="Panel1"/>
      <sheetName val="Panel2"/>
      <sheetName val="Chart12"/>
      <sheetName val="F1"/>
      <sheetName val="F2"/>
      <sheetName val="F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refreshError="1"/>
      <sheetData sheetId="28"/>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refreshError="1"/>
      <sheetData sheetId="52" refreshError="1"/>
      <sheetData sheetId="53" refreshError="1"/>
      <sheetData sheetId="54"/>
      <sheetData sheetId="55"/>
      <sheetData sheetId="56" refreshError="1"/>
      <sheetData sheetId="57" refreshError="1"/>
      <sheetData sheetId="58" refreshError="1"/>
      <sheetData sheetId="59" refreshError="1"/>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sheetData sheetId="98" refreshError="1"/>
      <sheetData sheetId="99" refreshError="1"/>
      <sheetData sheetId="100" refreshError="1"/>
      <sheetData sheetId="101" refreshError="1"/>
      <sheetData sheetId="102" refreshError="1"/>
      <sheetData sheetId="103" refreshError="1"/>
      <sheetData sheetId="104"/>
      <sheetData sheetId="105"/>
      <sheetData sheetId="106" refreshError="1"/>
      <sheetData sheetId="107"/>
      <sheetData sheetId="108"/>
      <sheetData sheetId="10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s>
    <sheetDataSet>
      <sheetData sheetId="0" refreshError="1"/>
      <sheetData sheetId="1" refreshError="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_f"/>
      <sheetName val="tabela_inflacija_1"/>
      <sheetName val="pridonesi"/>
      <sheetName val="nafta i hrana"/>
      <sheetName val="tabela_inflacija_2"/>
      <sheetName val="stanovi"/>
      <sheetName val="ulc"/>
      <sheetName val="inflacija_grafikoni"/>
      <sheetName val="ocekuvanja Q4 2008"/>
      <sheetName val="tabela_inflacija po zemji"/>
    </sheetNames>
    <sheetDataSet>
      <sheetData sheetId="0"/>
      <sheetData sheetId="1"/>
      <sheetData sheetId="2"/>
      <sheetData sheetId="3"/>
      <sheetData sheetId="4"/>
      <sheetData sheetId="5">
        <row r="1">
          <cell r="C1" t="str">
            <v>Bazen indeks, 2000-Kv.1=1</v>
          </cell>
        </row>
        <row r="2">
          <cell r="C2" t="str">
            <v>metod na regresii</v>
          </cell>
        </row>
        <row r="3">
          <cell r="C3">
            <v>1</v>
          </cell>
        </row>
        <row r="4">
          <cell r="C4">
            <v>1.0344952061861099</v>
          </cell>
        </row>
        <row r="5">
          <cell r="C5">
            <v>1.09168992954472</v>
          </cell>
        </row>
        <row r="6">
          <cell r="C6">
            <v>1.1817008653413701</v>
          </cell>
        </row>
        <row r="7">
          <cell r="C7">
            <v>1.2056715823646</v>
          </cell>
        </row>
        <row r="8">
          <cell r="C8">
            <v>1.1862984952339699</v>
          </cell>
        </row>
        <row r="9">
          <cell r="C9">
            <v>1.1839294817647701</v>
          </cell>
        </row>
        <row r="10">
          <cell r="C10">
            <v>1.20435280301382</v>
          </cell>
        </row>
        <row r="11">
          <cell r="C11">
            <v>1.2680586987492199</v>
          </cell>
        </row>
        <row r="12">
          <cell r="C12">
            <v>1.3213030075833301</v>
          </cell>
        </row>
        <row r="13">
          <cell r="C13">
            <v>1.3533431074698801</v>
          </cell>
        </row>
        <row r="14">
          <cell r="C14">
            <v>1.36289103001374</v>
          </cell>
        </row>
        <row r="15">
          <cell r="C15">
            <v>1.38745734664664</v>
          </cell>
        </row>
        <row r="16">
          <cell r="C16">
            <v>1.3932681212209701</v>
          </cell>
        </row>
        <row r="17">
          <cell r="C17">
            <v>1.3829423165027901</v>
          </cell>
        </row>
        <row r="18">
          <cell r="C18">
            <v>1.44107829930497</v>
          </cell>
        </row>
        <row r="19">
          <cell r="C19">
            <v>1.40614481141685</v>
          </cell>
        </row>
        <row r="20">
          <cell r="C20">
            <v>1.3887299118677501</v>
          </cell>
        </row>
        <row r="21">
          <cell r="C21">
            <v>1.3859537511634099</v>
          </cell>
        </row>
        <row r="22">
          <cell r="C22">
            <v>1.40110810338684</v>
          </cell>
        </row>
        <row r="23">
          <cell r="C23">
            <v>1.36425118904418</v>
          </cell>
        </row>
        <row r="24">
          <cell r="C24">
            <v>1.3910883065822901</v>
          </cell>
        </row>
        <row r="25">
          <cell r="C25">
            <v>1.3656054118869201</v>
          </cell>
        </row>
        <row r="26">
          <cell r="C26">
            <v>1.3662662745812599</v>
          </cell>
        </row>
        <row r="27">
          <cell r="C27">
            <v>1.3924298329206299</v>
          </cell>
        </row>
        <row r="28">
          <cell r="C28">
            <v>1.3546621574961999</v>
          </cell>
        </row>
        <row r="29">
          <cell r="C29">
            <v>1.38926278972707</v>
          </cell>
        </row>
        <row r="30">
          <cell r="C30">
            <v>1.32095474510602</v>
          </cell>
        </row>
        <row r="31">
          <cell r="C31">
            <v>1.3804030681643</v>
          </cell>
        </row>
        <row r="32">
          <cell r="C32">
            <v>1.3997769527014301</v>
          </cell>
        </row>
        <row r="33">
          <cell r="C33">
            <v>1.3690185635266501</v>
          </cell>
        </row>
        <row r="34">
          <cell r="C34">
            <v>1.4639893019397301</v>
          </cell>
        </row>
        <row r="35">
          <cell r="C35">
            <v>1.5626979549487201</v>
          </cell>
        </row>
        <row r="36">
          <cell r="C36">
            <v>1.6602544846295899</v>
          </cell>
        </row>
        <row r="37">
          <cell r="C37">
            <v>1.71340913471697</v>
          </cell>
        </row>
        <row r="38">
          <cell r="C38">
            <v>1.8427409119401601</v>
          </cell>
        </row>
        <row r="39">
          <cell r="C39">
            <v>1.78507796655762</v>
          </cell>
        </row>
        <row r="40">
          <cell r="C40">
            <v>1.7981028182083301</v>
          </cell>
        </row>
        <row r="41">
          <cell r="C41">
            <v>1.7314924015149</v>
          </cell>
        </row>
        <row r="42">
          <cell r="C42">
            <v>1.7044156946832201</v>
          </cell>
        </row>
      </sheetData>
      <sheetData sheetId="6"/>
      <sheetData sheetId="7"/>
      <sheetData sheetId="8"/>
      <sheetData sheetId="9"/>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da_10_06_ime"/>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sheetName val="Sheet1"/>
      <sheetName val="rebalans"/>
      <sheetName val="final cel koreg"/>
      <sheetName val="look pot"/>
    </sheetNames>
    <sheetDataSet>
      <sheetData sheetId="0" refreshError="1">
        <row r="1">
          <cell r="A1">
            <v>40</v>
          </cell>
          <cell r="B1" t="str">
            <v>PLATI, NAEMNINI I NADOMESTOCI</v>
          </cell>
        </row>
        <row r="2">
          <cell r="A2">
            <v>42</v>
          </cell>
          <cell r="B2" t="str">
            <v>STOKI I DRUGI USLUGI</v>
          </cell>
        </row>
        <row r="3">
          <cell r="A3">
            <v>44</v>
          </cell>
          <cell r="B3" t="str">
            <v>TEKOVNI TRANSFERI (PRENESENI SREDSTVA)</v>
          </cell>
        </row>
        <row r="4">
          <cell r="A4">
            <v>45</v>
          </cell>
          <cell r="B4" t="str">
            <v>KAMATNI PLA}AWA</v>
          </cell>
        </row>
        <row r="5">
          <cell r="A5">
            <v>46</v>
          </cell>
          <cell r="B5" t="str">
            <v>KUPUVAWE NA KAPITALNI SREDSTVA</v>
          </cell>
        </row>
        <row r="6">
          <cell r="A6">
            <v>47</v>
          </cell>
          <cell r="B6" t="str">
            <v>KAPITALNI TRANSFERI</v>
          </cell>
        </row>
        <row r="7">
          <cell r="A7">
            <v>48</v>
          </cell>
          <cell r="B7" t="str">
            <v>DAVAWE NA ZAEMI I U^ESTVO VO DEL OD HARTIITE OD VREDNOST</v>
          </cell>
        </row>
        <row r="8">
          <cell r="A8">
            <v>49</v>
          </cell>
          <cell r="B8" t="str">
            <v>AMORTIZACIJA (OTPLATA NA GLAVNICA) I RASPORED NA TRO[OCI</v>
          </cell>
        </row>
        <row r="9">
          <cell r="A9">
            <v>401</v>
          </cell>
          <cell r="B9" t="str">
            <v>Osnovni plati i naemnini</v>
          </cell>
        </row>
        <row r="10">
          <cell r="A10">
            <v>402</v>
          </cell>
          <cell r="B10" t="str">
            <v>Nadomestoci</v>
          </cell>
        </row>
        <row r="11">
          <cell r="A11">
            <v>420</v>
          </cell>
          <cell r="B11" t="str">
            <v>Patni i dnevni tro{oci</v>
          </cell>
        </row>
        <row r="12">
          <cell r="A12">
            <v>421</v>
          </cell>
          <cell r="B12" t="str">
            <v>Komunalni uslugi</v>
          </cell>
        </row>
        <row r="13">
          <cell r="A13">
            <v>422</v>
          </cell>
          <cell r="B13" t="str">
            <v>Tro{oci za zatopluvawe</v>
          </cell>
        </row>
        <row r="14">
          <cell r="A14">
            <v>423</v>
          </cell>
          <cell r="B14" t="str">
            <v>Materijali</v>
          </cell>
        </row>
        <row r="15">
          <cell r="A15">
            <v>424</v>
          </cell>
          <cell r="B15" t="str">
            <v>Tro{oci za transport na stoki</v>
          </cell>
        </row>
        <row r="16">
          <cell r="A16">
            <v>425</v>
          </cell>
          <cell r="B16" t="str">
            <v>Tekovno (rutinsko) odr`uvawe</v>
          </cell>
        </row>
        <row r="17">
          <cell r="A17">
            <v>426</v>
          </cell>
          <cell r="B17" t="str">
            <v>Dogovorni uslugi</v>
          </cell>
        </row>
        <row r="18">
          <cell r="A18">
            <v>427</v>
          </cell>
          <cell r="B18" t="str">
            <v>Drugi operativni tro{oci</v>
          </cell>
        </row>
        <row r="19">
          <cell r="A19">
            <v>441</v>
          </cell>
          <cell r="B19" t="str">
            <v>Transferi do vladini institucii</v>
          </cell>
        </row>
        <row r="20">
          <cell r="A20">
            <v>442</v>
          </cell>
          <cell r="B20" t="str">
            <v>Transferi do edinicite na lokalnata samouprava</v>
          </cell>
        </row>
        <row r="21">
          <cell r="A21">
            <v>443</v>
          </cell>
          <cell r="B21" t="str">
            <v>Dr`avni dotacii, transferi na fizi~ki lica i na nestopanski organizacii</v>
          </cell>
        </row>
        <row r="22">
          <cell r="A22">
            <v>444</v>
          </cell>
          <cell r="B22" t="str">
            <v>Transferi po osnov na subvencii</v>
          </cell>
        </row>
        <row r="23">
          <cell r="A23">
            <v>445</v>
          </cell>
          <cell r="B23" t="str">
            <v>Transferi vo stranstvo</v>
          </cell>
        </row>
        <row r="24">
          <cell r="A24">
            <v>451</v>
          </cell>
          <cell r="B24" t="str">
            <v>Kamati po doma{ni krediti</v>
          </cell>
        </row>
        <row r="25">
          <cell r="A25">
            <v>452</v>
          </cell>
          <cell r="B25" t="str">
            <v>Kamati po stranski krediti</v>
          </cell>
        </row>
        <row r="26">
          <cell r="A26">
            <v>461</v>
          </cell>
          <cell r="B26" t="str">
            <v>Kupuvawe na zemji{te i nematerijalni sredstva</v>
          </cell>
        </row>
        <row r="27">
          <cell r="A27">
            <v>462</v>
          </cell>
          <cell r="B27" t="str">
            <v>Kupuvawe na grade`ni objekti</v>
          </cell>
        </row>
        <row r="28">
          <cell r="A28">
            <v>463</v>
          </cell>
          <cell r="B28" t="str">
            <v>Mebel i kancelariska oprema</v>
          </cell>
        </row>
        <row r="29">
          <cell r="A29">
            <v>464</v>
          </cell>
          <cell r="B29" t="str">
            <v>Kupuvawe na motorni vozila</v>
          </cell>
        </row>
        <row r="30">
          <cell r="A30">
            <v>465</v>
          </cell>
          <cell r="B30" t="str">
            <v>Fizibiliti studii, priprema na proekti i dizajn</v>
          </cell>
        </row>
        <row r="31">
          <cell r="A31">
            <v>466</v>
          </cell>
          <cell r="B31" t="str">
            <v>Postrojki, oprema i ma{inerija</v>
          </cell>
        </row>
        <row r="32">
          <cell r="A32">
            <v>467</v>
          </cell>
          <cell r="B32" t="str">
            <v>Izgradba, renovirawe i unapreduvawe</v>
          </cell>
        </row>
        <row r="33">
          <cell r="A33">
            <v>468</v>
          </cell>
          <cell r="B33" t="str">
            <v>Osnovno i specijalno odr`uvawe (investiciono odr`uvawe)</v>
          </cell>
        </row>
        <row r="34">
          <cell r="A34">
            <v>471</v>
          </cell>
          <cell r="B34" t="str">
            <v>Kapitalni transferi na vladini institucii</v>
          </cell>
        </row>
        <row r="35">
          <cell r="A35">
            <v>472</v>
          </cell>
          <cell r="B35" t="str">
            <v>Kapitalni transferi na edinicite na lokalnata samouprava</v>
          </cell>
        </row>
        <row r="36">
          <cell r="A36">
            <v>473</v>
          </cell>
          <cell r="B36" t="str">
            <v>Kapitalni transferi na poedinci i nestopanski organizacii</v>
          </cell>
        </row>
        <row r="37">
          <cell r="A37">
            <v>474</v>
          </cell>
          <cell r="B37" t="str">
            <v>Kapitalni transferi do stranstvo</v>
          </cell>
        </row>
        <row r="38">
          <cell r="A38">
            <v>481</v>
          </cell>
          <cell r="B38" t="str">
            <v>Zaemi na vladini institucii od isti nivoi na vlast</v>
          </cell>
        </row>
        <row r="39">
          <cell r="A39">
            <v>482</v>
          </cell>
          <cell r="B39" t="str">
            <v>Zaemi na vladini institucii na edinicite na lokalnata samouprava</v>
          </cell>
        </row>
        <row r="40">
          <cell r="A40">
            <v>483</v>
          </cell>
          <cell r="B40" t="str">
            <v>Zaemi na poedinci i nestopanski organizacii</v>
          </cell>
        </row>
        <row r="41">
          <cell r="A41">
            <v>484</v>
          </cell>
          <cell r="B41" t="str">
            <v>Zaemi na javni i dr`avni pretprijatija</v>
          </cell>
        </row>
        <row r="42">
          <cell r="A42">
            <v>485</v>
          </cell>
          <cell r="B42" t="str">
            <v>U~estvo so del vo javnite pretprijatija</v>
          </cell>
        </row>
        <row r="43">
          <cell r="A43">
            <v>486</v>
          </cell>
          <cell r="B43" t="str">
            <v>U~estvo so del vo privatnite pretprijatija</v>
          </cell>
        </row>
        <row r="44">
          <cell r="A44">
            <v>487</v>
          </cell>
          <cell r="B44" t="str">
            <v>Davawe na zaemi vo stranstvo</v>
          </cell>
        </row>
        <row r="45">
          <cell r="A45">
            <v>488</v>
          </cell>
          <cell r="B45" t="str">
            <v>U~estvo vo del od kapitalot vo banki vo stranstvo</v>
          </cell>
        </row>
        <row r="46">
          <cell r="A46">
            <v>491</v>
          </cell>
          <cell r="B46" t="str">
            <v>Otplata na doma{en dolg</v>
          </cell>
        </row>
        <row r="47">
          <cell r="A47">
            <v>492</v>
          </cell>
          <cell r="B47" t="str">
            <v>Otplata na nadvore{en dolg</v>
          </cell>
        </row>
        <row r="48">
          <cell r="A48">
            <v>495</v>
          </cell>
          <cell r="B48" t="str">
            <v>Raspored na tro{ocite</v>
          </cell>
        </row>
        <row r="49">
          <cell r="A49">
            <v>401013</v>
          </cell>
          <cell r="B49" t="str">
            <v>Osnovni plati - funkcioneri</v>
          </cell>
        </row>
        <row r="50">
          <cell r="A50">
            <v>401021</v>
          </cell>
          <cell r="B50" t="str">
            <v>Osnovni plati - rabotnici</v>
          </cell>
        </row>
        <row r="51">
          <cell r="A51">
            <v>401030</v>
          </cell>
          <cell r="B51" t="str">
            <v>Osnovni plati - rabotnici vo DKP</v>
          </cell>
        </row>
        <row r="52">
          <cell r="A52">
            <v>401048</v>
          </cell>
          <cell r="B52" t="str">
            <v>Plati na nastavnici vo stranstvo</v>
          </cell>
        </row>
        <row r="53">
          <cell r="A53">
            <v>401056</v>
          </cell>
          <cell r="B53" t="str">
            <v>Plata za prekuvremena rabota</v>
          </cell>
        </row>
        <row r="54">
          <cell r="A54">
            <v>401064</v>
          </cell>
          <cell r="B54" t="str">
            <v>Plata za rabota za vreme na praznici</v>
          </cell>
        </row>
        <row r="55">
          <cell r="A55">
            <v>401072</v>
          </cell>
          <cell r="B55" t="str">
            <v>Plata za rabota vo no}na smena</v>
          </cell>
        </row>
        <row r="56">
          <cell r="A56">
            <v>401080</v>
          </cell>
          <cell r="B56" t="str">
            <v>Plata za de`urstva</v>
          </cell>
        </row>
        <row r="57">
          <cell r="A57">
            <v>401099</v>
          </cell>
          <cell r="B57" t="str">
            <v>Plati po drugi osnovi</v>
          </cell>
        </row>
        <row r="58">
          <cell r="A58">
            <v>402010</v>
          </cell>
          <cell r="B58" t="str">
            <v>Nadomest za prevoz do i od rabotnoto mesto</v>
          </cell>
        </row>
        <row r="59">
          <cell r="A59">
            <v>402028</v>
          </cell>
          <cell r="B59" t="str">
            <v>Nadomest za hrana</v>
          </cell>
        </row>
        <row r="60">
          <cell r="A60">
            <v>402036</v>
          </cell>
          <cell r="B60" t="str">
            <v>Nadomest za godi{en odmor</v>
          </cell>
        </row>
        <row r="61">
          <cell r="A61">
            <v>402044</v>
          </cell>
          <cell r="B61" t="str">
            <v>Nadomest za terenski dodatok</v>
          </cell>
        </row>
        <row r="62">
          <cell r="A62">
            <v>402052</v>
          </cell>
          <cell r="B62" t="str">
            <v>Nadomest za boleduvawe</v>
          </cell>
        </row>
        <row r="63">
          <cell r="A63">
            <v>402060</v>
          </cell>
          <cell r="B63" t="str">
            <v>Nadomest za akademici</v>
          </cell>
        </row>
        <row r="64">
          <cell r="A64">
            <v>402079</v>
          </cell>
          <cell r="B64" t="str">
            <v>Nadomest za pratenici</v>
          </cell>
        </row>
        <row r="65">
          <cell r="A65">
            <v>402087</v>
          </cell>
          <cell r="B65" t="str">
            <v>Nadomest za leta~ki personal</v>
          </cell>
        </row>
        <row r="66">
          <cell r="A66">
            <v>402095</v>
          </cell>
          <cell r="B66" t="str">
            <v>Nadomest za odvoen `ivot</v>
          </cell>
        </row>
        <row r="67">
          <cell r="A67">
            <v>402109</v>
          </cell>
          <cell r="B67" t="str">
            <v>Nadomestoci vo fondot za PIO</v>
          </cell>
        </row>
        <row r="68">
          <cell r="A68">
            <v>402117</v>
          </cell>
          <cell r="B68" t="str">
            <v>Nadomestoci vo fondot za zdravstvo</v>
          </cell>
        </row>
        <row r="69">
          <cell r="A69">
            <v>402125</v>
          </cell>
          <cell r="B69" t="str">
            <v>Nadomestoci vo fondot za vrabotuvawe</v>
          </cell>
        </row>
        <row r="70">
          <cell r="A70">
            <v>402192</v>
          </cell>
          <cell r="B70" t="str">
            <v>Drugi nadomestoci</v>
          </cell>
        </row>
        <row r="71">
          <cell r="A71">
            <v>420018</v>
          </cell>
          <cell r="B71" t="str">
            <v>Patuvawe vo zemjata - hranarina (dnevnica)</v>
          </cell>
        </row>
        <row r="72">
          <cell r="A72">
            <v>420026</v>
          </cell>
          <cell r="B72" t="str">
            <v>Patuvawe vo zemjata - patni tro{oci</v>
          </cell>
        </row>
        <row r="73">
          <cell r="A73">
            <v>420034</v>
          </cell>
          <cell r="B73" t="str">
            <v>Patuvawe vo zemjata - smestuvawe</v>
          </cell>
        </row>
        <row r="74">
          <cell r="A74">
            <v>420042</v>
          </cell>
          <cell r="B74" t="str">
            <v>Patuvawe vo zemjata - sporedni tro{oci</v>
          </cell>
        </row>
        <row r="75">
          <cell r="A75">
            <v>420050</v>
          </cell>
          <cell r="B75" t="str">
            <v>Patuvawe vo stranstvo - hranarina (dnevnica)</v>
          </cell>
        </row>
        <row r="76">
          <cell r="A76">
            <v>420069</v>
          </cell>
          <cell r="B76" t="str">
            <v>Patuvawe vo stranstvo - patni tro{oci</v>
          </cell>
        </row>
        <row r="77">
          <cell r="A77">
            <v>420077</v>
          </cell>
          <cell r="B77" t="str">
            <v>Patuvawe vo stranstvo - smestuvawe</v>
          </cell>
        </row>
        <row r="78">
          <cell r="A78">
            <v>420085</v>
          </cell>
          <cell r="B78" t="str">
            <v>Patuvawe vo stranstvo - sporedni tro{oci</v>
          </cell>
        </row>
        <row r="79">
          <cell r="A79">
            <v>421014</v>
          </cell>
          <cell r="B79" t="str">
            <v>Struja</v>
          </cell>
        </row>
        <row r="80">
          <cell r="A80">
            <v>421022</v>
          </cell>
          <cell r="B80" t="str">
            <v>Voda i kanalizacija</v>
          </cell>
        </row>
        <row r="81">
          <cell r="A81">
            <v>421030</v>
          </cell>
          <cell r="B81" t="str">
            <v>Po{ta, telefon, teleks i kurirski uslugi</v>
          </cell>
        </row>
        <row r="82">
          <cell r="A82">
            <v>421049</v>
          </cell>
          <cell r="B82" t="str">
            <v>\ubretarina</v>
          </cell>
        </row>
        <row r="83">
          <cell r="A83">
            <v>421057</v>
          </cell>
          <cell r="B83" t="str">
            <v>Dr`avni vrski</v>
          </cell>
        </row>
        <row r="84">
          <cell r="A84">
            <v>421065</v>
          </cell>
          <cell r="B84" t="str">
            <v>Komunalen pridones (gradska renta)</v>
          </cell>
        </row>
        <row r="85">
          <cell r="A85">
            <v>421090</v>
          </cell>
          <cell r="B85" t="str">
            <v>Drugi komunalni uslugi</v>
          </cell>
        </row>
        <row r="86">
          <cell r="A86">
            <v>422010</v>
          </cell>
          <cell r="B86" t="str">
            <v>Drva</v>
          </cell>
        </row>
        <row r="87">
          <cell r="A87">
            <v>422029</v>
          </cell>
          <cell r="B87" t="str">
            <v>Te~ni goriva</v>
          </cell>
        </row>
        <row r="88">
          <cell r="A88">
            <v>422037</v>
          </cell>
          <cell r="B88" t="str">
            <v>Jaglen</v>
          </cell>
        </row>
        <row r="89">
          <cell r="A89">
            <v>422045</v>
          </cell>
          <cell r="B89" t="str">
            <v>Centralno greewe</v>
          </cell>
        </row>
        <row r="90">
          <cell r="A90">
            <v>422096</v>
          </cell>
          <cell r="B90" t="str">
            <v>Drugi tro{oci za zatopluvawe</v>
          </cell>
        </row>
        <row r="91">
          <cell r="A91">
            <v>423017</v>
          </cell>
          <cell r="B91" t="str">
            <v>Kancelariski materijali</v>
          </cell>
        </row>
        <row r="92">
          <cell r="A92">
            <v>423025</v>
          </cell>
          <cell r="B92" t="str">
            <v>U~ebnici,spisanija, vesnici i drugi izdanija</v>
          </cell>
        </row>
        <row r="93">
          <cell r="A93">
            <v>423033</v>
          </cell>
          <cell r="B93" t="str">
            <v>Kopirawe, pe~atewe i izdavawe</v>
          </cell>
        </row>
        <row r="94">
          <cell r="A94">
            <v>423041</v>
          </cell>
          <cell r="B94" t="str">
            <v>Lenti, kaseti i drugo za AOP</v>
          </cell>
        </row>
        <row r="95">
          <cell r="A95">
            <v>423050</v>
          </cell>
          <cell r="B95" t="str">
            <v>Sredstva za odr`uvawe na higienata</v>
          </cell>
        </row>
        <row r="96">
          <cell r="A96">
            <v>423068</v>
          </cell>
          <cell r="B96" t="str">
            <v>Alati i siten inventar</v>
          </cell>
        </row>
        <row r="97">
          <cell r="A97">
            <v>423076</v>
          </cell>
          <cell r="B97" t="str">
            <v>Lekovi</v>
          </cell>
        </row>
        <row r="98">
          <cell r="A98">
            <v>423084</v>
          </cell>
          <cell r="B98" t="str">
            <v>Hrana</v>
          </cell>
        </row>
        <row r="99">
          <cell r="A99">
            <v>423092</v>
          </cell>
          <cell r="B99" t="str">
            <v>Uniformi, rabotni obleki i obuvki</v>
          </cell>
        </row>
        <row r="100">
          <cell r="A100">
            <v>423106</v>
          </cell>
          <cell r="B100" t="str">
            <v>Materijali za ARM</v>
          </cell>
        </row>
        <row r="101">
          <cell r="A101">
            <v>423114</v>
          </cell>
          <cell r="B101" t="str">
            <v>Materijali za MVR</v>
          </cell>
        </row>
        <row r="102">
          <cell r="A102">
            <v>423122</v>
          </cell>
          <cell r="B102" t="str">
            <v>Materijali za gradobijna za{tita</v>
          </cell>
        </row>
        <row r="103">
          <cell r="A103">
            <v>423130</v>
          </cell>
          <cell r="B103" t="str">
            <v>Materijali za radio sonda`ni merewa</v>
          </cell>
        </row>
        <row r="104">
          <cell r="A104">
            <v>423149</v>
          </cell>
          <cell r="B104" t="str">
            <v>Materijali za PPE</v>
          </cell>
        </row>
        <row r="105">
          <cell r="A105">
            <v>423157</v>
          </cell>
          <cell r="B105" t="str">
            <v>Materjali za voena akademija</v>
          </cell>
        </row>
        <row r="106">
          <cell r="A106">
            <v>423190</v>
          </cell>
          <cell r="B106" t="str">
            <v>Drugi materijali</v>
          </cell>
        </row>
        <row r="107">
          <cell r="A107">
            <v>424013</v>
          </cell>
          <cell r="B107" t="str">
            <v>Goriva i masla</v>
          </cell>
        </row>
        <row r="108">
          <cell r="A108">
            <v>424021</v>
          </cell>
          <cell r="B108" t="str">
            <v>Gumi</v>
          </cell>
        </row>
        <row r="109">
          <cell r="A109">
            <v>424030</v>
          </cell>
          <cell r="B109" t="str">
            <v>Rezervni delovi</v>
          </cell>
        </row>
        <row r="110">
          <cell r="A110">
            <v>424048</v>
          </cell>
          <cell r="B110" t="str">
            <v>Registracija i osiguruvawe na motorni vozila</v>
          </cell>
        </row>
        <row r="111">
          <cell r="A111">
            <v>424056</v>
          </cell>
          <cell r="B111" t="str">
            <v>Zakupnina za motorni vozila</v>
          </cell>
        </row>
        <row r="112">
          <cell r="A112">
            <v>424064</v>
          </cell>
          <cell r="B112" t="str">
            <v>Servisirawe na motorni vozila</v>
          </cell>
        </row>
        <row r="113">
          <cell r="A113">
            <v>424072</v>
          </cell>
          <cell r="B113" t="str">
            <v>Izdatoci za avio-slu`ba</v>
          </cell>
        </row>
        <row r="114">
          <cell r="A114">
            <v>424080</v>
          </cell>
          <cell r="B114" t="str">
            <v>Tro{oci za transport na stoki</v>
          </cell>
        </row>
        <row r="115">
          <cell r="A115">
            <v>424099</v>
          </cell>
          <cell r="B115" t="str">
            <v>Drugi tro{oci za transport</v>
          </cell>
        </row>
        <row r="116">
          <cell r="A116">
            <v>425010</v>
          </cell>
          <cell r="B116" t="str">
            <v>Zgradi</v>
          </cell>
        </row>
        <row r="117">
          <cell r="A117">
            <v>425028</v>
          </cell>
          <cell r="B117" t="str">
            <v>Pati{ta</v>
          </cell>
        </row>
        <row r="118">
          <cell r="A118">
            <v>425036</v>
          </cell>
          <cell r="B118" t="str">
            <v>Aerodromi</v>
          </cell>
        </row>
        <row r="119">
          <cell r="A119">
            <v>425044</v>
          </cell>
          <cell r="B119" t="str">
            <v>Oprema</v>
          </cell>
        </row>
        <row r="120">
          <cell r="A120">
            <v>425095</v>
          </cell>
          <cell r="B120" t="str">
            <v>Druga oprema i nedvi`nosti</v>
          </cell>
        </row>
        <row r="121">
          <cell r="A121">
            <v>426016</v>
          </cell>
          <cell r="B121" t="str">
            <v>Prostorni i detalni urbanisti~ki planovi</v>
          </cell>
        </row>
        <row r="122">
          <cell r="A122">
            <v>426024</v>
          </cell>
          <cell r="B122" t="str">
            <v>Programa za za{tita na vodite na rekite i ezerata</v>
          </cell>
        </row>
        <row r="123">
          <cell r="A123">
            <v>426032</v>
          </cell>
          <cell r="B123" t="str">
            <v>Izrabotka na studii i proekti za za{tita na `ivotnata sredina</v>
          </cell>
        </row>
        <row r="124">
          <cell r="A124">
            <v>426040</v>
          </cell>
          <cell r="B124" t="str">
            <v>Statisti~ki istra`uvawa</v>
          </cell>
        </row>
        <row r="125">
          <cell r="A125">
            <v>426059</v>
          </cell>
          <cell r="B125" t="str">
            <v>Popis na naselenie, doma}instva i zemjodelski stopanstva</v>
          </cell>
        </row>
        <row r="126">
          <cell r="A126">
            <v>426067</v>
          </cell>
          <cell r="B126" t="str">
            <v>Istra`uvawe na arhivska gra|a</v>
          </cell>
        </row>
        <row r="127">
          <cell r="A127">
            <v>426075</v>
          </cell>
          <cell r="B127" t="str">
            <v>Nau~no-istra`uva~ki proekti</v>
          </cell>
        </row>
        <row r="128">
          <cell r="A128">
            <v>426083</v>
          </cell>
          <cell r="B128" t="str">
            <v>Programa za pottiknuvawe na zemjodelskoto proizvodstvo</v>
          </cell>
        </row>
        <row r="129">
          <cell r="A129">
            <v>426091</v>
          </cell>
          <cell r="B129" t="str">
            <v>Programa za premer i katastar</v>
          </cell>
        </row>
        <row r="130">
          <cell r="A130">
            <v>426105</v>
          </cell>
          <cell r="B130" t="str">
            <v>Zakupnini za nedvi`nosti</v>
          </cell>
        </row>
        <row r="131">
          <cell r="A131">
            <v>426113</v>
          </cell>
          <cell r="B131" t="str">
            <v>Nadomestok za meteorolo{ki i hidrometeorolo{ki nabquduvawa</v>
          </cell>
        </row>
        <row r="132">
          <cell r="A132">
            <v>426121</v>
          </cell>
          <cell r="B132" t="str">
            <v>Nadomestoci za ispituvawe na kvalitetot na vodite i aerozagadenosta</v>
          </cell>
        </row>
        <row r="133">
          <cell r="A133">
            <v>426130</v>
          </cell>
          <cell r="B133" t="str">
            <v>Nadomestoci za nadvore{ni sorabotnici</v>
          </cell>
        </row>
        <row r="134">
          <cell r="A134">
            <v>426148</v>
          </cell>
          <cell r="B134" t="str">
            <v>Nadomestoci za sudski preveduva~i i me|unarodna pravna pomo{</v>
          </cell>
        </row>
        <row r="135">
          <cell r="A135">
            <v>426156</v>
          </cell>
          <cell r="B135" t="str">
            <v>Organizirawe na seminari i konferencii</v>
          </cell>
        </row>
        <row r="136">
          <cell r="A136">
            <v>426164</v>
          </cell>
          <cell r="B136" t="str">
            <v>Nagradi (dr`avni)</v>
          </cell>
        </row>
        <row r="137">
          <cell r="A137">
            <v>426172</v>
          </cell>
          <cell r="B137" t="str">
            <v>Nagradi za uni{ten {teten dive~</v>
          </cell>
        </row>
        <row r="138">
          <cell r="A138">
            <v>426180</v>
          </cell>
          <cell r="B138" t="str">
            <v>Nadomestoci za redovno {koluvawe, specijalizacija i studiski prestoj na stranski gra|ani vo Makedonija</v>
          </cell>
        </row>
        <row r="139">
          <cell r="A139">
            <v>426199</v>
          </cell>
          <cell r="B139" t="str">
            <v>Nadomestoci za zdravstvena za{tita i zdravstveni uslugi na osigurenici i drugi korisnici</v>
          </cell>
        </row>
        <row r="140">
          <cell r="A140">
            <v>426202</v>
          </cell>
          <cell r="B140" t="str">
            <v>Nadomestoci za zdravstvena za{tita za lekuvawe vo stranstvo</v>
          </cell>
        </row>
        <row r="141">
          <cell r="A141">
            <v>426210</v>
          </cell>
          <cell r="B141" t="str">
            <v>Nadomest za platen promet i bankarska provizija</v>
          </cell>
        </row>
        <row r="142">
          <cell r="A142">
            <v>426229</v>
          </cell>
          <cell r="B142" t="str">
            <v>Nadomestoci za ru{ewe na objekti</v>
          </cell>
        </row>
        <row r="143">
          <cell r="A143">
            <v>426237</v>
          </cell>
          <cell r="B143" t="str">
            <v>Tro{oci za reforma vo obrazovanieto</v>
          </cell>
        </row>
        <row r="144">
          <cell r="A144">
            <v>426296</v>
          </cell>
          <cell r="B144" t="str">
            <v>Drugi dogovorni uslugi</v>
          </cell>
        </row>
        <row r="145">
          <cell r="A145">
            <v>427012</v>
          </cell>
          <cell r="B145" t="str">
            <v>Operativni tro{oci na sudovite</v>
          </cell>
        </row>
        <row r="146">
          <cell r="A146">
            <v>427020</v>
          </cell>
          <cell r="B146" t="str">
            <v>Operativni tro{oci na zatvorite</v>
          </cell>
        </row>
        <row r="147">
          <cell r="A147">
            <v>427039</v>
          </cell>
          <cell r="B147" t="str">
            <v>Izborni aktivnosti</v>
          </cell>
        </row>
        <row r="148">
          <cell r="A148">
            <v>427047</v>
          </cell>
          <cell r="B148" t="str">
            <v>Izdatoci za sportski aktivnosti</v>
          </cell>
        </row>
        <row r="149">
          <cell r="A149">
            <v>427055</v>
          </cell>
          <cell r="B149" t="str">
            <v>Propagandno informacioni aktivnosti vo stranstvo</v>
          </cell>
        </row>
        <row r="150">
          <cell r="A150">
            <v>427063</v>
          </cell>
          <cell r="B150" t="str">
            <v>Reprezentacija</v>
          </cell>
        </row>
        <row r="151">
          <cell r="A151">
            <v>427071</v>
          </cell>
          <cell r="B151" t="str">
            <v>Osiguruvawe na nedvi`nosti i prava</v>
          </cell>
        </row>
        <row r="152">
          <cell r="A152">
            <v>427080</v>
          </cell>
          <cell r="B152" t="str">
            <v>Amortizacija na nematerijalni i materijalni vlo`uvawa</v>
          </cell>
        </row>
        <row r="153">
          <cell r="A153">
            <v>427098</v>
          </cell>
          <cell r="B153" t="str">
            <v>^lenarini vo me|unarodni organizacii</v>
          </cell>
        </row>
        <row r="154">
          <cell r="A154">
            <v>427101</v>
          </cell>
          <cell r="B154" t="str">
            <v>^lenarina za zaednica na op{tinite i gradovite</v>
          </cell>
        </row>
        <row r="155">
          <cell r="A155">
            <v>427110</v>
          </cell>
          <cell r="B155" t="str">
            <v>Postojana rezerva (nepredvidlivi tro{oci)</v>
          </cell>
        </row>
        <row r="156">
          <cell r="A156">
            <v>427128</v>
          </cell>
          <cell r="B156" t="str">
            <v>Tekovni rezervi (raznovidni tro{oci)</v>
          </cell>
        </row>
        <row r="157">
          <cell r="A157">
            <v>427136</v>
          </cell>
          <cell r="B157" t="str">
            <v>Tro{oci za Olimpiski igri, evropski i svetski prvenstva</v>
          </cell>
        </row>
        <row r="158">
          <cell r="A158">
            <v>427144</v>
          </cell>
          <cell r="B158" t="str">
            <v>Tro{oci za odlikuvawa</v>
          </cell>
        </row>
        <row r="159">
          <cell r="A159">
            <v>427152</v>
          </cell>
          <cell r="B159" t="str">
            <v>Tro{oci za geodetsko - satelitsko snimawe</v>
          </cell>
        </row>
        <row r="160">
          <cell r="A160">
            <v>427160</v>
          </cell>
          <cell r="B160" t="str">
            <v>Tro{oci za pravata na pretsedatelot na RM po prestanuvaweto na funkcijata</v>
          </cell>
        </row>
        <row r="161">
          <cell r="A161">
            <v>427187</v>
          </cell>
          <cell r="B161" t="str">
            <v>Preneseni obvrski od prethodnata godina</v>
          </cell>
        </row>
        <row r="162">
          <cell r="A162">
            <v>427195</v>
          </cell>
          <cell r="B162" t="str">
            <v>Ostanati operativni tro{oci</v>
          </cell>
        </row>
        <row r="163">
          <cell r="A163">
            <v>441015</v>
          </cell>
          <cell r="B163" t="str">
            <v>Programa za sistematski pregledi na deca, u~enici i studenti</v>
          </cell>
        </row>
        <row r="164">
          <cell r="A164">
            <v>441023</v>
          </cell>
          <cell r="B164" t="str">
            <v>Programa za organizirawe i unapreduvawe na krvodaritelstvoto</v>
          </cell>
        </row>
        <row r="165">
          <cell r="A165">
            <v>441031</v>
          </cell>
          <cell r="B165" t="str">
            <v>Programa za preventivna zdrastvena za{tita</v>
          </cell>
        </row>
        <row r="166">
          <cell r="A166">
            <v>441040</v>
          </cell>
          <cell r="B166" t="str">
            <v>Programa za zadol`itelna imunizacija na naselenieto protiv odredeni zarazni bolesti</v>
          </cell>
        </row>
        <row r="167">
          <cell r="A167">
            <v>441058</v>
          </cell>
          <cell r="B167" t="str">
            <v>Programa za ispituvawe na pojavata, ra{irenosta, spre~uvaweto i suzbivaweto na brucelozata kaj lu|eto</v>
          </cell>
        </row>
        <row r="168">
          <cell r="A168">
            <v>441066</v>
          </cell>
          <cell r="B168" t="str">
            <v>Programa za preventivni merki za spre~uvawe na {ireweto na tuberkulozata kaj naselenieto</v>
          </cell>
        </row>
        <row r="169">
          <cell r="A169">
            <v>441074</v>
          </cell>
          <cell r="B169" t="str">
            <v>Programa za za{tita na naselenieto od SIDA</v>
          </cell>
        </row>
        <row r="170">
          <cell r="A170">
            <v>441082</v>
          </cell>
          <cell r="B170" t="str">
            <v>Programa za aktivna zdrastvena za{tita na majkite i decata</v>
          </cell>
        </row>
        <row r="171">
          <cell r="A171">
            <v>441090</v>
          </cell>
          <cell r="B171" t="str">
            <v>Zdravstvena za{tita na lica koi ne se osigureni po drug osnov</v>
          </cell>
        </row>
        <row r="172">
          <cell r="A172">
            <v>441104</v>
          </cell>
          <cell r="B172" t="str">
            <v>Izdava~ka dejnost</v>
          </cell>
        </row>
        <row r="173">
          <cell r="A173">
            <v>441112</v>
          </cell>
          <cell r="B173" t="str">
            <v>Bibliotekarska dejnost</v>
          </cell>
        </row>
        <row r="174">
          <cell r="A174">
            <v>441120</v>
          </cell>
          <cell r="B174" t="str">
            <v>Filmska dejnost</v>
          </cell>
        </row>
        <row r="175">
          <cell r="A175">
            <v>441139</v>
          </cell>
          <cell r="B175" t="str">
            <v>Scensko-umetni~ka dejnost</v>
          </cell>
        </row>
        <row r="176">
          <cell r="A176">
            <v>441147</v>
          </cell>
          <cell r="B176" t="str">
            <v>Za{tita na spomenicite na kulturata</v>
          </cell>
        </row>
        <row r="177">
          <cell r="A177">
            <v>441155</v>
          </cell>
          <cell r="B177" t="str">
            <v>Likovna i muzejska dejnost</v>
          </cell>
        </row>
        <row r="178">
          <cell r="A178">
            <v>441163</v>
          </cell>
          <cell r="B178" t="str">
            <v>Kulturno-umetni~ki manifestacii</v>
          </cell>
        </row>
        <row r="179">
          <cell r="A179">
            <v>441171</v>
          </cell>
          <cell r="B179" t="str">
            <v>Transferi do organizaciite za civilna za{tita</v>
          </cell>
        </row>
        <row r="180">
          <cell r="A180">
            <v>441180</v>
          </cell>
          <cell r="B180" t="str">
            <v>Transferi do oddelenieto za ekologija</v>
          </cell>
        </row>
        <row r="181">
          <cell r="A181">
            <v>441198</v>
          </cell>
          <cell r="B181" t="str">
            <v>Transferi do berzata za zemjodelski proizvodi</v>
          </cell>
        </row>
        <row r="182">
          <cell r="A182">
            <v>441201</v>
          </cell>
          <cell r="B182" t="str">
            <v>U~eni~ki standard</v>
          </cell>
        </row>
        <row r="183">
          <cell r="A183">
            <v>441210</v>
          </cell>
          <cell r="B183" t="str">
            <v>Studentski standard</v>
          </cell>
        </row>
        <row r="184">
          <cell r="A184">
            <v>441228</v>
          </cell>
          <cell r="B184" t="str">
            <v>Transfer do Komisijata za odnosi so verskite zaednici</v>
          </cell>
        </row>
        <row r="185">
          <cell r="A185">
            <v>441236</v>
          </cell>
          <cell r="B185" t="str">
            <v>Transferi do specijalizirani organizacii za smestuvawe na stari lica i hendikepirani deca</v>
          </cell>
        </row>
        <row r="186">
          <cell r="A186">
            <v>441244</v>
          </cell>
          <cell r="B186" t="str">
            <v>Transferi za nacionalni rezervati</v>
          </cell>
        </row>
        <row r="187">
          <cell r="A187">
            <v>441252</v>
          </cell>
          <cell r="B187" t="str">
            <v>Transferi do nau~no-istra`uva~ki institucii</v>
          </cell>
        </row>
        <row r="188">
          <cell r="A188">
            <v>441260</v>
          </cell>
          <cell r="B188" t="str">
            <v>Transferi do institutot za za{tita na kulturno-umetni~ki spomenici</v>
          </cell>
        </row>
        <row r="189">
          <cell r="A189">
            <v>441279</v>
          </cell>
          <cell r="B189" t="str">
            <v>Transferi do Makedonskata informativna agencija</v>
          </cell>
        </row>
        <row r="190">
          <cell r="A190">
            <v>441287</v>
          </cell>
          <cell r="B190" t="str">
            <v>Transferi do javnite glasila niz celata dr`ava</v>
          </cell>
        </row>
        <row r="191">
          <cell r="A191">
            <v>441295</v>
          </cell>
          <cell r="B191" t="str">
            <v>Transfer do Institutot za sudska medicina</v>
          </cell>
        </row>
        <row r="192">
          <cell r="A192">
            <v>441309</v>
          </cell>
          <cell r="B192" t="str">
            <v>Tro{oci za oddelni radio emisii za stranstvo</v>
          </cell>
        </row>
        <row r="193">
          <cell r="A193">
            <v>441317</v>
          </cell>
          <cell r="B193" t="str">
            <v>Transferi za tehnolo{ki razvoj</v>
          </cell>
        </row>
        <row r="194">
          <cell r="A194">
            <v>441325</v>
          </cell>
          <cell r="B194" t="str">
            <v>Transferi za tehni~ka kultura</v>
          </cell>
        </row>
        <row r="195">
          <cell r="A195">
            <v>441333</v>
          </cell>
          <cell r="B195" t="str">
            <v>Transferi za le~ewe du{evno bolni</v>
          </cell>
        </row>
        <row r="196">
          <cell r="A196">
            <v>441341</v>
          </cell>
          <cell r="B196" t="str">
            <v>Transferi za le~ewe na lica soglasno so ~len 17 od Zakonot za zdravstvenata za{tita</v>
          </cell>
        </row>
        <row r="197">
          <cell r="A197">
            <v>441350</v>
          </cell>
          <cell r="B197" t="str">
            <v>Transferi za zdravstvena za{tita na stranci</v>
          </cell>
        </row>
        <row r="198">
          <cell r="A198">
            <v>441368</v>
          </cell>
          <cell r="B198" t="str">
            <v>Programa za obezbeduvawe sredstva za bolnite koi se tretiraat so dijaliza, za nabavka na lekovi za transplantacija kaj bolni i za nabavka na cistostatici, insulin i hormoni za rast</v>
          </cell>
        </row>
        <row r="199">
          <cell r="A199">
            <v>441376</v>
          </cell>
          <cell r="B199" t="str">
            <v>Poddr{ka na mladi talenti</v>
          </cell>
        </row>
        <row r="200">
          <cell r="A200">
            <v>441389</v>
          </cell>
          <cell r="B200" t="str">
            <v>Programa za lekuvawe na zavisnici od droga</v>
          </cell>
        </row>
        <row r="201">
          <cell r="A201">
            <v>441392</v>
          </cell>
          <cell r="B201" t="str">
            <v>Drugi transferi do vladini institucii</v>
          </cell>
        </row>
        <row r="202">
          <cell r="A202">
            <v>442011</v>
          </cell>
          <cell r="B202" t="str">
            <v>Sredstva za usoglasuvawe na prihodite na edinicite na lokalnata samouprava</v>
          </cell>
        </row>
        <row r="203">
          <cell r="A203">
            <v>442020</v>
          </cell>
          <cell r="B203" t="str">
            <v>Pla}awa do mesnite zaednici</v>
          </cell>
        </row>
        <row r="204">
          <cell r="A204">
            <v>443018</v>
          </cell>
          <cell r="B204" t="str">
            <v>Transferi do Fondot za PIO utvrdeni so Zakon</v>
          </cell>
        </row>
        <row r="205">
          <cell r="A205">
            <v>443026</v>
          </cell>
          <cell r="B205" t="str">
            <v>Finansirawe na pravata na voenite invalidi i na licata progonuvani i zatvorani za ideite i samobitnosta na Makedonskata dr`ava</v>
          </cell>
        </row>
        <row r="206">
          <cell r="A206">
            <v>443034</v>
          </cell>
          <cell r="B206" t="str">
            <v>Ispratnina za penzioneri i dokup na sta`</v>
          </cell>
        </row>
        <row r="207">
          <cell r="A207">
            <v>443042</v>
          </cell>
          <cell r="B207" t="str">
            <v>Pomo{ za povratnici od isto~no-evropskite zemji</v>
          </cell>
        </row>
        <row r="208">
          <cell r="A208">
            <v>443050</v>
          </cell>
          <cell r="B208" t="str">
            <v>Za{tita na semejstvata ~ij hranitel e na otslu`uvawe na voeniot rok</v>
          </cell>
        </row>
        <row r="209">
          <cell r="A209">
            <v>443069</v>
          </cell>
          <cell r="B209" t="str">
            <v>Pla}awe za nepravedno osudeni lica</v>
          </cell>
        </row>
        <row r="210">
          <cell r="A210">
            <v>443077</v>
          </cell>
          <cell r="B210" t="str">
            <v>Detski dodatok</v>
          </cell>
        </row>
        <row r="211">
          <cell r="A211">
            <v>443085</v>
          </cell>
          <cell r="B211" t="str">
            <v>Pla}awa za familii koi se socijalno zagrozeni</v>
          </cell>
        </row>
        <row r="212">
          <cell r="A212">
            <v>443093</v>
          </cell>
          <cell r="B212" t="str">
            <v>Transferi na nevraboteni poradi strukturni promeni</v>
          </cell>
        </row>
        <row r="213">
          <cell r="A213">
            <v>443107</v>
          </cell>
          <cell r="B213" t="str">
            <v>Pla}awe do penzioneri od PIO</v>
          </cell>
        </row>
        <row r="214">
          <cell r="A214">
            <v>443115</v>
          </cell>
          <cell r="B214" t="str">
            <v>Tro{oci za turisti~ka propaganda</v>
          </cell>
        </row>
        <row r="215">
          <cell r="A215">
            <v>443123</v>
          </cell>
          <cell r="B215" t="str">
            <v>Transfer do MOK</v>
          </cell>
        </row>
        <row r="216">
          <cell r="A216">
            <v>443131</v>
          </cell>
          <cell r="B216" t="str">
            <v>Pla}awa do humanitarni organizacii</v>
          </cell>
        </row>
        <row r="217">
          <cell r="A217">
            <v>443140</v>
          </cell>
          <cell r="B217" t="str">
            <v>Op{testveni organizacii i zdru`enija na gra|ani</v>
          </cell>
        </row>
        <row r="218">
          <cell r="A218">
            <v>443158</v>
          </cell>
          <cell r="B218" t="str">
            <v>Transferi do politi~ki partii</v>
          </cell>
        </row>
        <row r="219">
          <cell r="A219">
            <v>443166</v>
          </cell>
          <cell r="B219" t="str">
            <v>Transferi za civilni invalidi od vojnata</v>
          </cell>
        </row>
        <row r="220">
          <cell r="A220">
            <v>443174</v>
          </cell>
          <cell r="B220" t="str">
            <v>Nadomest za osudeni lica</v>
          </cell>
        </row>
        <row r="221">
          <cell r="A221">
            <v>443182</v>
          </cell>
          <cell r="B221" t="str">
            <v>Tro{oci za begalci od drugi dr`avi</v>
          </cell>
        </row>
        <row r="222">
          <cell r="A222">
            <v>443190</v>
          </cell>
          <cell r="B222" t="str">
            <v>Drugi transferi na fizi~ki lica i na nestopanski organizacii</v>
          </cell>
        </row>
        <row r="223">
          <cell r="A223">
            <v>444014</v>
          </cell>
          <cell r="B223" t="str">
            <v>Regresi za kvalitetni sortni semiwa</v>
          </cell>
        </row>
        <row r="224">
          <cell r="A224">
            <v>444022</v>
          </cell>
          <cell r="B224" t="str">
            <v>Regres za del od kamatata po krediti vo zemjodelstoto i rezervi na oddelni zamjodelski proizvodi</v>
          </cell>
        </row>
        <row r="225">
          <cell r="A225">
            <v>444030</v>
          </cell>
          <cell r="B225" t="str">
            <v>Premii za oddelni zemjodelski proizvodi</v>
          </cell>
        </row>
        <row r="226">
          <cell r="A226">
            <v>444049</v>
          </cell>
          <cell r="B226" t="str">
            <v>Subvvencionirawe na cenata na lebot i bra{noto</v>
          </cell>
        </row>
        <row r="227">
          <cell r="A227">
            <v>444057</v>
          </cell>
          <cell r="B227" t="str">
            <v>Strategiski rezervi na stoki</v>
          </cell>
        </row>
        <row r="228">
          <cell r="A228">
            <v>444065</v>
          </cell>
          <cell r="B228" t="str">
            <v>Stimulacii na izvozot</v>
          </cell>
        </row>
        <row r="229">
          <cell r="A229">
            <v>444073</v>
          </cell>
          <cell r="B229" t="str">
            <v>Subvencii vo patniot soobra}aj za prevoz na studenti,u~enici i hendikepirani lica</v>
          </cell>
        </row>
        <row r="230">
          <cell r="A230">
            <v>444081</v>
          </cell>
          <cell r="B230" t="str">
            <v>Prezemeni obvrski po osnov na devizni {tedni vlogovi</v>
          </cell>
        </row>
        <row r="231">
          <cell r="A231">
            <v>444090</v>
          </cell>
          <cell r="B231" t="str">
            <v>Prezemeni obvrski po osnov na kursni razliki po stranski krediti</v>
          </cell>
        </row>
        <row r="232">
          <cell r="A232">
            <v>444103</v>
          </cell>
          <cell r="B232" t="str">
            <v>Obvrski po osnova na nenaplateni devizni pobaruvawa na pretprijatija od stranstvo</v>
          </cell>
        </row>
        <row r="233">
          <cell r="A233">
            <v>444111</v>
          </cell>
          <cell r="B233" t="str">
            <v>Obvrski kon pretprijatija po osnova na tehnolo{ki vi{ok i prekvalifikacija</v>
          </cell>
        </row>
        <row r="234">
          <cell r="A234">
            <v>444120</v>
          </cell>
          <cell r="B234" t="str">
            <v>Obvrski po osnov na kursni razliki za uvoz na surova nafta</v>
          </cell>
        </row>
        <row r="235">
          <cell r="A235">
            <v>444138</v>
          </cell>
          <cell r="B235" t="str">
            <v>Obvrski kon izdava~i na vesnici i spisanija</v>
          </cell>
        </row>
        <row r="236">
          <cell r="A236">
            <v>444146</v>
          </cell>
          <cell r="B236" t="str">
            <v>Nadomestok na del od kamatite na krediti za opredeleni nameni</v>
          </cell>
        </row>
        <row r="237">
          <cell r="A237">
            <v>444154</v>
          </cell>
          <cell r="B237" t="str">
            <v>Sanacija na banki</v>
          </cell>
        </row>
        <row r="238">
          <cell r="A238">
            <v>444162</v>
          </cell>
          <cell r="B238" t="str">
            <v>Pla}awe do javnite pretprijatija za op{to-komunalni potrebi</v>
          </cell>
        </row>
        <row r="239">
          <cell r="A239">
            <v>444170</v>
          </cell>
          <cell r="B239" t="str">
            <v>Obrtni sredstva za strukturni promeni</v>
          </cell>
        </row>
        <row r="240">
          <cell r="A240">
            <v>444189</v>
          </cell>
          <cell r="B240" t="str">
            <v>Poddr{ka na mali i sredni pretprijatija</v>
          </cell>
        </row>
        <row r="241">
          <cell r="A241">
            <v>444197</v>
          </cell>
          <cell r="B241" t="str">
            <v>Drugi transferi po osnov na subvencii</v>
          </cell>
        </row>
        <row r="242">
          <cell r="A242">
            <v>444200</v>
          </cell>
          <cell r="B242" t="str">
            <v>Programa za pottiknuvawe na novi vrabotuvawa</v>
          </cell>
        </row>
        <row r="243">
          <cell r="A243">
            <v>444219</v>
          </cell>
          <cell r="B243" t="str">
            <v>Sredstva za reformi na javnata administracija</v>
          </cell>
        </row>
        <row r="244">
          <cell r="A244">
            <v>444227</v>
          </cell>
          <cell r="B244" t="str">
            <v>Programa za namaluvawe na siroma{tijata</v>
          </cell>
        </row>
        <row r="245">
          <cell r="A245">
            <v>444235</v>
          </cell>
          <cell r="B245" t="str">
            <v>Nedefinirani merki</v>
          </cell>
        </row>
        <row r="246">
          <cell r="A246">
            <v>451010</v>
          </cell>
          <cell r="B246" t="str">
            <v>Kamati po devizni {tedni vlogovi</v>
          </cell>
        </row>
        <row r="247">
          <cell r="A247">
            <v>451096</v>
          </cell>
          <cell r="B247" t="str">
            <v>Kamati po drugi doma{ni krediti</v>
          </cell>
        </row>
        <row r="248">
          <cell r="A248">
            <v>452017</v>
          </cell>
          <cell r="B248" t="str">
            <v>Kamati po multilateralni krediti</v>
          </cell>
        </row>
        <row r="249">
          <cell r="A249">
            <v>452092</v>
          </cell>
          <cell r="B249" t="str">
            <v>Kamati po drugi stranski krediti</v>
          </cell>
        </row>
        <row r="250">
          <cell r="A250">
            <v>461016</v>
          </cell>
          <cell r="B250" t="str">
            <v>Nadomestok za odzemen imot</v>
          </cell>
        </row>
        <row r="251">
          <cell r="A251">
            <v>462012</v>
          </cell>
          <cell r="B251" t="str">
            <v>Otkup na stanovi na Makedoncite od Egejskiot del na Makedonija i za drugi povratnici</v>
          </cell>
        </row>
        <row r="252">
          <cell r="A252">
            <v>462020</v>
          </cell>
          <cell r="B252" t="str">
            <v>Otkup na stanovi</v>
          </cell>
        </row>
        <row r="253">
          <cell r="A253">
            <v>462039</v>
          </cell>
          <cell r="B253" t="str">
            <v>Otkup na kancelariski zgradi i delovni prostorii</v>
          </cell>
        </row>
        <row r="254">
          <cell r="A254">
            <v>462047</v>
          </cell>
          <cell r="B254" t="str">
            <v>Otkup na magacinski i skladi{ten prostor</v>
          </cell>
        </row>
        <row r="255">
          <cell r="A255">
            <v>462098</v>
          </cell>
          <cell r="B255" t="str">
            <v>Kupuvawe na drugi grade`ni objekti</v>
          </cell>
        </row>
        <row r="256">
          <cell r="A256">
            <v>463019</v>
          </cell>
          <cell r="B256" t="str">
            <v>Kupuvawe na mebel i oprema za organite na upravata</v>
          </cell>
        </row>
        <row r="257">
          <cell r="A257">
            <v>463027</v>
          </cell>
          <cell r="B257" t="str">
            <v>Opremuvawe na informacioniot sistem na Republikata</v>
          </cell>
        </row>
        <row r="258">
          <cell r="A258">
            <v>463035</v>
          </cell>
          <cell r="B258" t="str">
            <v>Nabavka na glasa~ka oprema i klima uredi za Parlamentot</v>
          </cell>
        </row>
        <row r="259">
          <cell r="A259">
            <v>463043</v>
          </cell>
          <cell r="B259" t="str">
            <v>Oprema za geodetsko - informativniot sistem</v>
          </cell>
        </row>
        <row r="260">
          <cell r="A260">
            <v>463051</v>
          </cell>
          <cell r="B260" t="str">
            <v>Oprema za informacioniot sistem na Upravata za javni prihodi</v>
          </cell>
        </row>
        <row r="261">
          <cell r="A261">
            <v>463094</v>
          </cell>
          <cell r="B261" t="str">
            <v>Drug mebel i kancelariska oprema</v>
          </cell>
        </row>
        <row r="262">
          <cell r="A262">
            <v>464015</v>
          </cell>
          <cell r="B262" t="str">
            <v>Vozila za MVR</v>
          </cell>
        </row>
        <row r="263">
          <cell r="A263">
            <v>464023</v>
          </cell>
          <cell r="B263" t="str">
            <v>Avion</v>
          </cell>
        </row>
        <row r="264">
          <cell r="A264">
            <v>464090</v>
          </cell>
          <cell r="B264" t="str">
            <v>Drugi vozila</v>
          </cell>
        </row>
        <row r="265">
          <cell r="A265">
            <v>465011</v>
          </cell>
          <cell r="B265" t="str">
            <v>Proektot "Vardarski sliv"</v>
          </cell>
        </row>
        <row r="266">
          <cell r="A266">
            <v>465020</v>
          </cell>
          <cell r="B266" t="str">
            <v>Studii i istra`uvawa</v>
          </cell>
        </row>
        <row r="267">
          <cell r="A267">
            <v>466018</v>
          </cell>
          <cell r="B267" t="str">
            <v>Oprema za elektrifikacija na selata</v>
          </cell>
        </row>
        <row r="268">
          <cell r="A268">
            <v>466026</v>
          </cell>
          <cell r="B268" t="str">
            <v>Oprema za podzemen katastar</v>
          </cell>
        </row>
        <row r="269">
          <cell r="A269">
            <v>466034</v>
          </cell>
          <cell r="B269" t="str">
            <v>Oprema za detski gradinki</v>
          </cell>
        </row>
        <row r="270">
          <cell r="A270">
            <v>466093</v>
          </cell>
          <cell r="B270" t="str">
            <v>Drugi postrojki, oprema i ma{inerija</v>
          </cell>
        </row>
        <row r="271">
          <cell r="A271">
            <v>467014</v>
          </cell>
          <cell r="B271" t="str">
            <v>Izgradba na objekti vo nedovolno razvienite edinici na lokalnata samouprava</v>
          </cell>
        </row>
        <row r="272">
          <cell r="A272">
            <v>467022</v>
          </cell>
          <cell r="B272" t="str">
            <v>Izgradba i opremuvawe na grani~ni premini</v>
          </cell>
        </row>
        <row r="273">
          <cell r="A273">
            <v>467030</v>
          </cell>
          <cell r="B273" t="str">
            <v>Finansirawe na programata za izgradba i opremuvawe na pravosudni zgradi i kazneno-popravnite ustanovi</v>
          </cell>
        </row>
        <row r="274">
          <cell r="A274">
            <v>467049</v>
          </cell>
          <cell r="B274" t="str">
            <v>Izgradba na zimski centri</v>
          </cell>
        </row>
        <row r="275">
          <cell r="A275">
            <v>467057</v>
          </cell>
          <cell r="B275" t="str">
            <v>Po{umuvawe</v>
          </cell>
        </row>
        <row r="276">
          <cell r="A276">
            <v>467065</v>
          </cell>
          <cell r="B276" t="str">
            <v>Izgradba na spomenici</v>
          </cell>
        </row>
        <row r="277">
          <cell r="A277">
            <v>467073</v>
          </cell>
          <cell r="B277" t="str">
            <v>Izgradba na objekti od zdravstvoto</v>
          </cell>
        </row>
        <row r="278">
          <cell r="A278">
            <v>467081</v>
          </cell>
          <cell r="B278" t="str">
            <v>Izgradba na objekti od obrazovanieto</v>
          </cell>
        </row>
        <row r="279">
          <cell r="A279">
            <v>467090</v>
          </cell>
          <cell r="B279" t="str">
            <v>Izgradba na objekti od detskata za{tita</v>
          </cell>
        </row>
        <row r="280">
          <cell r="A280">
            <v>467103</v>
          </cell>
          <cell r="B280" t="str">
            <v>Izgradba na delovni prostorii</v>
          </cell>
        </row>
        <row r="281">
          <cell r="A281">
            <v>467111</v>
          </cell>
          <cell r="B281" t="str">
            <v>Izgradba na skladi{ni prostorii</v>
          </cell>
        </row>
        <row r="282">
          <cell r="A282">
            <v>467120</v>
          </cell>
          <cell r="B282" t="str">
            <v>Izgradba na pati{ta</v>
          </cell>
        </row>
        <row r="283">
          <cell r="A283">
            <v>467197</v>
          </cell>
          <cell r="B283" t="str">
            <v>Izgradba na drugi objekti</v>
          </cell>
        </row>
        <row r="284">
          <cell r="A284">
            <v>468010</v>
          </cell>
          <cell r="B284" t="str">
            <v>Rekonstrukcija na grade`ni objekti</v>
          </cell>
        </row>
        <row r="285">
          <cell r="A285">
            <v>468029</v>
          </cell>
          <cell r="B285" t="str">
            <v>Rekonstrukcija na oprema</v>
          </cell>
        </row>
        <row r="286">
          <cell r="A286">
            <v>468037</v>
          </cell>
          <cell r="B286" t="str">
            <v>Rekonstrukcija na pati{ta i patni objekti</v>
          </cell>
        </row>
        <row r="287">
          <cell r="A287">
            <v>468045</v>
          </cell>
          <cell r="B287" t="str">
            <v>Rekonstrukcija na ulici</v>
          </cell>
        </row>
        <row r="288">
          <cell r="A288">
            <v>468096</v>
          </cell>
          <cell r="B288" t="str">
            <v>Ostanati pla}awa za osnovno i specijalno odr`uvawe</v>
          </cell>
        </row>
        <row r="289">
          <cell r="A289">
            <v>471011</v>
          </cell>
          <cell r="B289" t="str">
            <v>Programa za {tedewe, supstitucija i racionalno koristewe na site vidovi energija</v>
          </cell>
        </row>
        <row r="290">
          <cell r="A290">
            <v>471020</v>
          </cell>
          <cell r="B290" t="str">
            <v>Geolo{ki istra`uvawa</v>
          </cell>
        </row>
        <row r="291">
          <cell r="A291">
            <v>471038</v>
          </cell>
          <cell r="B291" t="str">
            <v>Programa za revitalizacija na selata</v>
          </cell>
        </row>
        <row r="292">
          <cell r="A292">
            <v>471046</v>
          </cell>
          <cell r="B292" t="str">
            <v>Programa za pati{ta</v>
          </cell>
        </row>
        <row r="293">
          <cell r="A293">
            <v>471054</v>
          </cell>
          <cell r="B293" t="str">
            <v>Programa za investicii vo zemjodelieto</v>
          </cell>
        </row>
        <row r="294">
          <cell r="A294">
            <v>471062</v>
          </cell>
          <cell r="B294" t="str">
            <v>Programa za reformi vo obrazovanieto</v>
          </cell>
        </row>
        <row r="295">
          <cell r="A295">
            <v>471070</v>
          </cell>
          <cell r="B295" t="str">
            <v>Programa za transformacija na zdravstveniot sektor</v>
          </cell>
        </row>
        <row r="296">
          <cell r="A296">
            <v>471089</v>
          </cell>
          <cell r="B296" t="str">
            <v>Programa za pottiknuvawe na investiciite</v>
          </cell>
        </row>
        <row r="297">
          <cell r="A297">
            <v>471097</v>
          </cell>
          <cell r="B297" t="str">
            <v>Drugi transferi do vladini institucii</v>
          </cell>
        </row>
        <row r="298">
          <cell r="A298">
            <v>472018</v>
          </cell>
          <cell r="B298" t="str">
            <v>Transfer do nedovolno razvienite edinici na lokalnata samouprava za pottiknuvawe na razvojot na nedovolno razvienite podra~ja</v>
          </cell>
        </row>
        <row r="299">
          <cell r="A299">
            <v>472026</v>
          </cell>
          <cell r="B299" t="str">
            <v>Izgradba na vodovodi vo edinicite na lokalnata samouprava</v>
          </cell>
        </row>
        <row r="300">
          <cell r="A300">
            <v>472093</v>
          </cell>
          <cell r="B300" t="str">
            <v>Drugi kapitalni transferi</v>
          </cell>
        </row>
        <row r="301">
          <cell r="A301">
            <v>483010</v>
          </cell>
          <cell r="B301" t="str">
            <v>Depozit na buxetot vo NBRM</v>
          </cell>
        </row>
        <row r="302">
          <cell r="A302">
            <v>483028</v>
          </cell>
          <cell r="B302" t="str">
            <v>Depozit na buxetot vo delovna banka</v>
          </cell>
        </row>
        <row r="303">
          <cell r="A303">
            <v>483036</v>
          </cell>
          <cell r="B303" t="str">
            <v>Depoziti vo me|unarodni banki</v>
          </cell>
        </row>
        <row r="304">
          <cell r="A304">
            <v>483044</v>
          </cell>
          <cell r="B304" t="str">
            <v>Naplateni garancii</v>
          </cell>
        </row>
        <row r="305">
          <cell r="A305">
            <v>483052</v>
          </cell>
          <cell r="B305" t="str">
            <v>Dadeni pozajmici od buxetot</v>
          </cell>
        </row>
        <row r="306">
          <cell r="A306">
            <v>485012</v>
          </cell>
          <cell r="B306" t="str">
            <v>U~estvo vo pretprijatieto za gasifikacija</v>
          </cell>
        </row>
        <row r="307">
          <cell r="A307">
            <v>485020</v>
          </cell>
          <cell r="B307" t="str">
            <v>U~estvo vo izgradbata na `eleznicata</v>
          </cell>
        </row>
        <row r="308">
          <cell r="A308">
            <v>485039</v>
          </cell>
          <cell r="B308" t="str">
            <v>U~estvo vo pretprijatijata zagubari</v>
          </cell>
        </row>
        <row r="309">
          <cell r="A309">
            <v>491012</v>
          </cell>
          <cell r="B309" t="str">
            <v>Otplata na krediti sprema NBRM</v>
          </cell>
        </row>
        <row r="310">
          <cell r="A310">
            <v>492019</v>
          </cell>
          <cell r="B310" t="str">
            <v>Nenamireni obvrski od prethodni godini</v>
          </cell>
        </row>
        <row r="311">
          <cell r="A311">
            <v>492027</v>
          </cell>
          <cell r="B311" t="str">
            <v>Otplata na multilateralni krediti</v>
          </cell>
        </row>
        <row r="312">
          <cell r="A312">
            <v>492094</v>
          </cell>
          <cell r="B312" t="str">
            <v>Drugi otplati na nadvore{en dolg</v>
          </cell>
        </row>
      </sheetData>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sheetName val="DA"/>
      <sheetName val="Micro"/>
      <sheetName val="Q1"/>
      <sheetName val="Q3"/>
      <sheetName val="Q4"/>
      <sheetName val="Q5"/>
      <sheetName val="Q6"/>
      <sheetName val="Q7"/>
      <sheetName val="QQ"/>
      <sheetName val="QC"/>
    </sheetNames>
    <sheetDataSet>
      <sheetData sheetId="0" refreshError="1">
        <row r="47">
          <cell r="S47">
            <v>11794</v>
          </cell>
          <cell r="T47">
            <v>59165</v>
          </cell>
          <cell r="U47">
            <v>146409</v>
          </cell>
          <cell r="V47">
            <v>169521</v>
          </cell>
          <cell r="W47">
            <v>176444</v>
          </cell>
          <cell r="X47">
            <v>186018.54474669599</v>
          </cell>
          <cell r="Y47">
            <v>194981</v>
          </cell>
          <cell r="Z47">
            <v>209010</v>
          </cell>
          <cell r="AA47">
            <v>236389</v>
          </cell>
          <cell r="AB47">
            <v>233841</v>
          </cell>
          <cell r="AC47">
            <v>243970.67916155001</v>
          </cell>
          <cell r="AD47">
            <v>254371.85689504101</v>
          </cell>
          <cell r="AE47">
            <v>271760.917758469</v>
          </cell>
          <cell r="AF47">
            <v>292509.86536928097</v>
          </cell>
          <cell r="AG47">
            <v>316349.41939687799</v>
          </cell>
          <cell r="AH47">
            <v>342131.897077723</v>
          </cell>
          <cell r="AI47">
            <v>370015.64668955799</v>
          </cell>
          <cell r="AJ47">
            <v>399616.89842472202</v>
          </cell>
        </row>
        <row r="63">
          <cell r="S63">
            <v>1.00000004749745E-3</v>
          </cell>
          <cell r="T63">
            <v>1.00000004749745E-3</v>
          </cell>
          <cell r="U63">
            <v>1.00000004749745E-3</v>
          </cell>
          <cell r="V63">
            <v>1.00000004749745E-3</v>
          </cell>
          <cell r="W63">
            <v>1.00000004749745E-3</v>
          </cell>
          <cell r="X63">
            <v>1.00000004749745E-3</v>
          </cell>
          <cell r="Y63">
            <v>1.00000004749745E-3</v>
          </cell>
          <cell r="Z63">
            <v>1.00000004749745E-3</v>
          </cell>
          <cell r="AA63">
            <v>1.00000004749745E-3</v>
          </cell>
          <cell r="AB63">
            <v>1.00000004749745E-3</v>
          </cell>
          <cell r="AC63">
            <v>1.00000004749745E-3</v>
          </cell>
          <cell r="AD63">
            <v>1.00000004749745E-3</v>
          </cell>
          <cell r="AE63">
            <v>1.00000004749745E-3</v>
          </cell>
          <cell r="AF63">
            <v>1.00000004749745E-3</v>
          </cell>
          <cell r="AG63">
            <v>1.00000004749745E-3</v>
          </cell>
          <cell r="AH63">
            <v>1.00000004749745E-3</v>
          </cell>
          <cell r="AI63">
            <v>1.00000004749745E-3</v>
          </cell>
          <cell r="AJ63">
            <v>1.00000004749745E-3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ksi i stapki"/>
      <sheetName val="bazni"/>
      <sheetName val="mesecni"/>
      <sheetName val="godisni"/>
      <sheetName val="kumulativni"/>
      <sheetName val="mesecni pridonesi"/>
      <sheetName val="godisni pridonesi"/>
      <sheetName val="kumulativni pridonesi"/>
      <sheetName val="TABELA"/>
      <sheetName val="TABELA (ponderi)"/>
      <sheetName val="period"/>
      <sheetName val="za_bilten"/>
    </sheetNames>
    <sheetDataSet>
      <sheetData sheetId="0"/>
      <sheetData sheetId="1"/>
      <sheetData sheetId="2"/>
      <sheetData sheetId="3">
        <row r="9">
          <cell r="B9">
            <v>1</v>
          </cell>
        </row>
      </sheetData>
      <sheetData sheetId="4">
        <row r="9">
          <cell r="A9" t="str">
            <v>пондери</v>
          </cell>
        </row>
      </sheetData>
      <sheetData sheetId="5"/>
      <sheetData sheetId="6"/>
      <sheetData sheetId="7"/>
      <sheetData sheetId="8"/>
      <sheetData sheetId="9"/>
      <sheetData sheetId="10">
        <row r="1">
          <cell r="B1">
            <v>162</v>
          </cell>
        </row>
      </sheetData>
      <sheetData sheetId="11">
        <row r="5">
          <cell r="C5" t="str">
            <v>1q2001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
      <sheetName val="C"/>
      <sheetName val="D"/>
      <sheetName val="E"/>
      <sheetName val="tab1"/>
      <sheetName val="tab2"/>
      <sheetName val="Analysis"/>
      <sheetName val="stat"/>
      <sheetName val="CHARTS"/>
      <sheetName val="Ch Resmon"/>
      <sheetName val="DMB liquidity"/>
      <sheetName val="DMB charts"/>
      <sheetName val="govfin 98"/>
      <sheetName val="finan 97"/>
      <sheetName val="finan 98"/>
      <sheetName val="FINANCE 99-00"/>
      <sheetName val="perfcrit 1"/>
      <sheetName val="perfcrit 2"/>
      <sheetName val="perfcrit 3"/>
      <sheetName val="perfcrit 1997-98"/>
      <sheetName val="perfcrit 1998"/>
      <sheetName val="comm bnk res"/>
      <sheetName val="instruments"/>
      <sheetName val="portfolios"/>
      <sheetName val="cash vs accr fin"/>
      <sheetName val="DIF premium"/>
      <sheetName val="ltmoney"/>
      <sheetName val="Res Mon"/>
      <sheetName val="F"/>
      <sheetName val="msold"/>
      <sheetName val="exch rate effs"/>
      <sheetName val="exim scenarios"/>
      <sheetName val="chart"/>
      <sheetName val="denar pvt M2 comp"/>
      <sheetName val="depban9496"/>
      <sheetName val="table16"/>
      <sheetName val="new tab16"/>
      <sheetName val="tab17"/>
      <sheetName val="tab18"/>
      <sheetName val="tab20"/>
      <sheetName val="RED98 chart data"/>
      <sheetName val="RED CH liq"/>
      <sheetName val="RED CH money"/>
      <sheetName val="RED CH cred"/>
      <sheetName val="WEO"/>
      <sheetName val="Module1"/>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sheetData sheetId="46" refreshError="1"/>
      <sheetData sheetId="4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ual"/>
      <sheetName val="Quarterly"/>
      <sheetName val="Monthly"/>
      <sheetName val="Interest"/>
      <sheetName val="INFlevel"/>
      <sheetName val="INFrate"/>
      <sheetName val="GDPQ"/>
      <sheetName val="GDP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ZSVNESI_T_KD_2000ind_tros"/>
      <sheetName val="2000"/>
    </sheetNames>
    <sheetDataSet>
      <sheetData sheetId="0">
        <row r="1">
          <cell r="A1" t="str">
            <v>mesec</v>
          </cell>
          <cell r="B1" t="str">
            <v>grupa</v>
          </cell>
          <cell r="C1" t="str">
            <v>artikal</v>
          </cell>
          <cell r="D1" t="str">
            <v>ind_mes</v>
          </cell>
          <cell r="E1" t="str">
            <v>ind_kum</v>
          </cell>
        </row>
        <row r="2">
          <cell r="A2" t="str">
            <v>01</v>
          </cell>
          <cell r="B2" t="str">
            <v>0</v>
          </cell>
          <cell r="C2" t="str">
            <v>0000</v>
          </cell>
          <cell r="D2">
            <v>103.3141</v>
          </cell>
          <cell r="E2">
            <v>0</v>
          </cell>
        </row>
        <row r="3">
          <cell r="A3" t="str">
            <v>01</v>
          </cell>
          <cell r="B3" t="str">
            <v>1</v>
          </cell>
          <cell r="C3" t="str">
            <v>0000</v>
          </cell>
          <cell r="D3">
            <v>102.1153</v>
          </cell>
          <cell r="E3">
            <v>0</v>
          </cell>
        </row>
        <row r="4">
          <cell r="A4" t="str">
            <v>01</v>
          </cell>
          <cell r="B4" t="str">
            <v>11</v>
          </cell>
          <cell r="C4" t="str">
            <v>0000</v>
          </cell>
          <cell r="D4">
            <v>96.4726</v>
          </cell>
          <cell r="E4">
            <v>0</v>
          </cell>
        </row>
        <row r="5">
          <cell r="A5" t="str">
            <v>01</v>
          </cell>
          <cell r="B5" t="str">
            <v>111</v>
          </cell>
          <cell r="C5" t="str">
            <v>0000</v>
          </cell>
          <cell r="D5">
            <v>99.275499999999994</v>
          </cell>
          <cell r="E5">
            <v>0</v>
          </cell>
        </row>
        <row r="6">
          <cell r="A6" t="str">
            <v>01</v>
          </cell>
          <cell r="B6" t="str">
            <v>11100000</v>
          </cell>
          <cell r="C6" t="str">
            <v>2002</v>
          </cell>
          <cell r="D6">
            <v>102.346</v>
          </cell>
          <cell r="E6">
            <v>0</v>
          </cell>
        </row>
        <row r="7">
          <cell r="A7" t="str">
            <v>01</v>
          </cell>
          <cell r="B7" t="str">
            <v>11100000</v>
          </cell>
          <cell r="C7" t="str">
            <v>2011</v>
          </cell>
          <cell r="D7">
            <v>98.095200000000006</v>
          </cell>
          <cell r="E7">
            <v>0</v>
          </cell>
        </row>
        <row r="8">
          <cell r="A8" t="str">
            <v>01</v>
          </cell>
          <cell r="B8" t="str">
            <v>11100000</v>
          </cell>
          <cell r="C8" t="str">
            <v>2012</v>
          </cell>
          <cell r="D8">
            <v>97.814499999999995</v>
          </cell>
          <cell r="E8">
            <v>0</v>
          </cell>
        </row>
        <row r="9">
          <cell r="A9" t="str">
            <v>01</v>
          </cell>
          <cell r="B9" t="str">
            <v>112</v>
          </cell>
          <cell r="C9" t="str">
            <v>0000</v>
          </cell>
          <cell r="D9">
            <v>95.658299999999997</v>
          </cell>
          <cell r="E9">
            <v>0</v>
          </cell>
        </row>
        <row r="10">
          <cell r="A10" t="str">
            <v>01</v>
          </cell>
          <cell r="B10" t="str">
            <v>1121</v>
          </cell>
          <cell r="C10" t="str">
            <v>0000</v>
          </cell>
          <cell r="D10">
            <v>95.334900000000005</v>
          </cell>
          <cell r="E10">
            <v>0</v>
          </cell>
        </row>
        <row r="11">
          <cell r="A11" t="str">
            <v>01</v>
          </cell>
          <cell r="B11" t="str">
            <v>11210000</v>
          </cell>
          <cell r="C11" t="str">
            <v>2022</v>
          </cell>
          <cell r="D11">
            <v>94.770300000000006</v>
          </cell>
          <cell r="E11">
            <v>0</v>
          </cell>
        </row>
        <row r="12">
          <cell r="A12" t="str">
            <v>01</v>
          </cell>
          <cell r="B12" t="str">
            <v>11210000</v>
          </cell>
          <cell r="C12" t="str">
            <v>2023</v>
          </cell>
          <cell r="D12">
            <v>100.3043</v>
          </cell>
          <cell r="E12">
            <v>0</v>
          </cell>
        </row>
        <row r="13">
          <cell r="A13" t="str">
            <v>01</v>
          </cell>
          <cell r="B13" t="str">
            <v>11210000</v>
          </cell>
          <cell r="C13" t="str">
            <v>2024</v>
          </cell>
          <cell r="D13">
            <v>100.2002</v>
          </cell>
          <cell r="E13">
            <v>0</v>
          </cell>
        </row>
        <row r="14">
          <cell r="A14" t="str">
            <v>01</v>
          </cell>
          <cell r="B14" t="str">
            <v>11210000</v>
          </cell>
          <cell r="C14" t="str">
            <v>2052</v>
          </cell>
          <cell r="D14">
            <v>111.5656</v>
          </cell>
          <cell r="E14">
            <v>0</v>
          </cell>
        </row>
        <row r="15">
          <cell r="A15" t="str">
            <v>01</v>
          </cell>
          <cell r="B15" t="str">
            <v>1122</v>
          </cell>
          <cell r="C15" t="str">
            <v>0000</v>
          </cell>
          <cell r="D15">
            <v>99.325900000000004</v>
          </cell>
          <cell r="E15">
            <v>0</v>
          </cell>
        </row>
        <row r="16">
          <cell r="A16" t="str">
            <v>01</v>
          </cell>
          <cell r="B16" t="str">
            <v>11220000</v>
          </cell>
          <cell r="C16" t="str">
            <v>2030</v>
          </cell>
          <cell r="D16">
            <v>102.2616</v>
          </cell>
          <cell r="E16">
            <v>0</v>
          </cell>
        </row>
        <row r="17">
          <cell r="A17" t="str">
            <v>01</v>
          </cell>
          <cell r="B17" t="str">
            <v>11220000</v>
          </cell>
          <cell r="C17" t="str">
            <v>2031</v>
          </cell>
          <cell r="D17">
            <v>91.200999999999993</v>
          </cell>
          <cell r="E17">
            <v>0</v>
          </cell>
        </row>
        <row r="18">
          <cell r="A18" t="str">
            <v>01</v>
          </cell>
          <cell r="B18" t="str">
            <v>11220000</v>
          </cell>
          <cell r="C18" t="str">
            <v>2070</v>
          </cell>
          <cell r="D18">
            <v>101.1071</v>
          </cell>
          <cell r="E18">
            <v>0</v>
          </cell>
        </row>
        <row r="19">
          <cell r="A19" t="str">
            <v>01</v>
          </cell>
          <cell r="B19" t="str">
            <v>12</v>
          </cell>
          <cell r="C19" t="str">
            <v>0000</v>
          </cell>
          <cell r="D19">
            <v>125.4931</v>
          </cell>
          <cell r="E19">
            <v>0</v>
          </cell>
        </row>
        <row r="20">
          <cell r="A20" t="str">
            <v>01</v>
          </cell>
          <cell r="B20" t="str">
            <v>121</v>
          </cell>
          <cell r="C20" t="str">
            <v>0000</v>
          </cell>
          <cell r="D20">
            <v>128.9006</v>
          </cell>
          <cell r="E20">
            <v>0</v>
          </cell>
        </row>
        <row r="21">
          <cell r="A21" t="str">
            <v>01</v>
          </cell>
          <cell r="B21" t="str">
            <v>1211</v>
          </cell>
          <cell r="C21" t="str">
            <v>0000</v>
          </cell>
          <cell r="D21">
            <v>112.00279999999999</v>
          </cell>
          <cell r="E21">
            <v>0</v>
          </cell>
        </row>
        <row r="22">
          <cell r="A22" t="str">
            <v>01</v>
          </cell>
          <cell r="B22" t="str">
            <v>12110000</v>
          </cell>
          <cell r="C22" t="str">
            <v>1100</v>
          </cell>
          <cell r="D22">
            <v>121.425</v>
          </cell>
          <cell r="E22">
            <v>0</v>
          </cell>
        </row>
        <row r="23">
          <cell r="A23" t="str">
            <v>01</v>
          </cell>
          <cell r="B23" t="str">
            <v>12110000</v>
          </cell>
          <cell r="C23" t="str">
            <v>1101</v>
          </cell>
          <cell r="D23">
            <v>91.957300000000004</v>
          </cell>
          <cell r="E23">
            <v>0</v>
          </cell>
        </row>
        <row r="24">
          <cell r="A24" t="str">
            <v>01</v>
          </cell>
          <cell r="B24" t="str">
            <v>12110000</v>
          </cell>
          <cell r="C24" t="str">
            <v>1102</v>
          </cell>
          <cell r="D24">
            <v>125.5419</v>
          </cell>
          <cell r="E24">
            <v>0</v>
          </cell>
        </row>
        <row r="25">
          <cell r="A25" t="str">
            <v>01</v>
          </cell>
          <cell r="B25" t="str">
            <v>12110000</v>
          </cell>
          <cell r="C25" t="str">
            <v>1103</v>
          </cell>
          <cell r="D25">
            <v>149.27799999999999</v>
          </cell>
          <cell r="E25">
            <v>0</v>
          </cell>
        </row>
        <row r="26">
          <cell r="A26" t="str">
            <v>01</v>
          </cell>
          <cell r="B26" t="str">
            <v>12110000</v>
          </cell>
          <cell r="C26" t="str">
            <v>1104</v>
          </cell>
          <cell r="D26">
            <v>116.0299</v>
          </cell>
          <cell r="E26">
            <v>0</v>
          </cell>
        </row>
        <row r="27">
          <cell r="A27" t="str">
            <v>01</v>
          </cell>
          <cell r="B27" t="str">
            <v>12110000</v>
          </cell>
          <cell r="C27" t="str">
            <v>1105</v>
          </cell>
          <cell r="D27">
            <v>108.2937</v>
          </cell>
          <cell r="E27">
            <v>0</v>
          </cell>
        </row>
        <row r="28">
          <cell r="A28" t="str">
            <v>01</v>
          </cell>
          <cell r="B28" t="str">
            <v>12110000</v>
          </cell>
          <cell r="C28" t="str">
            <v>1106</v>
          </cell>
          <cell r="D28">
            <v>88.881</v>
          </cell>
          <cell r="E28">
            <v>0</v>
          </cell>
        </row>
        <row r="29">
          <cell r="A29" t="str">
            <v>01</v>
          </cell>
          <cell r="B29" t="str">
            <v>12110000</v>
          </cell>
          <cell r="C29" t="str">
            <v>1107</v>
          </cell>
          <cell r="D29">
            <v>111.1842</v>
          </cell>
          <cell r="E29">
            <v>0</v>
          </cell>
        </row>
        <row r="30">
          <cell r="A30" t="str">
            <v>01</v>
          </cell>
          <cell r="B30" t="str">
            <v>12110000</v>
          </cell>
          <cell r="C30" t="str">
            <v>1115</v>
          </cell>
          <cell r="D30">
            <v>121.8165</v>
          </cell>
          <cell r="E30">
            <v>0</v>
          </cell>
        </row>
        <row r="31">
          <cell r="A31" t="str">
            <v>01</v>
          </cell>
          <cell r="B31" t="str">
            <v>12110000</v>
          </cell>
          <cell r="C31" t="str">
            <v>1119</v>
          </cell>
          <cell r="D31">
            <v>101.4014</v>
          </cell>
          <cell r="E31">
            <v>0</v>
          </cell>
        </row>
        <row r="32">
          <cell r="A32" t="str">
            <v>01</v>
          </cell>
          <cell r="B32" t="str">
            <v>1212</v>
          </cell>
          <cell r="C32" t="str">
            <v>0000</v>
          </cell>
          <cell r="D32">
            <v>150.23070000000001</v>
          </cell>
          <cell r="E32">
            <v>0</v>
          </cell>
        </row>
        <row r="33">
          <cell r="A33" t="str">
            <v>01</v>
          </cell>
          <cell r="B33" t="str">
            <v>12120000</v>
          </cell>
          <cell r="C33" t="str">
            <v>1108</v>
          </cell>
          <cell r="D33">
            <v>268.16410000000002</v>
          </cell>
          <cell r="E33">
            <v>0</v>
          </cell>
        </row>
        <row r="34">
          <cell r="A34" t="str">
            <v>01</v>
          </cell>
          <cell r="B34" t="str">
            <v>12120000</v>
          </cell>
          <cell r="C34" t="str">
            <v>1111</v>
          </cell>
          <cell r="D34">
            <v>84.912999999999997</v>
          </cell>
          <cell r="E34">
            <v>0</v>
          </cell>
        </row>
        <row r="35">
          <cell r="A35" t="str">
            <v>01</v>
          </cell>
          <cell r="B35" t="str">
            <v>12120000</v>
          </cell>
          <cell r="C35" t="str">
            <v>1112</v>
          </cell>
          <cell r="D35">
            <v>113.33540000000001</v>
          </cell>
          <cell r="E35">
            <v>0</v>
          </cell>
        </row>
        <row r="36">
          <cell r="A36" t="str">
            <v>01</v>
          </cell>
          <cell r="B36" t="str">
            <v>12120000</v>
          </cell>
          <cell r="C36" t="str">
            <v>1113</v>
          </cell>
          <cell r="D36">
            <v>155.65729999999999</v>
          </cell>
          <cell r="E36">
            <v>0</v>
          </cell>
        </row>
        <row r="37">
          <cell r="A37" t="str">
            <v>01</v>
          </cell>
          <cell r="B37" t="str">
            <v>12120000</v>
          </cell>
          <cell r="C37" t="str">
            <v>1114</v>
          </cell>
          <cell r="D37">
            <v>115.1022</v>
          </cell>
          <cell r="E37">
            <v>0</v>
          </cell>
        </row>
        <row r="38">
          <cell r="A38" t="str">
            <v>01</v>
          </cell>
          <cell r="B38" t="str">
            <v>12120000</v>
          </cell>
          <cell r="C38" t="str">
            <v>1116</v>
          </cell>
          <cell r="D38">
            <v>110.50790000000001</v>
          </cell>
          <cell r="E38">
            <v>0</v>
          </cell>
        </row>
        <row r="39">
          <cell r="A39" t="str">
            <v>01</v>
          </cell>
          <cell r="B39" t="str">
            <v>12120000</v>
          </cell>
          <cell r="C39" t="str">
            <v>1218</v>
          </cell>
          <cell r="D39">
            <v>108.42230000000001</v>
          </cell>
          <cell r="E39">
            <v>0</v>
          </cell>
        </row>
        <row r="40">
          <cell r="A40" t="str">
            <v>01</v>
          </cell>
          <cell r="B40" t="str">
            <v>122</v>
          </cell>
          <cell r="C40" t="str">
            <v>0000</v>
          </cell>
          <cell r="D40">
            <v>95.636099999999999</v>
          </cell>
          <cell r="E40">
            <v>0</v>
          </cell>
        </row>
        <row r="41">
          <cell r="A41" t="str">
            <v>01</v>
          </cell>
          <cell r="B41" t="str">
            <v>1222</v>
          </cell>
          <cell r="C41" t="str">
            <v>0000</v>
          </cell>
          <cell r="D41">
            <v>93.703400000000002</v>
          </cell>
          <cell r="E41">
            <v>0</v>
          </cell>
        </row>
        <row r="42">
          <cell r="A42" t="str">
            <v>01</v>
          </cell>
          <cell r="B42" t="str">
            <v>12220000</v>
          </cell>
          <cell r="C42" t="str">
            <v>2130</v>
          </cell>
          <cell r="D42">
            <v>93.703400000000002</v>
          </cell>
          <cell r="E42">
            <v>0</v>
          </cell>
        </row>
        <row r="43">
          <cell r="A43" t="str">
            <v>01</v>
          </cell>
          <cell r="B43" t="str">
            <v>1223</v>
          </cell>
          <cell r="C43" t="str">
            <v>0000</v>
          </cell>
          <cell r="D43">
            <v>95.802800000000005</v>
          </cell>
          <cell r="E43">
            <v>0</v>
          </cell>
        </row>
        <row r="44">
          <cell r="A44" t="str">
            <v>01</v>
          </cell>
          <cell r="B44" t="str">
            <v>12230000</v>
          </cell>
          <cell r="C44" t="str">
            <v>2110</v>
          </cell>
          <cell r="D44">
            <v>96.487399999999994</v>
          </cell>
          <cell r="E44">
            <v>0</v>
          </cell>
        </row>
        <row r="45">
          <cell r="A45" t="str">
            <v>01</v>
          </cell>
          <cell r="B45" t="str">
            <v>12230000</v>
          </cell>
          <cell r="C45" t="str">
            <v>2120</v>
          </cell>
          <cell r="D45">
            <v>92.415199999999999</v>
          </cell>
          <cell r="E45">
            <v>0</v>
          </cell>
        </row>
        <row r="46">
          <cell r="A46" t="str">
            <v>01</v>
          </cell>
          <cell r="B46" t="str">
            <v>12230000</v>
          </cell>
          <cell r="C46" t="str">
            <v>2121</v>
          </cell>
          <cell r="D46">
            <v>93.323800000000006</v>
          </cell>
          <cell r="E46">
            <v>0</v>
          </cell>
        </row>
        <row r="47">
          <cell r="A47" t="str">
            <v>01</v>
          </cell>
          <cell r="B47" t="str">
            <v>12230000</v>
          </cell>
          <cell r="C47" t="str">
            <v>2122</v>
          </cell>
          <cell r="D47">
            <v>97.054199999999994</v>
          </cell>
          <cell r="E47">
            <v>0</v>
          </cell>
        </row>
        <row r="48">
          <cell r="A48" t="str">
            <v>01</v>
          </cell>
          <cell r="B48" t="str">
            <v>12230000</v>
          </cell>
          <cell r="C48" t="str">
            <v>2140</v>
          </cell>
          <cell r="D48">
            <v>93.147099999999995</v>
          </cell>
          <cell r="E48">
            <v>0</v>
          </cell>
        </row>
        <row r="49">
          <cell r="A49" t="str">
            <v>01</v>
          </cell>
          <cell r="B49" t="str">
            <v>12230000</v>
          </cell>
          <cell r="C49" t="str">
            <v>2145</v>
          </cell>
          <cell r="D49">
            <v>96.126099999999994</v>
          </cell>
          <cell r="E49">
            <v>0</v>
          </cell>
        </row>
        <row r="50">
          <cell r="A50" t="str">
            <v>01</v>
          </cell>
          <cell r="B50" t="str">
            <v>12230000</v>
          </cell>
          <cell r="C50" t="str">
            <v>2742</v>
          </cell>
          <cell r="D50">
            <v>98.772000000000006</v>
          </cell>
          <cell r="E50">
            <v>0</v>
          </cell>
        </row>
        <row r="51">
          <cell r="A51" t="str">
            <v>01</v>
          </cell>
          <cell r="B51" t="str">
            <v>12230000</v>
          </cell>
          <cell r="C51" t="str">
            <v>2743</v>
          </cell>
          <cell r="D51">
            <v>104.3267</v>
          </cell>
          <cell r="E51">
            <v>0</v>
          </cell>
        </row>
        <row r="52">
          <cell r="A52" t="str">
            <v>01</v>
          </cell>
          <cell r="B52" t="str">
            <v>12230000</v>
          </cell>
          <cell r="C52" t="str">
            <v>2744</v>
          </cell>
          <cell r="D52">
            <v>97.276399999999995</v>
          </cell>
          <cell r="E52">
            <v>0</v>
          </cell>
        </row>
        <row r="53">
          <cell r="A53" t="str">
            <v>01</v>
          </cell>
          <cell r="B53" t="str">
            <v>12230000</v>
          </cell>
          <cell r="C53" t="str">
            <v>2751</v>
          </cell>
          <cell r="D53">
            <v>101.6332</v>
          </cell>
          <cell r="E53">
            <v>0</v>
          </cell>
        </row>
        <row r="54">
          <cell r="A54" t="str">
            <v>01</v>
          </cell>
          <cell r="B54" t="str">
            <v>12230000</v>
          </cell>
          <cell r="C54" t="str">
            <v>2752</v>
          </cell>
          <cell r="D54">
            <v>86.244399999999999</v>
          </cell>
          <cell r="E54">
            <v>0</v>
          </cell>
        </row>
        <row r="55">
          <cell r="A55" t="str">
            <v>01</v>
          </cell>
          <cell r="B55" t="str">
            <v>13</v>
          </cell>
          <cell r="C55" t="str">
            <v>0000</v>
          </cell>
          <cell r="D55">
            <v>106.15430000000001</v>
          </cell>
          <cell r="E55">
            <v>0</v>
          </cell>
        </row>
        <row r="56">
          <cell r="A56" t="str">
            <v>01</v>
          </cell>
          <cell r="B56" t="str">
            <v>131</v>
          </cell>
          <cell r="C56" t="str">
            <v>0000</v>
          </cell>
          <cell r="D56">
            <v>108.73090000000001</v>
          </cell>
          <cell r="E56">
            <v>0</v>
          </cell>
        </row>
        <row r="57">
          <cell r="A57" t="str">
            <v>01</v>
          </cell>
          <cell r="B57" t="str">
            <v>1311</v>
          </cell>
          <cell r="C57" t="str">
            <v>0000</v>
          </cell>
          <cell r="D57">
            <v>107.1176</v>
          </cell>
          <cell r="E57">
            <v>0</v>
          </cell>
        </row>
        <row r="58">
          <cell r="A58" t="str">
            <v>01</v>
          </cell>
          <cell r="B58" t="str">
            <v>13110000</v>
          </cell>
          <cell r="C58" t="str">
            <v>1200</v>
          </cell>
          <cell r="D58">
            <v>92.981399999999994</v>
          </cell>
          <cell r="E58">
            <v>0</v>
          </cell>
        </row>
        <row r="59">
          <cell r="A59" t="str">
            <v>01</v>
          </cell>
          <cell r="B59" t="str">
            <v>13110000</v>
          </cell>
          <cell r="C59" t="str">
            <v>1201</v>
          </cell>
          <cell r="D59">
            <v>108.9011</v>
          </cell>
          <cell r="E59">
            <v>0</v>
          </cell>
        </row>
        <row r="60">
          <cell r="A60" t="str">
            <v>01</v>
          </cell>
          <cell r="B60" t="str">
            <v>13110000</v>
          </cell>
          <cell r="C60" t="str">
            <v>1210</v>
          </cell>
          <cell r="D60">
            <v>109.117</v>
          </cell>
          <cell r="E60">
            <v>0</v>
          </cell>
        </row>
        <row r="61">
          <cell r="A61" t="str">
            <v>01</v>
          </cell>
          <cell r="B61" t="str">
            <v>13110000</v>
          </cell>
          <cell r="C61" t="str">
            <v>1217</v>
          </cell>
          <cell r="D61">
            <v>124.2645</v>
          </cell>
          <cell r="E61">
            <v>0</v>
          </cell>
        </row>
        <row r="62">
          <cell r="A62" t="str">
            <v>01</v>
          </cell>
          <cell r="B62" t="str">
            <v>13110000</v>
          </cell>
          <cell r="C62" t="str">
            <v>1220</v>
          </cell>
          <cell r="D62">
            <v>118.3449</v>
          </cell>
          <cell r="E62">
            <v>0</v>
          </cell>
        </row>
        <row r="63">
          <cell r="A63" t="str">
            <v>01</v>
          </cell>
          <cell r="B63" t="str">
            <v>13110000</v>
          </cell>
          <cell r="C63" t="str">
            <v>1221</v>
          </cell>
          <cell r="D63">
            <v>97.410899999999998</v>
          </cell>
          <cell r="E63">
            <v>0</v>
          </cell>
        </row>
        <row r="64">
          <cell r="A64" t="str">
            <v>01</v>
          </cell>
          <cell r="B64" t="str">
            <v>13110000</v>
          </cell>
          <cell r="C64" t="str">
            <v>1222</v>
          </cell>
          <cell r="D64">
            <v>101.155</v>
          </cell>
          <cell r="E64">
            <v>0</v>
          </cell>
        </row>
        <row r="65">
          <cell r="A65" t="str">
            <v>01</v>
          </cell>
          <cell r="B65" t="str">
            <v>13110000</v>
          </cell>
          <cell r="C65" t="str">
            <v>1240</v>
          </cell>
          <cell r="D65">
            <v>99.8596</v>
          </cell>
          <cell r="E65">
            <v>0</v>
          </cell>
        </row>
        <row r="66">
          <cell r="A66" t="str">
            <v>01</v>
          </cell>
          <cell r="B66" t="str">
            <v>13110000</v>
          </cell>
          <cell r="C66" t="str">
            <v>1245</v>
          </cell>
          <cell r="D66">
            <v>106.3004</v>
          </cell>
          <cell r="E66">
            <v>0</v>
          </cell>
        </row>
        <row r="67">
          <cell r="A67" t="str">
            <v>01</v>
          </cell>
          <cell r="B67" t="str">
            <v>1312</v>
          </cell>
          <cell r="C67" t="str">
            <v>0000</v>
          </cell>
          <cell r="D67">
            <v>117.2642</v>
          </cell>
          <cell r="E67">
            <v>0</v>
          </cell>
        </row>
        <row r="68">
          <cell r="A68" t="str">
            <v>01</v>
          </cell>
          <cell r="B68" t="str">
            <v>13120000</v>
          </cell>
          <cell r="C68" t="str">
            <v>1211</v>
          </cell>
          <cell r="D68">
            <v>96.48</v>
          </cell>
          <cell r="E68">
            <v>0</v>
          </cell>
        </row>
        <row r="69">
          <cell r="A69" t="str">
            <v>01</v>
          </cell>
          <cell r="B69" t="str">
            <v>13120000</v>
          </cell>
          <cell r="C69" t="str">
            <v>1212</v>
          </cell>
          <cell r="D69">
            <v>94.384200000000007</v>
          </cell>
          <cell r="E69">
            <v>0</v>
          </cell>
        </row>
        <row r="70">
          <cell r="A70" t="str">
            <v>01</v>
          </cell>
          <cell r="B70" t="str">
            <v>13120000</v>
          </cell>
          <cell r="C70" t="str">
            <v>1214</v>
          </cell>
          <cell r="D70">
            <v>64.156700000000001</v>
          </cell>
          <cell r="E70">
            <v>0</v>
          </cell>
        </row>
        <row r="71">
          <cell r="A71" t="str">
            <v>01</v>
          </cell>
          <cell r="B71" t="str">
            <v>13120000</v>
          </cell>
          <cell r="C71" t="str">
            <v>1215</v>
          </cell>
          <cell r="D71">
            <v>153.48660000000001</v>
          </cell>
          <cell r="E71">
            <v>0</v>
          </cell>
        </row>
        <row r="72">
          <cell r="A72" t="str">
            <v>01</v>
          </cell>
          <cell r="B72" t="str">
            <v>13120000</v>
          </cell>
          <cell r="C72" t="str">
            <v>1216</v>
          </cell>
          <cell r="D72">
            <v>87.881900000000002</v>
          </cell>
          <cell r="E72">
            <v>0</v>
          </cell>
        </row>
        <row r="73">
          <cell r="A73" t="str">
            <v>01</v>
          </cell>
          <cell r="B73" t="str">
            <v>132</v>
          </cell>
          <cell r="C73" t="str">
            <v>0000</v>
          </cell>
          <cell r="D73">
            <v>94.535600000000002</v>
          </cell>
          <cell r="E73">
            <v>0</v>
          </cell>
        </row>
        <row r="74">
          <cell r="A74" t="str">
            <v>01</v>
          </cell>
          <cell r="B74" t="str">
            <v>1322</v>
          </cell>
          <cell r="C74" t="str">
            <v>0000</v>
          </cell>
          <cell r="D74">
            <v>102.1369</v>
          </cell>
          <cell r="E74">
            <v>0</v>
          </cell>
        </row>
        <row r="75">
          <cell r="A75" t="str">
            <v>01</v>
          </cell>
          <cell r="B75" t="str">
            <v>13220000</v>
          </cell>
          <cell r="C75" t="str">
            <v>1230</v>
          </cell>
          <cell r="D75">
            <v>104.0162</v>
          </cell>
          <cell r="E75">
            <v>0</v>
          </cell>
        </row>
        <row r="76">
          <cell r="A76" t="str">
            <v>01</v>
          </cell>
          <cell r="B76" t="str">
            <v>13220000</v>
          </cell>
          <cell r="C76" t="str">
            <v>1231</v>
          </cell>
          <cell r="D76">
            <v>100.2576</v>
          </cell>
          <cell r="E76">
            <v>0</v>
          </cell>
        </row>
        <row r="77">
          <cell r="A77" t="str">
            <v>01</v>
          </cell>
          <cell r="B77" t="str">
            <v>1323</v>
          </cell>
          <cell r="C77" t="str">
            <v>0000</v>
          </cell>
          <cell r="D77">
            <v>94.2376</v>
          </cell>
          <cell r="E77">
            <v>0</v>
          </cell>
        </row>
        <row r="78">
          <cell r="A78" t="str">
            <v>01</v>
          </cell>
          <cell r="B78" t="str">
            <v>13230000</v>
          </cell>
          <cell r="C78" t="str">
            <v>2240</v>
          </cell>
          <cell r="D78">
            <v>91.014899999999997</v>
          </cell>
          <cell r="E78">
            <v>0</v>
          </cell>
        </row>
        <row r="79">
          <cell r="A79" t="str">
            <v>01</v>
          </cell>
          <cell r="B79" t="str">
            <v>13230000</v>
          </cell>
          <cell r="C79" t="str">
            <v>2241</v>
          </cell>
          <cell r="D79">
            <v>85.808000000000007</v>
          </cell>
          <cell r="E79">
            <v>0</v>
          </cell>
        </row>
        <row r="80">
          <cell r="A80" t="str">
            <v>01</v>
          </cell>
          <cell r="B80" t="str">
            <v>13230000</v>
          </cell>
          <cell r="C80" t="str">
            <v>2250</v>
          </cell>
          <cell r="D80">
            <v>94.786799999999999</v>
          </cell>
          <cell r="E80">
            <v>0</v>
          </cell>
        </row>
        <row r="81">
          <cell r="A81" t="str">
            <v>01</v>
          </cell>
          <cell r="B81" t="str">
            <v>13230000</v>
          </cell>
          <cell r="C81" t="str">
            <v>2251</v>
          </cell>
          <cell r="D81">
            <v>94.996600000000001</v>
          </cell>
          <cell r="E81">
            <v>0</v>
          </cell>
        </row>
        <row r="82">
          <cell r="A82" t="str">
            <v>01</v>
          </cell>
          <cell r="B82" t="str">
            <v>13230000</v>
          </cell>
          <cell r="C82" t="str">
            <v>2252</v>
          </cell>
          <cell r="D82">
            <v>100.1446</v>
          </cell>
          <cell r="E82">
            <v>0</v>
          </cell>
        </row>
        <row r="83">
          <cell r="A83" t="str">
            <v>01</v>
          </cell>
          <cell r="B83" t="str">
            <v>14</v>
          </cell>
          <cell r="C83" t="str">
            <v>0000</v>
          </cell>
          <cell r="D83">
            <v>98.275300000000001</v>
          </cell>
          <cell r="E83">
            <v>0</v>
          </cell>
        </row>
        <row r="84">
          <cell r="A84" t="str">
            <v>01</v>
          </cell>
          <cell r="B84" t="str">
            <v>141</v>
          </cell>
          <cell r="C84" t="str">
            <v>0000</v>
          </cell>
          <cell r="D84">
            <v>99.019800000000004</v>
          </cell>
          <cell r="E84">
            <v>0</v>
          </cell>
        </row>
        <row r="85">
          <cell r="A85" t="str">
            <v>01</v>
          </cell>
          <cell r="B85" t="str">
            <v>14100000</v>
          </cell>
          <cell r="C85" t="str">
            <v>1800</v>
          </cell>
          <cell r="D85">
            <v>89.483000000000004</v>
          </cell>
          <cell r="E85">
            <v>0</v>
          </cell>
        </row>
        <row r="86">
          <cell r="A86" t="str">
            <v>01</v>
          </cell>
          <cell r="B86" t="str">
            <v>14100000</v>
          </cell>
          <cell r="C86" t="str">
            <v>2310</v>
          </cell>
          <cell r="D86">
            <v>100.24209999999999</v>
          </cell>
          <cell r="E86">
            <v>0</v>
          </cell>
        </row>
        <row r="87">
          <cell r="A87" t="str">
            <v>01</v>
          </cell>
          <cell r="B87" t="str">
            <v>14100000</v>
          </cell>
          <cell r="C87" t="str">
            <v>2311</v>
          </cell>
          <cell r="D87">
            <v>100.1656</v>
          </cell>
          <cell r="E87">
            <v>0</v>
          </cell>
        </row>
        <row r="88">
          <cell r="A88" t="str">
            <v>01</v>
          </cell>
          <cell r="B88" t="str">
            <v>14100000</v>
          </cell>
          <cell r="C88" t="str">
            <v>2320</v>
          </cell>
          <cell r="D88">
            <v>100.17400000000001</v>
          </cell>
          <cell r="E88">
            <v>0</v>
          </cell>
        </row>
        <row r="89">
          <cell r="A89" t="str">
            <v>01</v>
          </cell>
          <cell r="B89" t="str">
            <v>14100000</v>
          </cell>
          <cell r="C89" t="str">
            <v>2321</v>
          </cell>
          <cell r="D89">
            <v>100.557</v>
          </cell>
          <cell r="E89">
            <v>0</v>
          </cell>
        </row>
        <row r="90">
          <cell r="A90" t="str">
            <v>01</v>
          </cell>
          <cell r="B90" t="str">
            <v>14100000</v>
          </cell>
          <cell r="C90" t="str">
            <v>2330</v>
          </cell>
          <cell r="D90">
            <v>95.184200000000004</v>
          </cell>
          <cell r="E90">
            <v>0</v>
          </cell>
        </row>
        <row r="91">
          <cell r="A91" t="str">
            <v>01</v>
          </cell>
          <cell r="B91" t="str">
            <v>14100000</v>
          </cell>
          <cell r="C91" t="str">
            <v>2331</v>
          </cell>
          <cell r="D91">
            <v>96.781899999999993</v>
          </cell>
          <cell r="E91">
            <v>0</v>
          </cell>
        </row>
        <row r="92">
          <cell r="A92" t="str">
            <v>01</v>
          </cell>
          <cell r="B92" t="str">
            <v>14100000</v>
          </cell>
          <cell r="C92" t="str">
            <v>2340</v>
          </cell>
          <cell r="D92">
            <v>99.402299999999997</v>
          </cell>
          <cell r="E92">
            <v>0</v>
          </cell>
        </row>
        <row r="93">
          <cell r="A93" t="str">
            <v>01</v>
          </cell>
          <cell r="B93" t="str">
            <v>14100000</v>
          </cell>
          <cell r="C93" t="str">
            <v>2341</v>
          </cell>
          <cell r="D93">
            <v>132.80430000000001</v>
          </cell>
          <cell r="E93">
            <v>0</v>
          </cell>
        </row>
        <row r="94">
          <cell r="A94" t="str">
            <v>01</v>
          </cell>
          <cell r="B94" t="str">
            <v>14100000</v>
          </cell>
          <cell r="C94" t="str">
            <v>2351</v>
          </cell>
          <cell r="D94">
            <v>97.855199999999996</v>
          </cell>
          <cell r="E94">
            <v>0</v>
          </cell>
        </row>
        <row r="95">
          <cell r="A95" t="str">
            <v>01</v>
          </cell>
          <cell r="B95" t="str">
            <v>142</v>
          </cell>
          <cell r="C95" t="str">
            <v>0000</v>
          </cell>
          <cell r="D95">
            <v>95.640299999999996</v>
          </cell>
          <cell r="E95">
            <v>0</v>
          </cell>
        </row>
        <row r="96">
          <cell r="A96" t="str">
            <v>01</v>
          </cell>
          <cell r="B96" t="str">
            <v>1421</v>
          </cell>
          <cell r="C96" t="str">
            <v>0000</v>
          </cell>
          <cell r="D96">
            <v>97.642099999999999</v>
          </cell>
          <cell r="E96">
            <v>0</v>
          </cell>
        </row>
        <row r="97">
          <cell r="A97" t="str">
            <v>01</v>
          </cell>
          <cell r="B97" t="str">
            <v>14210000</v>
          </cell>
          <cell r="C97" t="str">
            <v>2360</v>
          </cell>
          <cell r="D97">
            <v>94.336299999999994</v>
          </cell>
          <cell r="E97">
            <v>0</v>
          </cell>
        </row>
        <row r="98">
          <cell r="A98" t="str">
            <v>01</v>
          </cell>
          <cell r="B98" t="str">
            <v>14210000</v>
          </cell>
          <cell r="C98" t="str">
            <v>2361</v>
          </cell>
          <cell r="D98">
            <v>99.966800000000006</v>
          </cell>
          <cell r="E98">
            <v>0</v>
          </cell>
        </row>
        <row r="99">
          <cell r="A99" t="str">
            <v>01</v>
          </cell>
          <cell r="B99" t="str">
            <v>14210000</v>
          </cell>
          <cell r="C99" t="str">
            <v>2363</v>
          </cell>
          <cell r="D99">
            <v>99.3322</v>
          </cell>
          <cell r="E99">
            <v>0</v>
          </cell>
        </row>
        <row r="100">
          <cell r="A100" t="str">
            <v>01</v>
          </cell>
          <cell r="B100" t="str">
            <v>1422</v>
          </cell>
          <cell r="C100" t="str">
            <v>0000</v>
          </cell>
          <cell r="D100">
            <v>94.882199999999997</v>
          </cell>
          <cell r="E100">
            <v>0</v>
          </cell>
        </row>
        <row r="101">
          <cell r="A101" t="str">
            <v>01</v>
          </cell>
          <cell r="B101" t="str">
            <v>14221</v>
          </cell>
          <cell r="C101" t="str">
            <v>0000</v>
          </cell>
          <cell r="D101">
            <v>97.121300000000005</v>
          </cell>
          <cell r="E101">
            <v>0</v>
          </cell>
        </row>
        <row r="102">
          <cell r="A102" t="str">
            <v>01</v>
          </cell>
          <cell r="B102" t="str">
            <v>14221000</v>
          </cell>
          <cell r="C102" t="str">
            <v>2374</v>
          </cell>
          <cell r="D102">
            <v>96.945800000000006</v>
          </cell>
          <cell r="E102">
            <v>0</v>
          </cell>
        </row>
        <row r="103">
          <cell r="A103" t="str">
            <v>01</v>
          </cell>
          <cell r="B103" t="str">
            <v>14221000</v>
          </cell>
          <cell r="C103" t="str">
            <v>2375</v>
          </cell>
          <cell r="D103">
            <v>97.238299999999995</v>
          </cell>
          <cell r="E103">
            <v>0</v>
          </cell>
        </row>
        <row r="104">
          <cell r="A104" t="str">
            <v>01</v>
          </cell>
          <cell r="B104" t="str">
            <v>14222</v>
          </cell>
          <cell r="C104" t="str">
            <v>0000</v>
          </cell>
          <cell r="D104">
            <v>94.529600000000002</v>
          </cell>
          <cell r="E104">
            <v>0</v>
          </cell>
        </row>
        <row r="105">
          <cell r="A105" t="str">
            <v>01</v>
          </cell>
          <cell r="B105" t="str">
            <v>14222000</v>
          </cell>
          <cell r="C105" t="str">
            <v>2370</v>
          </cell>
          <cell r="D105">
            <v>94.4315</v>
          </cell>
          <cell r="E105">
            <v>0</v>
          </cell>
        </row>
        <row r="106">
          <cell r="A106" t="str">
            <v>01</v>
          </cell>
          <cell r="B106" t="str">
            <v>14222000</v>
          </cell>
          <cell r="C106" t="str">
            <v>2371</v>
          </cell>
          <cell r="D106">
            <v>93.809200000000004</v>
          </cell>
          <cell r="E106">
            <v>0</v>
          </cell>
        </row>
        <row r="107">
          <cell r="A107" t="str">
            <v>01</v>
          </cell>
          <cell r="B107" t="str">
            <v>14222000</v>
          </cell>
          <cell r="C107" t="str">
            <v>2372</v>
          </cell>
          <cell r="D107">
            <v>95.649900000000002</v>
          </cell>
          <cell r="E107">
            <v>0</v>
          </cell>
        </row>
        <row r="108">
          <cell r="A108" t="str">
            <v>01</v>
          </cell>
          <cell r="B108" t="str">
            <v>14222000</v>
          </cell>
          <cell r="C108" t="str">
            <v>2373</v>
          </cell>
          <cell r="D108">
            <v>94.7851</v>
          </cell>
          <cell r="E108">
            <v>0</v>
          </cell>
        </row>
        <row r="109">
          <cell r="A109" t="str">
            <v>01</v>
          </cell>
          <cell r="B109" t="str">
            <v>1423</v>
          </cell>
          <cell r="C109" t="str">
            <v>0000</v>
          </cell>
          <cell r="D109">
            <v>96.634</v>
          </cell>
          <cell r="E109">
            <v>0</v>
          </cell>
        </row>
        <row r="110">
          <cell r="A110" t="str">
            <v>01</v>
          </cell>
          <cell r="B110" t="str">
            <v>14230000</v>
          </cell>
          <cell r="C110" t="str">
            <v>2362</v>
          </cell>
          <cell r="D110">
            <v>101.3117</v>
          </cell>
          <cell r="E110">
            <v>0</v>
          </cell>
        </row>
        <row r="111">
          <cell r="A111" t="str">
            <v>01</v>
          </cell>
          <cell r="B111" t="str">
            <v>14230000</v>
          </cell>
          <cell r="C111" t="str">
            <v>2380</v>
          </cell>
          <cell r="D111">
            <v>98.465800000000002</v>
          </cell>
          <cell r="E111">
            <v>0</v>
          </cell>
        </row>
        <row r="112">
          <cell r="A112" t="str">
            <v>01</v>
          </cell>
          <cell r="B112" t="str">
            <v>14230000</v>
          </cell>
          <cell r="C112" t="str">
            <v>2381</v>
          </cell>
          <cell r="D112">
            <v>94.797200000000004</v>
          </cell>
          <cell r="E112">
            <v>0</v>
          </cell>
        </row>
        <row r="113">
          <cell r="A113" t="str">
            <v>01</v>
          </cell>
          <cell r="B113" t="str">
            <v>14230000</v>
          </cell>
          <cell r="C113" t="str">
            <v>2382</v>
          </cell>
          <cell r="D113">
            <v>89.550200000000004</v>
          </cell>
          <cell r="E113">
            <v>0</v>
          </cell>
        </row>
        <row r="114">
          <cell r="A114" t="str">
            <v>01</v>
          </cell>
          <cell r="B114" t="str">
            <v>1424</v>
          </cell>
          <cell r="C114" t="str">
            <v>0000</v>
          </cell>
          <cell r="D114">
            <v>100.9273</v>
          </cell>
          <cell r="E114">
            <v>0</v>
          </cell>
        </row>
        <row r="115">
          <cell r="A115" t="str">
            <v>01</v>
          </cell>
          <cell r="B115" t="str">
            <v>14240000</v>
          </cell>
          <cell r="C115" t="str">
            <v>2750</v>
          </cell>
          <cell r="D115">
            <v>100.9273</v>
          </cell>
          <cell r="E115">
            <v>0</v>
          </cell>
        </row>
        <row r="116">
          <cell r="A116" t="str">
            <v>01</v>
          </cell>
          <cell r="B116" t="str">
            <v>15</v>
          </cell>
          <cell r="C116" t="str">
            <v>0000</v>
          </cell>
          <cell r="D116">
            <v>99.0321</v>
          </cell>
          <cell r="E116">
            <v>0</v>
          </cell>
        </row>
        <row r="117">
          <cell r="A117" t="str">
            <v>01</v>
          </cell>
          <cell r="B117" t="str">
            <v>151</v>
          </cell>
          <cell r="C117" t="str">
            <v>0000</v>
          </cell>
          <cell r="D117">
            <v>99.020600000000002</v>
          </cell>
          <cell r="E117">
            <v>0</v>
          </cell>
        </row>
        <row r="118">
          <cell r="A118" t="str">
            <v>01</v>
          </cell>
          <cell r="B118" t="str">
            <v>1511</v>
          </cell>
          <cell r="C118" t="str">
            <v>0000</v>
          </cell>
          <cell r="D118">
            <v>98.809700000000007</v>
          </cell>
          <cell r="E118">
            <v>0</v>
          </cell>
        </row>
        <row r="119">
          <cell r="A119" t="str">
            <v>01</v>
          </cell>
          <cell r="B119" t="str">
            <v>15110000</v>
          </cell>
          <cell r="C119" t="str">
            <v>1400</v>
          </cell>
          <cell r="D119">
            <v>100.5134</v>
          </cell>
          <cell r="E119">
            <v>0</v>
          </cell>
        </row>
        <row r="120">
          <cell r="A120" t="str">
            <v>01</v>
          </cell>
          <cell r="B120" t="str">
            <v>15110000</v>
          </cell>
          <cell r="C120" t="str">
            <v>1410</v>
          </cell>
          <cell r="D120">
            <v>94.305099999999996</v>
          </cell>
          <cell r="E120">
            <v>0</v>
          </cell>
        </row>
        <row r="121">
          <cell r="A121" t="str">
            <v>01</v>
          </cell>
          <cell r="B121" t="str">
            <v>15110000</v>
          </cell>
          <cell r="C121" t="str">
            <v>1420</v>
          </cell>
          <cell r="D121">
            <v>97.815899999999999</v>
          </cell>
          <cell r="E121">
            <v>0</v>
          </cell>
        </row>
        <row r="122">
          <cell r="A122" t="str">
            <v>01</v>
          </cell>
          <cell r="B122" t="str">
            <v>1512</v>
          </cell>
          <cell r="C122" t="str">
            <v>0000</v>
          </cell>
          <cell r="D122">
            <v>99.334599999999995</v>
          </cell>
          <cell r="E122">
            <v>0</v>
          </cell>
        </row>
        <row r="123">
          <cell r="A123" t="str">
            <v>01</v>
          </cell>
          <cell r="B123" t="str">
            <v>15120000</v>
          </cell>
          <cell r="C123" t="str">
            <v>1430</v>
          </cell>
          <cell r="D123">
            <v>99.334599999999995</v>
          </cell>
          <cell r="E123">
            <v>0</v>
          </cell>
        </row>
        <row r="124">
          <cell r="A124" t="str">
            <v>01</v>
          </cell>
          <cell r="B124" t="str">
            <v>152</v>
          </cell>
          <cell r="C124" t="str">
            <v>0000</v>
          </cell>
          <cell r="D124">
            <v>99.289199999999994</v>
          </cell>
          <cell r="E124">
            <v>0</v>
          </cell>
        </row>
        <row r="125">
          <cell r="A125" t="str">
            <v>01</v>
          </cell>
          <cell r="B125" t="str">
            <v>15200000</v>
          </cell>
          <cell r="C125" t="str">
            <v>2420</v>
          </cell>
          <cell r="D125">
            <v>99.289199999999994</v>
          </cell>
          <cell r="E125">
            <v>0</v>
          </cell>
        </row>
        <row r="126">
          <cell r="A126" t="str">
            <v>01</v>
          </cell>
          <cell r="B126" t="str">
            <v>16</v>
          </cell>
          <cell r="C126" t="str">
            <v>0000</v>
          </cell>
          <cell r="D126">
            <v>100.22620000000001</v>
          </cell>
          <cell r="E126">
            <v>0</v>
          </cell>
        </row>
        <row r="127">
          <cell r="A127" t="str">
            <v>01</v>
          </cell>
          <cell r="B127" t="str">
            <v>161</v>
          </cell>
          <cell r="C127" t="str">
            <v>0000</v>
          </cell>
          <cell r="D127">
            <v>100.0945</v>
          </cell>
          <cell r="E127">
            <v>0</v>
          </cell>
        </row>
        <row r="128">
          <cell r="A128" t="str">
            <v>01</v>
          </cell>
          <cell r="B128" t="str">
            <v>1611</v>
          </cell>
          <cell r="C128" t="str">
            <v>0000</v>
          </cell>
          <cell r="D128">
            <v>100.2773</v>
          </cell>
          <cell r="E128">
            <v>0</v>
          </cell>
        </row>
        <row r="129">
          <cell r="A129" t="str">
            <v>01</v>
          </cell>
          <cell r="B129" t="str">
            <v>16110000</v>
          </cell>
          <cell r="C129" t="str">
            <v>1610</v>
          </cell>
          <cell r="D129">
            <v>100</v>
          </cell>
          <cell r="E129">
            <v>0</v>
          </cell>
        </row>
        <row r="130">
          <cell r="A130" t="str">
            <v>01</v>
          </cell>
          <cell r="B130" t="str">
            <v>16110000</v>
          </cell>
          <cell r="C130" t="str">
            <v>1611</v>
          </cell>
          <cell r="D130">
            <v>100.9268</v>
          </cell>
          <cell r="E130">
            <v>0</v>
          </cell>
        </row>
        <row r="131">
          <cell r="A131" t="str">
            <v>01</v>
          </cell>
          <cell r="B131" t="str">
            <v>1612</v>
          </cell>
          <cell r="C131" t="str">
            <v>0000</v>
          </cell>
          <cell r="D131">
            <v>99.606800000000007</v>
          </cell>
          <cell r="E131">
            <v>0</v>
          </cell>
        </row>
        <row r="132">
          <cell r="A132" t="str">
            <v>01</v>
          </cell>
          <cell r="B132" t="str">
            <v>16120000</v>
          </cell>
          <cell r="C132" t="str">
            <v>2611</v>
          </cell>
          <cell r="D132">
            <v>99.606800000000007</v>
          </cell>
          <cell r="E132">
            <v>0</v>
          </cell>
        </row>
        <row r="133">
          <cell r="A133" t="str">
            <v>01</v>
          </cell>
          <cell r="B133" t="str">
            <v>162</v>
          </cell>
          <cell r="C133" t="str">
            <v>0000</v>
          </cell>
          <cell r="D133">
            <v>100.3989</v>
          </cell>
          <cell r="E133">
            <v>0</v>
          </cell>
        </row>
        <row r="134">
          <cell r="A134" t="str">
            <v>01</v>
          </cell>
          <cell r="B134" t="str">
            <v>1621</v>
          </cell>
          <cell r="C134" t="str">
            <v>0000</v>
          </cell>
          <cell r="D134">
            <v>101.7094</v>
          </cell>
          <cell r="E134">
            <v>0</v>
          </cell>
        </row>
        <row r="135">
          <cell r="A135" t="str">
            <v>01</v>
          </cell>
          <cell r="B135" t="str">
            <v>16210000</v>
          </cell>
          <cell r="C135" t="str">
            <v>1621</v>
          </cell>
          <cell r="D135">
            <v>101.7094</v>
          </cell>
          <cell r="E135">
            <v>0</v>
          </cell>
        </row>
        <row r="136">
          <cell r="A136" t="str">
            <v>01</v>
          </cell>
          <cell r="B136" t="str">
            <v>1622</v>
          </cell>
          <cell r="C136" t="str">
            <v>0000</v>
          </cell>
          <cell r="D136">
            <v>94.370400000000004</v>
          </cell>
          <cell r="E136">
            <v>0</v>
          </cell>
        </row>
        <row r="137">
          <cell r="A137" t="str">
            <v>01</v>
          </cell>
          <cell r="B137" t="str">
            <v>16220000</v>
          </cell>
          <cell r="C137" t="str">
            <v>2630</v>
          </cell>
          <cell r="D137">
            <v>96.084000000000003</v>
          </cell>
          <cell r="E137">
            <v>0</v>
          </cell>
        </row>
        <row r="138">
          <cell r="A138" t="str">
            <v>01</v>
          </cell>
          <cell r="B138" t="str">
            <v>16220000</v>
          </cell>
          <cell r="C138" t="str">
            <v>2631</v>
          </cell>
          <cell r="D138">
            <v>97.254499999999993</v>
          </cell>
          <cell r="E138">
            <v>0</v>
          </cell>
        </row>
        <row r="139">
          <cell r="A139" t="str">
            <v>01</v>
          </cell>
          <cell r="B139" t="str">
            <v>16220000</v>
          </cell>
          <cell r="C139" t="str">
            <v>2632</v>
          </cell>
          <cell r="D139">
            <v>84.143900000000002</v>
          </cell>
          <cell r="E139">
            <v>0</v>
          </cell>
        </row>
        <row r="140">
          <cell r="A140" t="str">
            <v>01</v>
          </cell>
          <cell r="B140" t="str">
            <v>1623</v>
          </cell>
          <cell r="C140" t="str">
            <v>0000</v>
          </cell>
          <cell r="D140">
            <v>99.448499999999996</v>
          </cell>
          <cell r="E140">
            <v>0</v>
          </cell>
        </row>
        <row r="141">
          <cell r="A141" t="str">
            <v>01</v>
          </cell>
          <cell r="B141" t="str">
            <v>16230000</v>
          </cell>
          <cell r="C141" t="str">
            <v>2060</v>
          </cell>
          <cell r="D141">
            <v>98.229100000000003</v>
          </cell>
          <cell r="E141">
            <v>0</v>
          </cell>
        </row>
        <row r="142">
          <cell r="A142" t="str">
            <v>01</v>
          </cell>
          <cell r="B142" t="str">
            <v>16230000</v>
          </cell>
          <cell r="C142" t="str">
            <v>2620</v>
          </cell>
          <cell r="D142">
            <v>106.6354</v>
          </cell>
          <cell r="E142">
            <v>0</v>
          </cell>
        </row>
        <row r="143">
          <cell r="A143" t="str">
            <v>01</v>
          </cell>
          <cell r="B143" t="str">
            <v>16230000</v>
          </cell>
          <cell r="C143" t="str">
            <v>2640</v>
          </cell>
          <cell r="D143">
            <v>98.678700000000006</v>
          </cell>
          <cell r="E143">
            <v>0</v>
          </cell>
        </row>
        <row r="144">
          <cell r="A144" t="str">
            <v>01</v>
          </cell>
          <cell r="B144" t="str">
            <v>17</v>
          </cell>
          <cell r="C144" t="str">
            <v>0000</v>
          </cell>
          <cell r="D144">
            <v>114.9901</v>
          </cell>
          <cell r="E144">
            <v>0</v>
          </cell>
        </row>
        <row r="145">
          <cell r="A145" t="str">
            <v>01</v>
          </cell>
          <cell r="B145" t="str">
            <v>17000000</v>
          </cell>
          <cell r="C145" t="str">
            <v>1600</v>
          </cell>
          <cell r="D145">
            <v>114.9901</v>
          </cell>
          <cell r="E145">
            <v>0</v>
          </cell>
        </row>
        <row r="146">
          <cell r="A146" t="str">
            <v>01</v>
          </cell>
          <cell r="B146" t="str">
            <v>18</v>
          </cell>
          <cell r="C146" t="str">
            <v>0000</v>
          </cell>
          <cell r="D146">
            <v>87.341700000000003</v>
          </cell>
          <cell r="E146">
            <v>0</v>
          </cell>
        </row>
        <row r="147">
          <cell r="A147" t="str">
            <v>01</v>
          </cell>
          <cell r="B147" t="str">
            <v>181</v>
          </cell>
          <cell r="C147" t="str">
            <v>0000</v>
          </cell>
          <cell r="D147">
            <v>100.46299999999999</v>
          </cell>
          <cell r="E147">
            <v>0</v>
          </cell>
        </row>
        <row r="148">
          <cell r="A148" t="str">
            <v>01</v>
          </cell>
          <cell r="B148" t="str">
            <v>18100000</v>
          </cell>
          <cell r="C148" t="str">
            <v>2500</v>
          </cell>
          <cell r="D148">
            <v>100.46299999999999</v>
          </cell>
          <cell r="E148">
            <v>0</v>
          </cell>
        </row>
        <row r="149">
          <cell r="A149" t="str">
            <v>01</v>
          </cell>
          <cell r="B149" t="str">
            <v>182</v>
          </cell>
          <cell r="C149" t="str">
            <v>0000</v>
          </cell>
          <cell r="D149">
            <v>87.006500000000003</v>
          </cell>
          <cell r="E149">
            <v>0</v>
          </cell>
        </row>
        <row r="150">
          <cell r="A150" t="str">
            <v>01</v>
          </cell>
          <cell r="B150" t="str">
            <v>18200000</v>
          </cell>
          <cell r="C150" t="str">
            <v>2510</v>
          </cell>
          <cell r="D150">
            <v>84.867000000000004</v>
          </cell>
          <cell r="E150">
            <v>0</v>
          </cell>
        </row>
        <row r="151">
          <cell r="A151" t="str">
            <v>01</v>
          </cell>
          <cell r="B151" t="str">
            <v>18200000</v>
          </cell>
          <cell r="C151" t="str">
            <v>2511</v>
          </cell>
          <cell r="D151">
            <v>102.63160000000001</v>
          </cell>
          <cell r="E151">
            <v>0</v>
          </cell>
        </row>
        <row r="152">
          <cell r="A152" t="str">
            <v>01</v>
          </cell>
          <cell r="B152" t="str">
            <v>19</v>
          </cell>
          <cell r="C152" t="str">
            <v>0000</v>
          </cell>
          <cell r="D152">
            <v>97.419899999999998</v>
          </cell>
          <cell r="E152">
            <v>0</v>
          </cell>
        </row>
        <row r="153">
          <cell r="A153" t="str">
            <v>01</v>
          </cell>
          <cell r="B153" t="str">
            <v>191</v>
          </cell>
          <cell r="C153" t="str">
            <v>0000</v>
          </cell>
          <cell r="D153">
            <v>94.926199999999994</v>
          </cell>
          <cell r="E153">
            <v>0</v>
          </cell>
        </row>
        <row r="154">
          <cell r="A154" t="str">
            <v>01</v>
          </cell>
          <cell r="B154" t="str">
            <v>19100000</v>
          </cell>
          <cell r="C154" t="str">
            <v>2701</v>
          </cell>
          <cell r="D154">
            <v>94.926199999999994</v>
          </cell>
          <cell r="E154">
            <v>0</v>
          </cell>
        </row>
        <row r="155">
          <cell r="A155" t="str">
            <v>01</v>
          </cell>
          <cell r="B155" t="str">
            <v>192</v>
          </cell>
          <cell r="C155" t="str">
            <v>0000</v>
          </cell>
          <cell r="D155">
            <v>97.384299999999996</v>
          </cell>
          <cell r="E155">
            <v>0</v>
          </cell>
        </row>
        <row r="156">
          <cell r="A156" t="str">
            <v>01</v>
          </cell>
          <cell r="B156" t="str">
            <v>1921</v>
          </cell>
          <cell r="C156" t="str">
            <v>0000</v>
          </cell>
          <cell r="D156">
            <v>96.988699999999994</v>
          </cell>
          <cell r="E156">
            <v>0</v>
          </cell>
        </row>
        <row r="157">
          <cell r="A157" t="str">
            <v>01</v>
          </cell>
          <cell r="B157" t="str">
            <v>19210000</v>
          </cell>
          <cell r="C157" t="str">
            <v>2710</v>
          </cell>
          <cell r="D157">
            <v>95.806299999999993</v>
          </cell>
          <cell r="E157">
            <v>0</v>
          </cell>
        </row>
        <row r="158">
          <cell r="A158" t="str">
            <v>01</v>
          </cell>
          <cell r="B158" t="str">
            <v>19210000</v>
          </cell>
          <cell r="C158" t="str">
            <v>2711</v>
          </cell>
          <cell r="D158">
            <v>100.80629999999999</v>
          </cell>
          <cell r="E158">
            <v>0</v>
          </cell>
        </row>
        <row r="159">
          <cell r="A159" t="str">
            <v>01</v>
          </cell>
          <cell r="B159" t="str">
            <v>19210000</v>
          </cell>
          <cell r="C159" t="str">
            <v>2712</v>
          </cell>
          <cell r="D159">
            <v>93.744799999999998</v>
          </cell>
          <cell r="E159">
            <v>0</v>
          </cell>
        </row>
        <row r="160">
          <cell r="A160" t="str">
            <v>01</v>
          </cell>
          <cell r="B160" t="str">
            <v>19210000</v>
          </cell>
          <cell r="C160" t="str">
            <v>2713</v>
          </cell>
          <cell r="D160">
            <v>99.1858</v>
          </cell>
          <cell r="E160">
            <v>0</v>
          </cell>
        </row>
        <row r="161">
          <cell r="A161" t="str">
            <v>01</v>
          </cell>
          <cell r="B161" t="str">
            <v>19210000</v>
          </cell>
          <cell r="C161" t="str">
            <v>2714</v>
          </cell>
          <cell r="D161">
            <v>85.231499999999997</v>
          </cell>
          <cell r="E161">
            <v>0</v>
          </cell>
        </row>
        <row r="162">
          <cell r="A162" t="str">
            <v>01</v>
          </cell>
          <cell r="B162" t="str">
            <v>1922</v>
          </cell>
          <cell r="C162" t="str">
            <v>0000</v>
          </cell>
          <cell r="D162">
            <v>98.778199999999998</v>
          </cell>
          <cell r="E162">
            <v>0</v>
          </cell>
        </row>
        <row r="163">
          <cell r="A163" t="str">
            <v>01</v>
          </cell>
          <cell r="B163" t="str">
            <v>19220000</v>
          </cell>
          <cell r="C163" t="str">
            <v>2720</v>
          </cell>
          <cell r="D163">
            <v>98.643699999999995</v>
          </cell>
          <cell r="E163">
            <v>0</v>
          </cell>
        </row>
        <row r="164">
          <cell r="A164" t="str">
            <v>01</v>
          </cell>
          <cell r="B164" t="str">
            <v>19220000</v>
          </cell>
          <cell r="C164" t="str">
            <v>2725</v>
          </cell>
          <cell r="D164">
            <v>101.33329999999999</v>
          </cell>
          <cell r="E164">
            <v>0</v>
          </cell>
        </row>
        <row r="165">
          <cell r="A165" t="str">
            <v>01</v>
          </cell>
          <cell r="B165" t="str">
            <v>1923</v>
          </cell>
          <cell r="C165" t="str">
            <v>0000</v>
          </cell>
          <cell r="D165">
            <v>97.144199999999998</v>
          </cell>
          <cell r="E165">
            <v>0</v>
          </cell>
        </row>
        <row r="166">
          <cell r="A166" t="str">
            <v>01</v>
          </cell>
          <cell r="B166" t="str">
            <v>19230000</v>
          </cell>
          <cell r="C166" t="str">
            <v>2040</v>
          </cell>
          <cell r="D166">
            <v>97.859099999999998</v>
          </cell>
          <cell r="E166">
            <v>0</v>
          </cell>
        </row>
        <row r="167">
          <cell r="A167" t="str">
            <v>01</v>
          </cell>
          <cell r="B167" t="str">
            <v>19230000</v>
          </cell>
          <cell r="C167" t="str">
            <v>2050</v>
          </cell>
          <cell r="D167">
            <v>96.559299999999993</v>
          </cell>
          <cell r="E167">
            <v>0</v>
          </cell>
        </row>
        <row r="168">
          <cell r="A168" t="str">
            <v>01</v>
          </cell>
          <cell r="B168" t="str">
            <v>19230000</v>
          </cell>
          <cell r="C168" t="str">
            <v>2051</v>
          </cell>
          <cell r="D168">
            <v>94.821100000000001</v>
          </cell>
          <cell r="E168">
            <v>0</v>
          </cell>
        </row>
        <row r="169">
          <cell r="A169" t="str">
            <v>01</v>
          </cell>
          <cell r="B169" t="str">
            <v>193</v>
          </cell>
          <cell r="C169" t="str">
            <v>0000</v>
          </cell>
          <cell r="D169">
            <v>98.534199999999998</v>
          </cell>
          <cell r="E169">
            <v>0</v>
          </cell>
        </row>
        <row r="170">
          <cell r="A170" t="str">
            <v>01</v>
          </cell>
          <cell r="B170" t="str">
            <v>19300000</v>
          </cell>
          <cell r="C170" t="str">
            <v>1700</v>
          </cell>
          <cell r="D170">
            <v>101.7012</v>
          </cell>
          <cell r="E170">
            <v>0</v>
          </cell>
        </row>
        <row r="171">
          <cell r="A171" t="str">
            <v>01</v>
          </cell>
          <cell r="B171" t="str">
            <v>19300000</v>
          </cell>
          <cell r="C171" t="str">
            <v>2730</v>
          </cell>
          <cell r="D171">
            <v>98.1126</v>
          </cell>
          <cell r="E171">
            <v>0</v>
          </cell>
        </row>
        <row r="172">
          <cell r="A172" t="str">
            <v>01</v>
          </cell>
          <cell r="B172" t="str">
            <v>19300000</v>
          </cell>
          <cell r="C172" t="str">
            <v>2731</v>
          </cell>
          <cell r="D172">
            <v>101.47</v>
          </cell>
          <cell r="E172">
            <v>0</v>
          </cell>
        </row>
        <row r="173">
          <cell r="A173" t="str">
            <v>01</v>
          </cell>
          <cell r="B173" t="str">
            <v>19300000</v>
          </cell>
          <cell r="C173" t="str">
            <v>2732</v>
          </cell>
          <cell r="D173">
            <v>98.2971</v>
          </cell>
          <cell r="E173">
            <v>0</v>
          </cell>
        </row>
        <row r="174">
          <cell r="A174" t="str">
            <v>01</v>
          </cell>
          <cell r="B174" t="str">
            <v>194</v>
          </cell>
          <cell r="C174" t="str">
            <v>0000</v>
          </cell>
          <cell r="D174">
            <v>96.599699999999999</v>
          </cell>
          <cell r="E174">
            <v>0</v>
          </cell>
        </row>
        <row r="175">
          <cell r="A175" t="str">
            <v>01</v>
          </cell>
          <cell r="B175" t="str">
            <v>1941</v>
          </cell>
          <cell r="C175" t="str">
            <v>0000</v>
          </cell>
          <cell r="D175">
            <v>100.80110000000001</v>
          </cell>
          <cell r="E175">
            <v>0</v>
          </cell>
        </row>
        <row r="176">
          <cell r="A176" t="str">
            <v>01</v>
          </cell>
          <cell r="B176" t="str">
            <v>19410000</v>
          </cell>
          <cell r="C176" t="str">
            <v>2740</v>
          </cell>
          <cell r="D176">
            <v>100.80110000000001</v>
          </cell>
          <cell r="E176">
            <v>0</v>
          </cell>
        </row>
        <row r="177">
          <cell r="A177" t="str">
            <v>01</v>
          </cell>
          <cell r="B177" t="str">
            <v>1942</v>
          </cell>
          <cell r="C177" t="str">
            <v>0000</v>
          </cell>
          <cell r="D177">
            <v>90.297600000000003</v>
          </cell>
          <cell r="E177">
            <v>0</v>
          </cell>
        </row>
        <row r="178">
          <cell r="A178" t="str">
            <v>01</v>
          </cell>
          <cell r="B178" t="str">
            <v>19420000</v>
          </cell>
          <cell r="C178" t="str">
            <v>2741</v>
          </cell>
          <cell r="D178">
            <v>90.297600000000003</v>
          </cell>
          <cell r="E178">
            <v>0</v>
          </cell>
        </row>
        <row r="179">
          <cell r="A179" t="str">
            <v>01</v>
          </cell>
          <cell r="B179" t="str">
            <v>2</v>
          </cell>
          <cell r="C179" t="str">
            <v>0000</v>
          </cell>
          <cell r="D179">
            <v>104.6207</v>
          </cell>
          <cell r="E179">
            <v>0</v>
          </cell>
        </row>
        <row r="180">
          <cell r="A180" t="str">
            <v>01</v>
          </cell>
          <cell r="B180" t="str">
            <v>21</v>
          </cell>
          <cell r="C180" t="str">
            <v>0000</v>
          </cell>
          <cell r="D180">
            <v>100.773</v>
          </cell>
          <cell r="E180">
            <v>0</v>
          </cell>
        </row>
        <row r="181">
          <cell r="A181" t="str">
            <v>01</v>
          </cell>
          <cell r="B181" t="str">
            <v>211</v>
          </cell>
          <cell r="C181" t="str">
            <v>0000</v>
          </cell>
          <cell r="D181">
            <v>103.1866</v>
          </cell>
          <cell r="E181">
            <v>0</v>
          </cell>
        </row>
        <row r="182">
          <cell r="A182" t="str">
            <v>01</v>
          </cell>
          <cell r="B182" t="str">
            <v>21100000</v>
          </cell>
          <cell r="C182" t="str">
            <v>3000</v>
          </cell>
          <cell r="D182">
            <v>104.99590000000001</v>
          </cell>
          <cell r="E182">
            <v>0</v>
          </cell>
        </row>
        <row r="183">
          <cell r="A183" t="str">
            <v>01</v>
          </cell>
          <cell r="B183" t="str">
            <v>21100000</v>
          </cell>
          <cell r="C183" t="str">
            <v>3001</v>
          </cell>
          <cell r="D183">
            <v>96.287099999999995</v>
          </cell>
          <cell r="E183">
            <v>0</v>
          </cell>
        </row>
        <row r="184">
          <cell r="A184" t="str">
            <v>01</v>
          </cell>
          <cell r="B184" t="str">
            <v>21100000</v>
          </cell>
          <cell r="C184" t="str">
            <v>3010</v>
          </cell>
          <cell r="D184">
            <v>108.05159999999999</v>
          </cell>
          <cell r="E184">
            <v>0</v>
          </cell>
        </row>
        <row r="185">
          <cell r="A185" t="str">
            <v>01</v>
          </cell>
          <cell r="B185" t="str">
            <v>21100000</v>
          </cell>
          <cell r="C185" t="str">
            <v>3020</v>
          </cell>
          <cell r="D185">
            <v>100.36669999999999</v>
          </cell>
          <cell r="E185">
            <v>0</v>
          </cell>
        </row>
        <row r="186">
          <cell r="A186" t="str">
            <v>01</v>
          </cell>
          <cell r="B186" t="str">
            <v>21100000</v>
          </cell>
          <cell r="C186" t="str">
            <v>3030</v>
          </cell>
          <cell r="D186">
            <v>107.7124</v>
          </cell>
          <cell r="E186">
            <v>0</v>
          </cell>
        </row>
        <row r="187">
          <cell r="A187" t="str">
            <v>01</v>
          </cell>
          <cell r="B187" t="str">
            <v>21100000</v>
          </cell>
          <cell r="C187" t="str">
            <v>3040</v>
          </cell>
          <cell r="D187">
            <v>101.1923</v>
          </cell>
          <cell r="E187">
            <v>0</v>
          </cell>
        </row>
        <row r="188">
          <cell r="A188" t="str">
            <v>01</v>
          </cell>
          <cell r="B188" t="str">
            <v>212</v>
          </cell>
          <cell r="C188" t="str">
            <v>0000</v>
          </cell>
          <cell r="D188">
            <v>98.814999999999998</v>
          </cell>
          <cell r="E188">
            <v>0</v>
          </cell>
        </row>
        <row r="189">
          <cell r="A189" t="str">
            <v>01</v>
          </cell>
          <cell r="B189" t="str">
            <v>21200000</v>
          </cell>
          <cell r="C189" t="str">
            <v>2260</v>
          </cell>
          <cell r="D189">
            <v>98.121899999999997</v>
          </cell>
          <cell r="E189">
            <v>0</v>
          </cell>
        </row>
        <row r="190">
          <cell r="A190" t="str">
            <v>01</v>
          </cell>
          <cell r="B190" t="str">
            <v>21200000</v>
          </cell>
          <cell r="C190" t="str">
            <v>2760</v>
          </cell>
          <cell r="D190">
            <v>100.7345</v>
          </cell>
          <cell r="E190">
            <v>0</v>
          </cell>
        </row>
        <row r="191">
          <cell r="A191" t="str">
            <v>01</v>
          </cell>
          <cell r="B191" t="str">
            <v>22</v>
          </cell>
          <cell r="C191" t="str">
            <v>0000</v>
          </cell>
          <cell r="D191">
            <v>109.661</v>
          </cell>
          <cell r="E191">
            <v>0</v>
          </cell>
        </row>
        <row r="192">
          <cell r="A192" t="str">
            <v>01</v>
          </cell>
          <cell r="B192" t="str">
            <v>22000000</v>
          </cell>
          <cell r="C192" t="str">
            <v>3100</v>
          </cell>
          <cell r="D192">
            <v>106.2135</v>
          </cell>
          <cell r="E192">
            <v>0</v>
          </cell>
        </row>
        <row r="193">
          <cell r="A193" t="str">
            <v>01</v>
          </cell>
          <cell r="B193" t="str">
            <v>22000000</v>
          </cell>
          <cell r="C193" t="str">
            <v>3101</v>
          </cell>
          <cell r="D193">
            <v>123.3875</v>
          </cell>
          <cell r="E193">
            <v>0</v>
          </cell>
        </row>
        <row r="194">
          <cell r="A194" t="str">
            <v>01</v>
          </cell>
          <cell r="B194" t="str">
            <v>22000000</v>
          </cell>
          <cell r="C194" t="str">
            <v>3102</v>
          </cell>
          <cell r="D194">
            <v>106.562</v>
          </cell>
          <cell r="E194">
            <v>0</v>
          </cell>
        </row>
        <row r="195">
          <cell r="A195" t="str">
            <v>01</v>
          </cell>
          <cell r="B195" t="str">
            <v>22000000</v>
          </cell>
          <cell r="C195" t="str">
            <v>3110</v>
          </cell>
          <cell r="D195">
            <v>108.5714</v>
          </cell>
          <cell r="E195">
            <v>0</v>
          </cell>
        </row>
        <row r="196">
          <cell r="A196" t="str">
            <v>01</v>
          </cell>
          <cell r="B196" t="str">
            <v>22000000</v>
          </cell>
          <cell r="C196" t="str">
            <v>3120</v>
          </cell>
          <cell r="D196">
            <v>104.9098</v>
          </cell>
          <cell r="E196">
            <v>0</v>
          </cell>
        </row>
        <row r="197">
          <cell r="A197" t="str">
            <v>01</v>
          </cell>
          <cell r="B197" t="str">
            <v>3</v>
          </cell>
          <cell r="C197" t="str">
            <v>0000</v>
          </cell>
          <cell r="D197">
            <v>97.573499999999996</v>
          </cell>
          <cell r="E197">
            <v>0</v>
          </cell>
        </row>
        <row r="198">
          <cell r="A198" t="str">
            <v>01</v>
          </cell>
          <cell r="B198" t="str">
            <v>31</v>
          </cell>
          <cell r="C198" t="str">
            <v>0000</v>
          </cell>
          <cell r="D198">
            <v>97.515000000000001</v>
          </cell>
          <cell r="E198">
            <v>0</v>
          </cell>
        </row>
        <row r="199">
          <cell r="A199" t="str">
            <v>01</v>
          </cell>
          <cell r="B199" t="str">
            <v>311</v>
          </cell>
          <cell r="C199" t="str">
            <v>0000</v>
          </cell>
          <cell r="D199">
            <v>97.450599999999994</v>
          </cell>
          <cell r="E199">
            <v>0</v>
          </cell>
        </row>
        <row r="200">
          <cell r="A200" t="str">
            <v>01</v>
          </cell>
          <cell r="B200" t="str">
            <v>3111</v>
          </cell>
          <cell r="C200" t="str">
            <v>0000</v>
          </cell>
          <cell r="D200">
            <v>99.396100000000004</v>
          </cell>
          <cell r="E200">
            <v>0</v>
          </cell>
        </row>
        <row r="201">
          <cell r="A201" t="str">
            <v>01</v>
          </cell>
          <cell r="B201" t="str">
            <v>31110000</v>
          </cell>
          <cell r="C201" t="str">
            <v>4430</v>
          </cell>
          <cell r="D201">
            <v>104.2191</v>
          </cell>
          <cell r="E201">
            <v>0</v>
          </cell>
        </row>
        <row r="202">
          <cell r="A202" t="str">
            <v>01</v>
          </cell>
          <cell r="B202" t="str">
            <v>31110000</v>
          </cell>
          <cell r="C202" t="str">
            <v>4440</v>
          </cell>
          <cell r="D202">
            <v>104.2997</v>
          </cell>
          <cell r="E202">
            <v>0</v>
          </cell>
        </row>
        <row r="203">
          <cell r="A203" t="str">
            <v>01</v>
          </cell>
          <cell r="B203" t="str">
            <v>31110000</v>
          </cell>
          <cell r="C203" t="str">
            <v>4441</v>
          </cell>
          <cell r="D203">
            <v>94.291300000000007</v>
          </cell>
          <cell r="E203">
            <v>0</v>
          </cell>
        </row>
        <row r="204">
          <cell r="A204" t="str">
            <v>01</v>
          </cell>
          <cell r="B204" t="str">
            <v>31110000</v>
          </cell>
          <cell r="C204" t="str">
            <v>4760</v>
          </cell>
          <cell r="D204">
            <v>97.185900000000004</v>
          </cell>
          <cell r="E204">
            <v>0</v>
          </cell>
        </row>
        <row r="205">
          <cell r="A205" t="str">
            <v>01</v>
          </cell>
          <cell r="B205" t="str">
            <v>3112</v>
          </cell>
          <cell r="C205" t="str">
            <v>0000</v>
          </cell>
          <cell r="D205">
            <v>95.91</v>
          </cell>
          <cell r="E205">
            <v>0</v>
          </cell>
        </row>
        <row r="206">
          <cell r="A206" t="str">
            <v>01</v>
          </cell>
          <cell r="B206" t="str">
            <v>31121</v>
          </cell>
          <cell r="C206" t="str">
            <v>0000</v>
          </cell>
          <cell r="D206">
            <v>98.557599999999994</v>
          </cell>
          <cell r="E206">
            <v>0</v>
          </cell>
        </row>
        <row r="207">
          <cell r="A207" t="str">
            <v>01</v>
          </cell>
          <cell r="B207" t="str">
            <v>31121000</v>
          </cell>
          <cell r="C207" t="str">
            <v>4001</v>
          </cell>
          <cell r="D207">
            <v>102.25830000000001</v>
          </cell>
          <cell r="E207">
            <v>0</v>
          </cell>
        </row>
        <row r="208">
          <cell r="A208" t="str">
            <v>01</v>
          </cell>
          <cell r="B208" t="str">
            <v>31121000</v>
          </cell>
          <cell r="C208" t="str">
            <v>4010</v>
          </cell>
          <cell r="D208">
            <v>104.40130000000001</v>
          </cell>
          <cell r="E208">
            <v>0</v>
          </cell>
        </row>
        <row r="209">
          <cell r="A209" t="str">
            <v>01</v>
          </cell>
          <cell r="B209" t="str">
            <v>31121000</v>
          </cell>
          <cell r="C209" t="str">
            <v>4012</v>
          </cell>
          <cell r="D209">
            <v>103.1936</v>
          </cell>
          <cell r="E209">
            <v>0</v>
          </cell>
        </row>
        <row r="210">
          <cell r="A210" t="str">
            <v>01</v>
          </cell>
          <cell r="B210" t="str">
            <v>31121000</v>
          </cell>
          <cell r="C210" t="str">
            <v>4020</v>
          </cell>
          <cell r="D210">
            <v>88.2851</v>
          </cell>
          <cell r="E210">
            <v>0</v>
          </cell>
        </row>
        <row r="211">
          <cell r="A211" t="str">
            <v>01</v>
          </cell>
          <cell r="B211" t="str">
            <v>31121000</v>
          </cell>
          <cell r="C211" t="str">
            <v>4021</v>
          </cell>
          <cell r="D211">
            <v>94.649799999999999</v>
          </cell>
          <cell r="E211">
            <v>0</v>
          </cell>
        </row>
        <row r="212">
          <cell r="A212" t="str">
            <v>01</v>
          </cell>
          <cell r="B212" t="str">
            <v>31122</v>
          </cell>
          <cell r="C212" t="str">
            <v>0000</v>
          </cell>
          <cell r="D212">
            <v>87.736900000000006</v>
          </cell>
          <cell r="E212">
            <v>0</v>
          </cell>
        </row>
        <row r="213">
          <cell r="A213" t="str">
            <v>01</v>
          </cell>
          <cell r="B213" t="str">
            <v>31122000</v>
          </cell>
          <cell r="C213" t="str">
            <v>4110</v>
          </cell>
          <cell r="D213">
            <v>87.543400000000005</v>
          </cell>
          <cell r="E213">
            <v>0</v>
          </cell>
        </row>
        <row r="214">
          <cell r="A214" t="str">
            <v>01</v>
          </cell>
          <cell r="B214" t="str">
            <v>31122000</v>
          </cell>
          <cell r="C214" t="str">
            <v>4111</v>
          </cell>
          <cell r="D214">
            <v>87.833600000000004</v>
          </cell>
          <cell r="E214">
            <v>0</v>
          </cell>
        </row>
        <row r="215">
          <cell r="A215" t="str">
            <v>01</v>
          </cell>
          <cell r="B215" t="str">
            <v>31123</v>
          </cell>
          <cell r="C215" t="str">
            <v>0000</v>
          </cell>
          <cell r="D215">
            <v>95.257499999999993</v>
          </cell>
          <cell r="E215">
            <v>0</v>
          </cell>
        </row>
        <row r="216">
          <cell r="A216" t="str">
            <v>01</v>
          </cell>
          <cell r="B216" t="str">
            <v>31123000</v>
          </cell>
          <cell r="C216" t="str">
            <v>4201</v>
          </cell>
          <cell r="D216">
            <v>93.4816</v>
          </cell>
          <cell r="E216">
            <v>0</v>
          </cell>
        </row>
        <row r="217">
          <cell r="A217" t="str">
            <v>01</v>
          </cell>
          <cell r="B217" t="str">
            <v>31123000</v>
          </cell>
          <cell r="C217" t="str">
            <v>4210</v>
          </cell>
          <cell r="D217">
            <v>98.809399999999997</v>
          </cell>
          <cell r="E217">
            <v>0</v>
          </cell>
        </row>
        <row r="218">
          <cell r="A218" t="str">
            <v>01</v>
          </cell>
          <cell r="B218" t="str">
            <v>3113</v>
          </cell>
          <cell r="C218" t="str">
            <v>0000</v>
          </cell>
          <cell r="D218">
            <v>98.706699999999998</v>
          </cell>
          <cell r="E218">
            <v>0</v>
          </cell>
        </row>
        <row r="219">
          <cell r="A219" t="str">
            <v>01</v>
          </cell>
          <cell r="B219" t="str">
            <v>31130000</v>
          </cell>
          <cell r="C219" t="str">
            <v>4400</v>
          </cell>
          <cell r="D219">
            <v>96.411900000000003</v>
          </cell>
          <cell r="E219">
            <v>0</v>
          </cell>
        </row>
        <row r="220">
          <cell r="A220" t="str">
            <v>01</v>
          </cell>
          <cell r="B220" t="str">
            <v>31130000</v>
          </cell>
          <cell r="C220" t="str">
            <v>4401</v>
          </cell>
          <cell r="D220">
            <v>102.8184</v>
          </cell>
          <cell r="E220">
            <v>0</v>
          </cell>
        </row>
        <row r="221">
          <cell r="A221" t="str">
            <v>01</v>
          </cell>
          <cell r="B221" t="str">
            <v>31130000</v>
          </cell>
          <cell r="C221" t="str">
            <v>4409</v>
          </cell>
          <cell r="D221">
            <v>106.62479999999999</v>
          </cell>
          <cell r="E221">
            <v>0</v>
          </cell>
        </row>
        <row r="222">
          <cell r="A222" t="str">
            <v>01</v>
          </cell>
          <cell r="B222" t="str">
            <v>31130000</v>
          </cell>
          <cell r="C222" t="str">
            <v>4410</v>
          </cell>
          <cell r="D222">
            <v>79.167699999999996</v>
          </cell>
          <cell r="E222">
            <v>0</v>
          </cell>
        </row>
        <row r="223">
          <cell r="A223" t="str">
            <v>01</v>
          </cell>
          <cell r="B223" t="str">
            <v>31130000</v>
          </cell>
          <cell r="C223" t="str">
            <v>4411</v>
          </cell>
          <cell r="D223">
            <v>92.424300000000002</v>
          </cell>
          <cell r="E223">
            <v>0</v>
          </cell>
        </row>
        <row r="224">
          <cell r="A224" t="str">
            <v>01</v>
          </cell>
          <cell r="B224" t="str">
            <v>3114</v>
          </cell>
          <cell r="C224" t="str">
            <v>0000</v>
          </cell>
          <cell r="D224">
            <v>97.302700000000002</v>
          </cell>
          <cell r="E224">
            <v>0</v>
          </cell>
        </row>
        <row r="225">
          <cell r="A225" t="str">
            <v>01</v>
          </cell>
          <cell r="B225" t="str">
            <v>31141</v>
          </cell>
          <cell r="C225" t="str">
            <v>0000</v>
          </cell>
          <cell r="D225">
            <v>98.020499999999998</v>
          </cell>
          <cell r="E225">
            <v>0</v>
          </cell>
        </row>
        <row r="226">
          <cell r="A226" t="str">
            <v>01</v>
          </cell>
          <cell r="B226" t="str">
            <v>31141000</v>
          </cell>
          <cell r="C226" t="str">
            <v>4300</v>
          </cell>
          <cell r="D226">
            <v>92.331500000000005</v>
          </cell>
          <cell r="E226">
            <v>0</v>
          </cell>
        </row>
        <row r="227">
          <cell r="A227" t="str">
            <v>01</v>
          </cell>
          <cell r="B227" t="str">
            <v>31141000</v>
          </cell>
          <cell r="C227" t="str">
            <v>4303</v>
          </cell>
          <cell r="D227">
            <v>107.2658</v>
          </cell>
          <cell r="E227">
            <v>0</v>
          </cell>
        </row>
        <row r="228">
          <cell r="A228" t="str">
            <v>01</v>
          </cell>
          <cell r="B228" t="str">
            <v>31141000</v>
          </cell>
          <cell r="C228" t="str">
            <v>4311</v>
          </cell>
          <cell r="D228">
            <v>102.3584</v>
          </cell>
          <cell r="E228">
            <v>0</v>
          </cell>
        </row>
        <row r="229">
          <cell r="A229" t="str">
            <v>01</v>
          </cell>
          <cell r="B229" t="str">
            <v>31141000</v>
          </cell>
          <cell r="C229" t="str">
            <v>4320</v>
          </cell>
          <cell r="D229">
            <v>97.8322</v>
          </cell>
          <cell r="E229">
            <v>0</v>
          </cell>
        </row>
        <row r="230">
          <cell r="A230" t="str">
            <v>01</v>
          </cell>
          <cell r="B230" t="str">
            <v>31141000</v>
          </cell>
          <cell r="C230" t="str">
            <v>4321</v>
          </cell>
          <cell r="D230">
            <v>103.1157</v>
          </cell>
          <cell r="E230">
            <v>0</v>
          </cell>
        </row>
        <row r="231">
          <cell r="A231" t="str">
            <v>01</v>
          </cell>
          <cell r="B231" t="str">
            <v>31141000</v>
          </cell>
          <cell r="C231" t="str">
            <v>4340</v>
          </cell>
          <cell r="D231">
            <v>99.922499999999999</v>
          </cell>
          <cell r="E231">
            <v>0</v>
          </cell>
        </row>
        <row r="232">
          <cell r="A232" t="str">
            <v>01</v>
          </cell>
          <cell r="B232" t="str">
            <v>31141000</v>
          </cell>
          <cell r="C232" t="str">
            <v>4341</v>
          </cell>
          <cell r="D232">
            <v>98.467299999999994</v>
          </cell>
          <cell r="E232">
            <v>0</v>
          </cell>
        </row>
        <row r="233">
          <cell r="A233" t="str">
            <v>01</v>
          </cell>
          <cell r="B233" t="str">
            <v>31141000</v>
          </cell>
          <cell r="C233" t="str">
            <v>4342</v>
          </cell>
          <cell r="D233">
            <v>90.739000000000004</v>
          </cell>
          <cell r="E233">
            <v>0</v>
          </cell>
        </row>
        <row r="234">
          <cell r="A234" t="str">
            <v>01</v>
          </cell>
          <cell r="B234" t="str">
            <v>31142</v>
          </cell>
          <cell r="C234" t="str">
            <v>0000</v>
          </cell>
          <cell r="D234">
            <v>97.195999999999998</v>
          </cell>
          <cell r="E234">
            <v>0</v>
          </cell>
        </row>
        <row r="235">
          <cell r="A235" t="str">
            <v>01</v>
          </cell>
          <cell r="B235" t="str">
            <v>31142000</v>
          </cell>
          <cell r="C235" t="str">
            <v>4312</v>
          </cell>
          <cell r="D235">
            <v>112.81789999999999</v>
          </cell>
          <cell r="E235">
            <v>0</v>
          </cell>
        </row>
        <row r="236">
          <cell r="A236" t="str">
            <v>01</v>
          </cell>
          <cell r="B236" t="str">
            <v>31142000</v>
          </cell>
          <cell r="C236" t="str">
            <v>4313</v>
          </cell>
          <cell r="D236">
            <v>82.820800000000006</v>
          </cell>
          <cell r="E236">
            <v>0</v>
          </cell>
        </row>
        <row r="237">
          <cell r="A237" t="str">
            <v>01</v>
          </cell>
          <cell r="B237" t="str">
            <v>31142000</v>
          </cell>
          <cell r="C237" t="str">
            <v>4350</v>
          </cell>
          <cell r="D237">
            <v>96.500200000000007</v>
          </cell>
          <cell r="E237">
            <v>0</v>
          </cell>
        </row>
        <row r="238">
          <cell r="A238" t="str">
            <v>01</v>
          </cell>
          <cell r="B238" t="str">
            <v>31142000</v>
          </cell>
          <cell r="C238" t="str">
            <v>4360</v>
          </cell>
          <cell r="D238">
            <v>94.461500000000001</v>
          </cell>
          <cell r="E238">
            <v>0</v>
          </cell>
        </row>
        <row r="239">
          <cell r="A239" t="str">
            <v>01</v>
          </cell>
          <cell r="B239" t="str">
            <v>31142000</v>
          </cell>
          <cell r="C239" t="str">
            <v>4361</v>
          </cell>
          <cell r="D239">
            <v>102.67959999999999</v>
          </cell>
          <cell r="E239">
            <v>0</v>
          </cell>
        </row>
        <row r="240">
          <cell r="A240" t="str">
            <v>01</v>
          </cell>
          <cell r="B240" t="str">
            <v>31143</v>
          </cell>
          <cell r="C240" t="str">
            <v>0000</v>
          </cell>
          <cell r="D240">
            <v>96.741900000000001</v>
          </cell>
          <cell r="E240">
            <v>0</v>
          </cell>
        </row>
        <row r="241">
          <cell r="A241" t="str">
            <v>01</v>
          </cell>
          <cell r="B241" t="str">
            <v>31143000</v>
          </cell>
          <cell r="C241" t="str">
            <v>4302</v>
          </cell>
          <cell r="D241">
            <v>99.232900000000001</v>
          </cell>
          <cell r="E241">
            <v>0</v>
          </cell>
        </row>
        <row r="242">
          <cell r="A242" t="str">
            <v>01</v>
          </cell>
          <cell r="B242" t="str">
            <v>31143000</v>
          </cell>
          <cell r="C242" t="str">
            <v>4330</v>
          </cell>
          <cell r="D242">
            <v>91.934399999999997</v>
          </cell>
          <cell r="E242">
            <v>0</v>
          </cell>
        </row>
        <row r="243">
          <cell r="A243" t="str">
            <v>01</v>
          </cell>
          <cell r="B243" t="str">
            <v>31143000</v>
          </cell>
          <cell r="C243" t="str">
            <v>4331</v>
          </cell>
          <cell r="D243">
            <v>103.5752</v>
          </cell>
          <cell r="E243">
            <v>0</v>
          </cell>
        </row>
        <row r="244">
          <cell r="A244" t="str">
            <v>01</v>
          </cell>
          <cell r="B244" t="str">
            <v>31143000</v>
          </cell>
          <cell r="C244" t="str">
            <v>4332</v>
          </cell>
          <cell r="D244">
            <v>99.957899999999995</v>
          </cell>
          <cell r="E244">
            <v>0</v>
          </cell>
        </row>
        <row r="245">
          <cell r="A245" t="str">
            <v>01</v>
          </cell>
          <cell r="B245" t="str">
            <v>3115</v>
          </cell>
          <cell r="C245" t="str">
            <v>0000</v>
          </cell>
          <cell r="D245">
            <v>98.538600000000002</v>
          </cell>
          <cell r="E245">
            <v>0</v>
          </cell>
        </row>
        <row r="246">
          <cell r="A246" t="str">
            <v>01</v>
          </cell>
          <cell r="B246" t="str">
            <v>31151</v>
          </cell>
          <cell r="C246" t="str">
            <v>0000</v>
          </cell>
          <cell r="D246">
            <v>98.430400000000006</v>
          </cell>
          <cell r="E246">
            <v>0</v>
          </cell>
        </row>
        <row r="247">
          <cell r="A247" t="str">
            <v>01</v>
          </cell>
          <cell r="B247" t="str">
            <v>31151000</v>
          </cell>
          <cell r="C247" t="str">
            <v>4500</v>
          </cell>
          <cell r="D247">
            <v>96.8262</v>
          </cell>
          <cell r="E247">
            <v>0</v>
          </cell>
        </row>
        <row r="248">
          <cell r="A248" t="str">
            <v>01</v>
          </cell>
          <cell r="B248" t="str">
            <v>31151000</v>
          </cell>
          <cell r="C248" t="str">
            <v>4501</v>
          </cell>
          <cell r="D248">
            <v>95.441400000000002</v>
          </cell>
          <cell r="E248">
            <v>0</v>
          </cell>
        </row>
        <row r="249">
          <cell r="A249" t="str">
            <v>01</v>
          </cell>
          <cell r="B249" t="str">
            <v>31151000</v>
          </cell>
          <cell r="C249" t="str">
            <v>4520</v>
          </cell>
          <cell r="D249">
            <v>93.165999999999997</v>
          </cell>
          <cell r="E249">
            <v>0</v>
          </cell>
        </row>
        <row r="250">
          <cell r="A250" t="str">
            <v>01</v>
          </cell>
          <cell r="B250" t="str">
            <v>31151000</v>
          </cell>
          <cell r="C250" t="str">
            <v>4530</v>
          </cell>
          <cell r="D250">
            <v>80.652199999999993</v>
          </cell>
          <cell r="E250">
            <v>0</v>
          </cell>
        </row>
        <row r="251">
          <cell r="A251" t="str">
            <v>01</v>
          </cell>
          <cell r="B251" t="str">
            <v>31151000</v>
          </cell>
          <cell r="C251" t="str">
            <v>4531</v>
          </cell>
          <cell r="D251">
            <v>66.3339</v>
          </cell>
          <cell r="E251">
            <v>0</v>
          </cell>
        </row>
        <row r="252">
          <cell r="A252" t="str">
            <v>01</v>
          </cell>
          <cell r="B252" t="str">
            <v>31151000</v>
          </cell>
          <cell r="C252" t="str">
            <v>4532</v>
          </cell>
          <cell r="D252">
            <v>97.779899999999998</v>
          </cell>
          <cell r="E252">
            <v>0</v>
          </cell>
        </row>
        <row r="253">
          <cell r="A253" t="str">
            <v>01</v>
          </cell>
          <cell r="B253" t="str">
            <v>31151000</v>
          </cell>
          <cell r="C253" t="str">
            <v>4533</v>
          </cell>
          <cell r="D253">
            <v>97.5411</v>
          </cell>
          <cell r="E253">
            <v>0</v>
          </cell>
        </row>
        <row r="254">
          <cell r="A254" t="str">
            <v>01</v>
          </cell>
          <cell r="B254" t="str">
            <v>31151000</v>
          </cell>
          <cell r="C254" t="str">
            <v>4534</v>
          </cell>
          <cell r="D254">
            <v>96.498199999999997</v>
          </cell>
          <cell r="E254">
            <v>0</v>
          </cell>
        </row>
        <row r="255">
          <cell r="A255" t="str">
            <v>01</v>
          </cell>
          <cell r="B255" t="str">
            <v>31151000</v>
          </cell>
          <cell r="C255" t="str">
            <v>4540</v>
          </cell>
          <cell r="D255">
            <v>143.9897</v>
          </cell>
          <cell r="E255">
            <v>0</v>
          </cell>
        </row>
        <row r="256">
          <cell r="A256" t="str">
            <v>01</v>
          </cell>
          <cell r="B256" t="str">
            <v>31151000</v>
          </cell>
          <cell r="C256" t="str">
            <v>4545</v>
          </cell>
          <cell r="D256">
            <v>73.153099999999995</v>
          </cell>
          <cell r="E256">
            <v>0</v>
          </cell>
        </row>
        <row r="257">
          <cell r="A257" t="str">
            <v>01</v>
          </cell>
          <cell r="B257" t="str">
            <v>31152</v>
          </cell>
          <cell r="C257" t="str">
            <v>0000</v>
          </cell>
          <cell r="D257">
            <v>99.296000000000006</v>
          </cell>
          <cell r="E257">
            <v>0</v>
          </cell>
        </row>
        <row r="258">
          <cell r="A258" t="str">
            <v>01</v>
          </cell>
          <cell r="B258" t="str">
            <v>31152000</v>
          </cell>
          <cell r="C258" t="str">
            <v>4510</v>
          </cell>
          <cell r="D258">
            <v>100.22969999999999</v>
          </cell>
          <cell r="E258">
            <v>0</v>
          </cell>
        </row>
        <row r="259">
          <cell r="A259" t="str">
            <v>01</v>
          </cell>
          <cell r="B259" t="str">
            <v>31152000</v>
          </cell>
          <cell r="C259" t="str">
            <v>4521</v>
          </cell>
          <cell r="D259">
            <v>98.362300000000005</v>
          </cell>
          <cell r="E259">
            <v>0</v>
          </cell>
        </row>
        <row r="260">
          <cell r="A260" t="str">
            <v>01</v>
          </cell>
          <cell r="B260" t="str">
            <v>3116</v>
          </cell>
          <cell r="C260" t="str">
            <v>0000</v>
          </cell>
          <cell r="D260">
            <v>94.249099999999999</v>
          </cell>
          <cell r="E260">
            <v>0</v>
          </cell>
        </row>
        <row r="261">
          <cell r="A261" t="str">
            <v>01</v>
          </cell>
          <cell r="B261" t="str">
            <v>31160000</v>
          </cell>
          <cell r="C261" t="str">
            <v>4600</v>
          </cell>
          <cell r="D261">
            <v>92.921400000000006</v>
          </cell>
          <cell r="E261">
            <v>0</v>
          </cell>
        </row>
        <row r="262">
          <cell r="A262" t="str">
            <v>01</v>
          </cell>
          <cell r="B262" t="str">
            <v>31160000</v>
          </cell>
          <cell r="C262" t="str">
            <v>4601</v>
          </cell>
          <cell r="D262">
            <v>95.259200000000007</v>
          </cell>
          <cell r="E262">
            <v>0</v>
          </cell>
        </row>
        <row r="263">
          <cell r="A263" t="str">
            <v>01</v>
          </cell>
          <cell r="B263" t="str">
            <v>31160000</v>
          </cell>
          <cell r="C263" t="str">
            <v>4610</v>
          </cell>
          <cell r="D263">
            <v>88.419799999999995</v>
          </cell>
          <cell r="E263">
            <v>0</v>
          </cell>
        </row>
        <row r="264">
          <cell r="A264" t="str">
            <v>01</v>
          </cell>
          <cell r="B264" t="str">
            <v>31160000</v>
          </cell>
          <cell r="C264" t="str">
            <v>4620</v>
          </cell>
          <cell r="D264">
            <v>98.404799999999994</v>
          </cell>
          <cell r="E264">
            <v>0</v>
          </cell>
        </row>
        <row r="265">
          <cell r="A265" t="str">
            <v>01</v>
          </cell>
          <cell r="B265" t="str">
            <v>31160000</v>
          </cell>
          <cell r="C265" t="str">
            <v>4630</v>
          </cell>
          <cell r="D265">
            <v>98.96</v>
          </cell>
          <cell r="E265">
            <v>0</v>
          </cell>
        </row>
        <row r="266">
          <cell r="A266" t="str">
            <v>01</v>
          </cell>
          <cell r="B266" t="str">
            <v>31160000</v>
          </cell>
          <cell r="C266" t="str">
            <v>4631</v>
          </cell>
          <cell r="D266">
            <v>93.3185</v>
          </cell>
          <cell r="E266">
            <v>0</v>
          </cell>
        </row>
        <row r="267">
          <cell r="A267" t="str">
            <v>01</v>
          </cell>
          <cell r="B267" t="str">
            <v>3117</v>
          </cell>
          <cell r="C267" t="str">
            <v>0000</v>
          </cell>
          <cell r="D267">
            <v>94.335300000000004</v>
          </cell>
          <cell r="E267">
            <v>0</v>
          </cell>
        </row>
        <row r="268">
          <cell r="A268" t="str">
            <v>01</v>
          </cell>
          <cell r="B268" t="str">
            <v>31170000</v>
          </cell>
          <cell r="C268" t="str">
            <v>5100</v>
          </cell>
          <cell r="D268">
            <v>101.0513</v>
          </cell>
          <cell r="E268">
            <v>0</v>
          </cell>
        </row>
        <row r="269">
          <cell r="A269" t="str">
            <v>01</v>
          </cell>
          <cell r="B269" t="str">
            <v>31170000</v>
          </cell>
          <cell r="C269" t="str">
            <v>5101</v>
          </cell>
          <cell r="D269">
            <v>91.9255</v>
          </cell>
          <cell r="E269">
            <v>0</v>
          </cell>
        </row>
        <row r="270">
          <cell r="A270" t="str">
            <v>01</v>
          </cell>
          <cell r="B270" t="str">
            <v>31170000</v>
          </cell>
          <cell r="C270" t="str">
            <v>5102</v>
          </cell>
          <cell r="D270">
            <v>97.110799999999998</v>
          </cell>
          <cell r="E270">
            <v>0</v>
          </cell>
        </row>
        <row r="271">
          <cell r="A271" t="str">
            <v>01</v>
          </cell>
          <cell r="B271" t="str">
            <v>31170000</v>
          </cell>
          <cell r="C271" t="str">
            <v>5115</v>
          </cell>
          <cell r="D271">
            <v>84.626300000000001</v>
          </cell>
          <cell r="E271">
            <v>0</v>
          </cell>
        </row>
        <row r="272">
          <cell r="A272" t="str">
            <v>01</v>
          </cell>
          <cell r="B272" t="str">
            <v>312</v>
          </cell>
          <cell r="C272" t="str">
            <v>0000</v>
          </cell>
          <cell r="D272">
            <v>100.9361</v>
          </cell>
          <cell r="E272">
            <v>0</v>
          </cell>
        </row>
        <row r="273">
          <cell r="A273" t="str">
            <v>01</v>
          </cell>
          <cell r="B273" t="str">
            <v>31200000</v>
          </cell>
          <cell r="C273" t="str">
            <v>9100</v>
          </cell>
          <cell r="D273">
            <v>102.4263</v>
          </cell>
          <cell r="E273">
            <v>0</v>
          </cell>
        </row>
        <row r="274">
          <cell r="A274" t="str">
            <v>01</v>
          </cell>
          <cell r="B274" t="str">
            <v>31200000</v>
          </cell>
          <cell r="C274" t="str">
            <v>9102</v>
          </cell>
          <cell r="D274">
            <v>102.4362</v>
          </cell>
          <cell r="E274">
            <v>0</v>
          </cell>
        </row>
        <row r="275">
          <cell r="A275" t="str">
            <v>01</v>
          </cell>
          <cell r="B275" t="str">
            <v>31200000</v>
          </cell>
          <cell r="C275" t="str">
            <v>9103</v>
          </cell>
          <cell r="D275">
            <v>99.491600000000005</v>
          </cell>
          <cell r="E275">
            <v>0</v>
          </cell>
        </row>
        <row r="276">
          <cell r="A276" t="str">
            <v>01</v>
          </cell>
          <cell r="B276" t="str">
            <v>31200000</v>
          </cell>
          <cell r="C276" t="str">
            <v>9120</v>
          </cell>
          <cell r="D276">
            <v>98.641400000000004</v>
          </cell>
          <cell r="E276">
            <v>0</v>
          </cell>
        </row>
        <row r="277">
          <cell r="A277" t="str">
            <v>01</v>
          </cell>
          <cell r="B277" t="str">
            <v>31200000</v>
          </cell>
          <cell r="C277" t="str">
            <v>9121</v>
          </cell>
          <cell r="D277">
            <v>98.648899999999998</v>
          </cell>
          <cell r="E277">
            <v>0</v>
          </cell>
        </row>
        <row r="278">
          <cell r="A278" t="str">
            <v>01</v>
          </cell>
          <cell r="B278" t="str">
            <v>32</v>
          </cell>
          <cell r="C278" t="str">
            <v>0000</v>
          </cell>
          <cell r="D278">
            <v>97.664000000000001</v>
          </cell>
          <cell r="E278">
            <v>0</v>
          </cell>
        </row>
        <row r="279">
          <cell r="A279" t="str">
            <v>01</v>
          </cell>
          <cell r="B279" t="str">
            <v>321</v>
          </cell>
          <cell r="C279" t="str">
            <v>0000</v>
          </cell>
          <cell r="D279">
            <v>97.635300000000001</v>
          </cell>
          <cell r="E279">
            <v>0</v>
          </cell>
        </row>
        <row r="280">
          <cell r="A280" t="str">
            <v>01</v>
          </cell>
          <cell r="B280" t="str">
            <v>3211</v>
          </cell>
          <cell r="C280" t="str">
            <v>0000</v>
          </cell>
          <cell r="D280">
            <v>97.611000000000004</v>
          </cell>
          <cell r="E280">
            <v>0</v>
          </cell>
        </row>
        <row r="281">
          <cell r="A281" t="str">
            <v>01</v>
          </cell>
          <cell r="B281" t="str">
            <v>32110000</v>
          </cell>
          <cell r="C281" t="str">
            <v>5002</v>
          </cell>
          <cell r="D281">
            <v>102.2923</v>
          </cell>
          <cell r="E281">
            <v>0</v>
          </cell>
        </row>
        <row r="282">
          <cell r="A282" t="str">
            <v>01</v>
          </cell>
          <cell r="B282" t="str">
            <v>32110000</v>
          </cell>
          <cell r="C282" t="str">
            <v>5004</v>
          </cell>
          <cell r="D282">
            <v>95.858999999999995</v>
          </cell>
          <cell r="E282">
            <v>0</v>
          </cell>
        </row>
        <row r="283">
          <cell r="A283" t="str">
            <v>01</v>
          </cell>
          <cell r="B283" t="str">
            <v>32110000</v>
          </cell>
          <cell r="C283" t="str">
            <v>5005</v>
          </cell>
          <cell r="D283">
            <v>99.951999999999998</v>
          </cell>
          <cell r="E283">
            <v>0</v>
          </cell>
        </row>
        <row r="284">
          <cell r="A284" t="str">
            <v>01</v>
          </cell>
          <cell r="B284" t="str">
            <v>32110000</v>
          </cell>
          <cell r="C284" t="str">
            <v>5010</v>
          </cell>
          <cell r="D284">
            <v>98.5077</v>
          </cell>
          <cell r="E284">
            <v>0</v>
          </cell>
        </row>
        <row r="285">
          <cell r="A285" t="str">
            <v>01</v>
          </cell>
          <cell r="B285" t="str">
            <v>32110000</v>
          </cell>
          <cell r="C285" t="str">
            <v>5012</v>
          </cell>
          <cell r="D285">
            <v>107.70699999999999</v>
          </cell>
          <cell r="E285">
            <v>0</v>
          </cell>
        </row>
        <row r="286">
          <cell r="A286" t="str">
            <v>01</v>
          </cell>
          <cell r="B286" t="str">
            <v>32110000</v>
          </cell>
          <cell r="C286" t="str">
            <v>5013</v>
          </cell>
          <cell r="D286">
            <v>98.210499999999996</v>
          </cell>
          <cell r="E286">
            <v>0</v>
          </cell>
        </row>
        <row r="287">
          <cell r="A287" t="str">
            <v>01</v>
          </cell>
          <cell r="B287" t="str">
            <v>32110000</v>
          </cell>
          <cell r="C287" t="str">
            <v>5014</v>
          </cell>
          <cell r="D287">
            <v>93.049499999999995</v>
          </cell>
          <cell r="E287">
            <v>0</v>
          </cell>
        </row>
        <row r="288">
          <cell r="A288" t="str">
            <v>01</v>
          </cell>
          <cell r="B288" t="str">
            <v>32110000</v>
          </cell>
          <cell r="C288" t="str">
            <v>5015</v>
          </cell>
          <cell r="D288">
            <v>96.509399999999999</v>
          </cell>
          <cell r="E288">
            <v>0</v>
          </cell>
        </row>
        <row r="289">
          <cell r="A289" t="str">
            <v>01</v>
          </cell>
          <cell r="B289" t="str">
            <v>32110000</v>
          </cell>
          <cell r="C289" t="str">
            <v>5020</v>
          </cell>
          <cell r="D289">
            <v>100.0866</v>
          </cell>
          <cell r="E289">
            <v>0</v>
          </cell>
        </row>
        <row r="290">
          <cell r="A290" t="str">
            <v>01</v>
          </cell>
          <cell r="B290" t="str">
            <v>32110000</v>
          </cell>
          <cell r="C290" t="str">
            <v>5021</v>
          </cell>
          <cell r="D290">
            <v>112.31789999999999</v>
          </cell>
          <cell r="E290">
            <v>0</v>
          </cell>
        </row>
        <row r="291">
          <cell r="A291" t="str">
            <v>01</v>
          </cell>
          <cell r="B291" t="str">
            <v>32110000</v>
          </cell>
          <cell r="C291" t="str">
            <v>5030</v>
          </cell>
          <cell r="D291">
            <v>87.934100000000001</v>
          </cell>
          <cell r="E291">
            <v>0</v>
          </cell>
        </row>
        <row r="292">
          <cell r="A292" t="str">
            <v>01</v>
          </cell>
          <cell r="B292" t="str">
            <v>32110000</v>
          </cell>
          <cell r="C292" t="str">
            <v>5031</v>
          </cell>
          <cell r="D292">
            <v>97.075400000000002</v>
          </cell>
          <cell r="E292">
            <v>0</v>
          </cell>
        </row>
        <row r="293">
          <cell r="A293" t="str">
            <v>01</v>
          </cell>
          <cell r="B293" t="str">
            <v>32110000</v>
          </cell>
          <cell r="C293" t="str">
            <v>5040</v>
          </cell>
          <cell r="D293">
            <v>99.995699999999999</v>
          </cell>
          <cell r="E293">
            <v>0</v>
          </cell>
        </row>
        <row r="294">
          <cell r="A294" t="str">
            <v>01</v>
          </cell>
          <cell r="B294" t="str">
            <v>32110000</v>
          </cell>
          <cell r="C294" t="str">
            <v>5050</v>
          </cell>
          <cell r="D294">
            <v>95.051599999999993</v>
          </cell>
          <cell r="E294">
            <v>0</v>
          </cell>
        </row>
        <row r="295">
          <cell r="A295" t="str">
            <v>01</v>
          </cell>
          <cell r="B295" t="str">
            <v>3212</v>
          </cell>
          <cell r="C295" t="str">
            <v>0000</v>
          </cell>
          <cell r="D295">
            <v>99.506799999999998</v>
          </cell>
          <cell r="E295">
            <v>0</v>
          </cell>
        </row>
        <row r="296">
          <cell r="A296" t="str">
            <v>01</v>
          </cell>
          <cell r="B296" t="str">
            <v>32120000</v>
          </cell>
          <cell r="C296" t="str">
            <v>7040</v>
          </cell>
          <cell r="D296">
            <v>99.506799999999998</v>
          </cell>
          <cell r="E296">
            <v>0</v>
          </cell>
        </row>
        <row r="297">
          <cell r="A297" t="str">
            <v>01</v>
          </cell>
          <cell r="B297" t="str">
            <v>322</v>
          </cell>
          <cell r="C297" t="str">
            <v>0000</v>
          </cell>
          <cell r="D297">
            <v>100.6427</v>
          </cell>
          <cell r="E297">
            <v>0</v>
          </cell>
        </row>
        <row r="298">
          <cell r="A298" t="str">
            <v>01</v>
          </cell>
          <cell r="B298" t="str">
            <v>32200000</v>
          </cell>
          <cell r="C298" t="str">
            <v>9110</v>
          </cell>
          <cell r="D298">
            <v>97.016800000000003</v>
          </cell>
          <cell r="E298">
            <v>0</v>
          </cell>
        </row>
        <row r="299">
          <cell r="A299" t="str">
            <v>01</v>
          </cell>
          <cell r="B299" t="str">
            <v>32200000</v>
          </cell>
          <cell r="C299" t="str">
            <v>9111</v>
          </cell>
          <cell r="D299">
            <v>100</v>
          </cell>
          <cell r="E299">
            <v>0</v>
          </cell>
        </row>
        <row r="300">
          <cell r="A300" t="str">
            <v>01</v>
          </cell>
          <cell r="B300" t="str">
            <v>32200000</v>
          </cell>
          <cell r="C300" t="str">
            <v>9112</v>
          </cell>
          <cell r="D300">
            <v>104.9113</v>
          </cell>
          <cell r="E300">
            <v>0</v>
          </cell>
        </row>
        <row r="301">
          <cell r="A301" t="str">
            <v>01</v>
          </cell>
          <cell r="B301" t="str">
            <v>4</v>
          </cell>
          <cell r="C301" t="str">
            <v>0000</v>
          </cell>
          <cell r="D301">
            <v>110.753</v>
          </cell>
          <cell r="E301">
            <v>0</v>
          </cell>
        </row>
        <row r="302">
          <cell r="A302" t="str">
            <v>01</v>
          </cell>
          <cell r="B302" t="str">
            <v>41</v>
          </cell>
          <cell r="C302" t="str">
            <v>0000</v>
          </cell>
          <cell r="D302">
            <v>103.0055</v>
          </cell>
          <cell r="E302">
            <v>0</v>
          </cell>
        </row>
        <row r="303">
          <cell r="A303" t="str">
            <v>01</v>
          </cell>
          <cell r="B303" t="str">
            <v>411</v>
          </cell>
          <cell r="C303" t="str">
            <v>0000</v>
          </cell>
          <cell r="D303">
            <v>100.2993</v>
          </cell>
          <cell r="E303">
            <v>0</v>
          </cell>
        </row>
        <row r="304">
          <cell r="A304" t="str">
            <v>01</v>
          </cell>
          <cell r="B304" t="str">
            <v>41100000</v>
          </cell>
          <cell r="C304" t="str">
            <v>9001</v>
          </cell>
          <cell r="D304">
            <v>100.2329</v>
          </cell>
          <cell r="E304">
            <v>0</v>
          </cell>
        </row>
        <row r="305">
          <cell r="A305" t="str">
            <v>01</v>
          </cell>
          <cell r="B305" t="str">
            <v>41100000</v>
          </cell>
          <cell r="C305" t="str">
            <v>9009</v>
          </cell>
          <cell r="D305">
            <v>100.0463</v>
          </cell>
          <cell r="E305">
            <v>0</v>
          </cell>
        </row>
        <row r="306">
          <cell r="A306" t="str">
            <v>01</v>
          </cell>
          <cell r="B306" t="str">
            <v>41100000</v>
          </cell>
          <cell r="C306" t="str">
            <v>9050</v>
          </cell>
          <cell r="D306">
            <v>100.4678</v>
          </cell>
          <cell r="E306">
            <v>0</v>
          </cell>
        </row>
        <row r="307">
          <cell r="A307" t="str">
            <v>01</v>
          </cell>
          <cell r="B307" t="str">
            <v>412</v>
          </cell>
          <cell r="C307" t="str">
            <v>0000</v>
          </cell>
          <cell r="D307">
            <v>105.4721</v>
          </cell>
          <cell r="E307">
            <v>0</v>
          </cell>
        </row>
        <row r="308">
          <cell r="A308" t="str">
            <v>01</v>
          </cell>
          <cell r="B308" t="str">
            <v>41200000</v>
          </cell>
          <cell r="C308" t="str">
            <v>9240</v>
          </cell>
          <cell r="D308">
            <v>106.59569999999999</v>
          </cell>
          <cell r="E308">
            <v>0</v>
          </cell>
        </row>
        <row r="309">
          <cell r="A309" t="str">
            <v>01</v>
          </cell>
          <cell r="B309" t="str">
            <v>41200000</v>
          </cell>
          <cell r="C309" t="str">
            <v>9241</v>
          </cell>
          <cell r="D309">
            <v>108.4507</v>
          </cell>
          <cell r="E309">
            <v>0</v>
          </cell>
        </row>
        <row r="310">
          <cell r="A310" t="str">
            <v>01</v>
          </cell>
          <cell r="B310" t="str">
            <v>41200000</v>
          </cell>
          <cell r="C310" t="str">
            <v>9250</v>
          </cell>
          <cell r="D310">
            <v>100</v>
          </cell>
          <cell r="E310">
            <v>0</v>
          </cell>
        </row>
        <row r="311">
          <cell r="A311" t="str">
            <v>01</v>
          </cell>
          <cell r="B311" t="str">
            <v>41200000</v>
          </cell>
          <cell r="C311" t="str">
            <v>9800</v>
          </cell>
          <cell r="D311">
            <v>101.01600000000001</v>
          </cell>
          <cell r="E311">
            <v>0</v>
          </cell>
        </row>
        <row r="312">
          <cell r="A312" t="str">
            <v>01</v>
          </cell>
          <cell r="B312" t="str">
            <v>413</v>
          </cell>
          <cell r="C312" t="str">
            <v>0000</v>
          </cell>
          <cell r="D312">
            <v>94.491299999999995</v>
          </cell>
          <cell r="E312">
            <v>0</v>
          </cell>
        </row>
        <row r="313">
          <cell r="A313" t="str">
            <v>01</v>
          </cell>
          <cell r="B313" t="str">
            <v>4131</v>
          </cell>
          <cell r="C313" t="str">
            <v>0000</v>
          </cell>
          <cell r="D313">
            <v>92.717600000000004</v>
          </cell>
          <cell r="E313">
            <v>0</v>
          </cell>
        </row>
        <row r="314">
          <cell r="A314" t="str">
            <v>01</v>
          </cell>
          <cell r="B314" t="str">
            <v>41310000</v>
          </cell>
          <cell r="C314" t="str">
            <v>8020</v>
          </cell>
          <cell r="D314">
            <v>94.373900000000006</v>
          </cell>
          <cell r="E314">
            <v>0</v>
          </cell>
        </row>
        <row r="315">
          <cell r="A315" t="str">
            <v>01</v>
          </cell>
          <cell r="B315" t="str">
            <v>41310000</v>
          </cell>
          <cell r="C315" t="str">
            <v>8060</v>
          </cell>
          <cell r="D315">
            <v>89.987099999999998</v>
          </cell>
          <cell r="E315">
            <v>0</v>
          </cell>
        </row>
        <row r="316">
          <cell r="A316" t="str">
            <v>01</v>
          </cell>
          <cell r="B316" t="str">
            <v>41310000</v>
          </cell>
          <cell r="C316" t="str">
            <v>8061</v>
          </cell>
          <cell r="D316">
            <v>101.15309999999999</v>
          </cell>
          <cell r="E316">
            <v>0</v>
          </cell>
        </row>
        <row r="317">
          <cell r="A317" t="str">
            <v>01</v>
          </cell>
          <cell r="B317" t="str">
            <v>41310000</v>
          </cell>
          <cell r="C317" t="str">
            <v>8062</v>
          </cell>
          <cell r="D317">
            <v>98.813299999999998</v>
          </cell>
          <cell r="E317">
            <v>0</v>
          </cell>
        </row>
        <row r="318">
          <cell r="A318" t="str">
            <v>01</v>
          </cell>
          <cell r="B318" t="str">
            <v>4132</v>
          </cell>
          <cell r="C318" t="str">
            <v>0000</v>
          </cell>
          <cell r="D318">
            <v>99.516999999999996</v>
          </cell>
          <cell r="E318">
            <v>0</v>
          </cell>
        </row>
        <row r="319">
          <cell r="A319" t="str">
            <v>01</v>
          </cell>
          <cell r="B319" t="str">
            <v>41320000</v>
          </cell>
          <cell r="C319" t="str">
            <v>8071</v>
          </cell>
          <cell r="D319">
            <v>99.258200000000002</v>
          </cell>
          <cell r="E319">
            <v>0</v>
          </cell>
        </row>
        <row r="320">
          <cell r="A320" t="str">
            <v>01</v>
          </cell>
          <cell r="B320" t="str">
            <v>41320000</v>
          </cell>
          <cell r="C320" t="str">
            <v>8080</v>
          </cell>
          <cell r="D320">
            <v>99.427199999999999</v>
          </cell>
          <cell r="E320">
            <v>0</v>
          </cell>
        </row>
        <row r="321">
          <cell r="A321" t="str">
            <v>01</v>
          </cell>
          <cell r="B321" t="str">
            <v>41320000</v>
          </cell>
          <cell r="C321" t="str">
            <v>8081</v>
          </cell>
          <cell r="D321">
            <v>100.13500000000001</v>
          </cell>
          <cell r="E321">
            <v>0</v>
          </cell>
        </row>
        <row r="322">
          <cell r="A322" t="str">
            <v>01</v>
          </cell>
          <cell r="B322" t="str">
            <v>414</v>
          </cell>
          <cell r="C322" t="str">
            <v>0000</v>
          </cell>
          <cell r="D322">
            <v>96.895700000000005</v>
          </cell>
          <cell r="E322">
            <v>0</v>
          </cell>
        </row>
        <row r="323">
          <cell r="A323" t="str">
            <v>01</v>
          </cell>
          <cell r="B323" t="str">
            <v>41400000</v>
          </cell>
          <cell r="C323" t="str">
            <v>9160</v>
          </cell>
          <cell r="D323">
            <v>98.090900000000005</v>
          </cell>
          <cell r="E323">
            <v>0</v>
          </cell>
        </row>
        <row r="324">
          <cell r="A324" t="str">
            <v>01</v>
          </cell>
          <cell r="B324" t="str">
            <v>41400000</v>
          </cell>
          <cell r="C324" t="str">
            <v>9161</v>
          </cell>
          <cell r="D324">
            <v>99.849699999999999</v>
          </cell>
          <cell r="E324">
            <v>0</v>
          </cell>
        </row>
        <row r="325">
          <cell r="A325" t="str">
            <v>01</v>
          </cell>
          <cell r="B325" t="str">
            <v>41400000</v>
          </cell>
          <cell r="C325" t="str">
            <v>9170</v>
          </cell>
          <cell r="D325">
            <v>93.183400000000006</v>
          </cell>
          <cell r="E325">
            <v>0</v>
          </cell>
        </row>
        <row r="326">
          <cell r="A326" t="str">
            <v>01</v>
          </cell>
          <cell r="B326" t="str">
            <v>41400000</v>
          </cell>
          <cell r="C326" t="str">
            <v>9180</v>
          </cell>
          <cell r="D326">
            <v>100.0684</v>
          </cell>
          <cell r="E326">
            <v>0</v>
          </cell>
        </row>
        <row r="327">
          <cell r="A327" t="str">
            <v>01</v>
          </cell>
          <cell r="B327" t="str">
            <v>41400000</v>
          </cell>
          <cell r="C327" t="str">
            <v>9181</v>
          </cell>
          <cell r="D327">
            <v>100.04340000000001</v>
          </cell>
          <cell r="E327">
            <v>0</v>
          </cell>
        </row>
        <row r="328">
          <cell r="A328" t="str">
            <v>01</v>
          </cell>
          <cell r="B328" t="str">
            <v>415</v>
          </cell>
          <cell r="C328" t="str">
            <v>0000</v>
          </cell>
          <cell r="D328">
            <v>100</v>
          </cell>
          <cell r="E328">
            <v>0</v>
          </cell>
        </row>
        <row r="329">
          <cell r="A329" t="str">
            <v>01</v>
          </cell>
          <cell r="B329" t="str">
            <v>41500000</v>
          </cell>
          <cell r="C329" t="str">
            <v>9550</v>
          </cell>
          <cell r="D329">
            <v>100</v>
          </cell>
          <cell r="E329">
            <v>0</v>
          </cell>
        </row>
        <row r="330">
          <cell r="A330" t="str">
            <v>01</v>
          </cell>
          <cell r="B330" t="str">
            <v>42</v>
          </cell>
          <cell r="C330" t="str">
            <v>0000</v>
          </cell>
          <cell r="D330">
            <v>116.18899999999999</v>
          </cell>
          <cell r="E330">
            <v>0</v>
          </cell>
        </row>
        <row r="331">
          <cell r="A331" t="str">
            <v>01</v>
          </cell>
          <cell r="B331" t="str">
            <v>421</v>
          </cell>
          <cell r="C331" t="str">
            <v>0000</v>
          </cell>
          <cell r="D331">
            <v>108.7649</v>
          </cell>
          <cell r="E331">
            <v>0</v>
          </cell>
        </row>
        <row r="332">
          <cell r="A332" t="str">
            <v>01</v>
          </cell>
          <cell r="B332" t="str">
            <v>4211</v>
          </cell>
          <cell r="C332" t="str">
            <v>0000</v>
          </cell>
          <cell r="D332">
            <v>111.02719999999999</v>
          </cell>
          <cell r="E332">
            <v>0</v>
          </cell>
        </row>
        <row r="333">
          <cell r="A333" t="str">
            <v>01</v>
          </cell>
          <cell r="B333" t="str">
            <v>42111</v>
          </cell>
          <cell r="C333" t="str">
            <v>0000</v>
          </cell>
          <cell r="D333">
            <v>101.9081</v>
          </cell>
          <cell r="E333">
            <v>0</v>
          </cell>
        </row>
        <row r="334">
          <cell r="A334" t="str">
            <v>01</v>
          </cell>
          <cell r="B334" t="str">
            <v>421111</v>
          </cell>
          <cell r="C334" t="str">
            <v>0000</v>
          </cell>
          <cell r="D334">
            <v>100.2295</v>
          </cell>
          <cell r="E334">
            <v>0</v>
          </cell>
        </row>
        <row r="335">
          <cell r="A335" t="str">
            <v>01</v>
          </cell>
          <cell r="B335" t="str">
            <v>42111100</v>
          </cell>
          <cell r="C335" t="str">
            <v>6001</v>
          </cell>
          <cell r="D335">
            <v>100.2295</v>
          </cell>
          <cell r="E335">
            <v>0</v>
          </cell>
        </row>
        <row r="336">
          <cell r="A336" t="str">
            <v>01</v>
          </cell>
          <cell r="B336" t="str">
            <v>421112</v>
          </cell>
          <cell r="C336" t="str">
            <v>0000</v>
          </cell>
          <cell r="D336">
            <v>102.014</v>
          </cell>
          <cell r="E336">
            <v>0</v>
          </cell>
        </row>
        <row r="337">
          <cell r="A337" t="str">
            <v>01</v>
          </cell>
          <cell r="B337" t="str">
            <v>42111200</v>
          </cell>
          <cell r="C337" t="str">
            <v>6000</v>
          </cell>
          <cell r="D337">
            <v>102.014</v>
          </cell>
          <cell r="E337">
            <v>0</v>
          </cell>
        </row>
        <row r="338">
          <cell r="A338" t="str">
            <v>01</v>
          </cell>
          <cell r="B338" t="str">
            <v>42112</v>
          </cell>
          <cell r="C338" t="str">
            <v>0000</v>
          </cell>
          <cell r="D338">
            <v>133.6953</v>
          </cell>
          <cell r="E338">
            <v>0</v>
          </cell>
        </row>
        <row r="339">
          <cell r="A339" t="str">
            <v>01</v>
          </cell>
          <cell r="B339" t="str">
            <v>42112000</v>
          </cell>
          <cell r="C339" t="str">
            <v>6003</v>
          </cell>
          <cell r="D339">
            <v>126.32980000000001</v>
          </cell>
          <cell r="E339">
            <v>0</v>
          </cell>
        </row>
        <row r="340">
          <cell r="A340" t="str">
            <v>01</v>
          </cell>
          <cell r="B340" t="str">
            <v>42112000</v>
          </cell>
          <cell r="C340" t="str">
            <v>6004</v>
          </cell>
          <cell r="D340">
            <v>153.52539999999999</v>
          </cell>
          <cell r="E340">
            <v>0</v>
          </cell>
        </row>
        <row r="341">
          <cell r="A341" t="str">
            <v>01</v>
          </cell>
          <cell r="B341" t="str">
            <v>42113</v>
          </cell>
          <cell r="C341" t="str">
            <v>0000</v>
          </cell>
          <cell r="D341">
            <v>99.009900000000002</v>
          </cell>
          <cell r="E341">
            <v>0</v>
          </cell>
        </row>
        <row r="342">
          <cell r="A342" t="str">
            <v>01</v>
          </cell>
          <cell r="B342" t="str">
            <v>42113000</v>
          </cell>
          <cell r="C342" t="str">
            <v>6020</v>
          </cell>
          <cell r="D342">
            <v>99.009900000000002</v>
          </cell>
          <cell r="E342">
            <v>0</v>
          </cell>
        </row>
        <row r="343">
          <cell r="A343" t="str">
            <v>01</v>
          </cell>
          <cell r="B343" t="str">
            <v>4212</v>
          </cell>
          <cell r="C343" t="str">
            <v>0000</v>
          </cell>
          <cell r="D343">
            <v>104.0425</v>
          </cell>
          <cell r="E343">
            <v>0</v>
          </cell>
        </row>
        <row r="344">
          <cell r="A344" t="str">
            <v>01</v>
          </cell>
          <cell r="B344" t="str">
            <v>42121</v>
          </cell>
          <cell r="C344" t="str">
            <v>0000</v>
          </cell>
          <cell r="D344">
            <v>101.8156</v>
          </cell>
          <cell r="E344">
            <v>0</v>
          </cell>
        </row>
        <row r="345">
          <cell r="A345" t="str">
            <v>01</v>
          </cell>
          <cell r="B345" t="str">
            <v>42121000</v>
          </cell>
          <cell r="C345" t="str">
            <v>9230</v>
          </cell>
          <cell r="D345">
            <v>99.573800000000006</v>
          </cell>
          <cell r="E345">
            <v>0</v>
          </cell>
        </row>
        <row r="346">
          <cell r="A346" t="str">
            <v>01</v>
          </cell>
          <cell r="B346" t="str">
            <v>42121000</v>
          </cell>
          <cell r="C346" t="str">
            <v>9231</v>
          </cell>
          <cell r="D346">
            <v>102.1358</v>
          </cell>
          <cell r="E346">
            <v>0</v>
          </cell>
        </row>
        <row r="347">
          <cell r="A347" t="str">
            <v>01</v>
          </cell>
          <cell r="B347" t="str">
            <v>42122</v>
          </cell>
          <cell r="C347" t="str">
            <v>0000</v>
          </cell>
          <cell r="D347">
            <v>104.2899</v>
          </cell>
          <cell r="E347">
            <v>0</v>
          </cell>
        </row>
        <row r="348">
          <cell r="A348" t="str">
            <v>01</v>
          </cell>
          <cell r="B348" t="str">
            <v>42122000</v>
          </cell>
          <cell r="C348" t="str">
            <v>9260</v>
          </cell>
          <cell r="D348">
            <v>104.2899</v>
          </cell>
          <cell r="E348">
            <v>0</v>
          </cell>
        </row>
        <row r="349">
          <cell r="A349" t="str">
            <v>01</v>
          </cell>
          <cell r="B349" t="str">
            <v>422</v>
          </cell>
          <cell r="C349" t="str">
            <v>0000</v>
          </cell>
          <cell r="D349">
            <v>119.29179999999999</v>
          </cell>
          <cell r="E349">
            <v>0</v>
          </cell>
        </row>
        <row r="350">
          <cell r="A350" t="str">
            <v>01</v>
          </cell>
          <cell r="B350" t="str">
            <v>4221</v>
          </cell>
          <cell r="C350" t="str">
            <v>0000</v>
          </cell>
          <cell r="D350">
            <v>119.65989999999999</v>
          </cell>
          <cell r="E350">
            <v>0</v>
          </cell>
        </row>
        <row r="351">
          <cell r="A351" t="str">
            <v>01</v>
          </cell>
          <cell r="B351" t="str">
            <v>42210000</v>
          </cell>
          <cell r="C351" t="str">
            <v>6010</v>
          </cell>
          <cell r="D351">
            <v>119.7761</v>
          </cell>
          <cell r="E351">
            <v>0</v>
          </cell>
        </row>
        <row r="352">
          <cell r="A352" t="str">
            <v>01</v>
          </cell>
          <cell r="B352" t="str">
            <v>42210000</v>
          </cell>
          <cell r="C352" t="str">
            <v>6012</v>
          </cell>
          <cell r="D352">
            <v>119.40300000000001</v>
          </cell>
          <cell r="E352">
            <v>0</v>
          </cell>
        </row>
        <row r="353">
          <cell r="A353" t="str">
            <v>01</v>
          </cell>
          <cell r="B353" t="str">
            <v>4222</v>
          </cell>
          <cell r="C353" t="str">
            <v>0000</v>
          </cell>
          <cell r="D353">
            <v>97.908199999999994</v>
          </cell>
          <cell r="E353">
            <v>0</v>
          </cell>
        </row>
        <row r="354">
          <cell r="A354" t="str">
            <v>01</v>
          </cell>
          <cell r="B354" t="str">
            <v>42221</v>
          </cell>
          <cell r="C354" t="str">
            <v>0000</v>
          </cell>
          <cell r="D354">
            <v>97.908199999999994</v>
          </cell>
          <cell r="E354">
            <v>0</v>
          </cell>
        </row>
        <row r="355">
          <cell r="A355" t="str">
            <v>01</v>
          </cell>
          <cell r="B355" t="str">
            <v>42221000</v>
          </cell>
          <cell r="C355" t="str">
            <v>6350</v>
          </cell>
          <cell r="D355">
            <v>96.683099999999996</v>
          </cell>
          <cell r="E355">
            <v>0</v>
          </cell>
        </row>
        <row r="356">
          <cell r="A356" t="str">
            <v>01</v>
          </cell>
          <cell r="B356" t="str">
            <v>42221000</v>
          </cell>
          <cell r="C356" t="str">
            <v>6355</v>
          </cell>
          <cell r="D356">
            <v>99.641900000000007</v>
          </cell>
          <cell r="E356">
            <v>0</v>
          </cell>
        </row>
        <row r="357">
          <cell r="A357" t="str">
            <v>01</v>
          </cell>
          <cell r="B357" t="str">
            <v>42221000</v>
          </cell>
          <cell r="C357" t="str">
            <v>6356</v>
          </cell>
          <cell r="D357">
            <v>99.849699999999999</v>
          </cell>
          <cell r="E357">
            <v>0</v>
          </cell>
        </row>
        <row r="358">
          <cell r="A358" t="str">
            <v>01</v>
          </cell>
          <cell r="B358" t="str">
            <v>43</v>
          </cell>
          <cell r="C358" t="str">
            <v>0000</v>
          </cell>
          <cell r="D358">
            <v>100.8848</v>
          </cell>
          <cell r="E358">
            <v>0</v>
          </cell>
        </row>
        <row r="359">
          <cell r="A359" t="str">
            <v>01</v>
          </cell>
          <cell r="B359" t="str">
            <v>431</v>
          </cell>
          <cell r="C359" t="str">
            <v>0000</v>
          </cell>
          <cell r="D359">
            <v>103.4311</v>
          </cell>
          <cell r="E359">
            <v>0</v>
          </cell>
        </row>
        <row r="360">
          <cell r="A360" t="str">
            <v>01</v>
          </cell>
          <cell r="B360" t="str">
            <v>43100000</v>
          </cell>
          <cell r="C360" t="str">
            <v>6100</v>
          </cell>
          <cell r="D360">
            <v>94.987799999999993</v>
          </cell>
          <cell r="E360">
            <v>0</v>
          </cell>
        </row>
        <row r="361">
          <cell r="A361" t="str">
            <v>01</v>
          </cell>
          <cell r="B361" t="str">
            <v>43100000</v>
          </cell>
          <cell r="C361" t="str">
            <v>6101</v>
          </cell>
          <cell r="D361">
            <v>95.473399999999998</v>
          </cell>
          <cell r="E361">
            <v>0</v>
          </cell>
        </row>
        <row r="362">
          <cell r="A362" t="str">
            <v>01</v>
          </cell>
          <cell r="B362" t="str">
            <v>43100000</v>
          </cell>
          <cell r="C362" t="str">
            <v>6102</v>
          </cell>
          <cell r="D362">
            <v>98.175799999999995</v>
          </cell>
          <cell r="E362">
            <v>0</v>
          </cell>
        </row>
        <row r="363">
          <cell r="A363" t="str">
            <v>01</v>
          </cell>
          <cell r="B363" t="str">
            <v>43100000</v>
          </cell>
          <cell r="C363" t="str">
            <v>6103</v>
          </cell>
          <cell r="D363">
            <v>111.07980000000001</v>
          </cell>
          <cell r="E363">
            <v>0</v>
          </cell>
        </row>
        <row r="364">
          <cell r="A364" t="str">
            <v>01</v>
          </cell>
          <cell r="B364" t="str">
            <v>43100000</v>
          </cell>
          <cell r="C364" t="str">
            <v>6104</v>
          </cell>
          <cell r="D364">
            <v>98.929699999999997</v>
          </cell>
          <cell r="E364">
            <v>0</v>
          </cell>
        </row>
        <row r="365">
          <cell r="A365" t="str">
            <v>01</v>
          </cell>
          <cell r="B365" t="str">
            <v>43100000</v>
          </cell>
          <cell r="C365" t="str">
            <v>6105</v>
          </cell>
          <cell r="D365">
            <v>115.9529</v>
          </cell>
          <cell r="E365">
            <v>0</v>
          </cell>
        </row>
        <row r="366">
          <cell r="A366" t="str">
            <v>01</v>
          </cell>
          <cell r="B366" t="str">
            <v>43100000</v>
          </cell>
          <cell r="C366" t="str">
            <v>6106</v>
          </cell>
          <cell r="D366">
            <v>96.456999999999994</v>
          </cell>
          <cell r="E366">
            <v>0</v>
          </cell>
        </row>
        <row r="367">
          <cell r="A367" t="str">
            <v>01</v>
          </cell>
          <cell r="B367" t="str">
            <v>43100000</v>
          </cell>
          <cell r="C367" t="str">
            <v>6113</v>
          </cell>
          <cell r="D367">
            <v>109.0699</v>
          </cell>
          <cell r="E367">
            <v>0</v>
          </cell>
        </row>
        <row r="368">
          <cell r="A368" t="str">
            <v>01</v>
          </cell>
          <cell r="B368" t="str">
            <v>43100000</v>
          </cell>
          <cell r="C368" t="str">
            <v>6114</v>
          </cell>
          <cell r="D368">
            <v>112.76819999999999</v>
          </cell>
          <cell r="E368">
            <v>0</v>
          </cell>
        </row>
        <row r="369">
          <cell r="A369" t="str">
            <v>01</v>
          </cell>
          <cell r="B369" t="str">
            <v>432</v>
          </cell>
          <cell r="C369" t="str">
            <v>0000</v>
          </cell>
          <cell r="D369">
            <v>98.142600000000002</v>
          </cell>
          <cell r="E369">
            <v>0</v>
          </cell>
        </row>
        <row r="370">
          <cell r="A370" t="str">
            <v>01</v>
          </cell>
          <cell r="B370" t="str">
            <v>4321</v>
          </cell>
          <cell r="C370" t="str">
            <v>0000</v>
          </cell>
          <cell r="D370">
            <v>101.4699</v>
          </cell>
          <cell r="E370">
            <v>0</v>
          </cell>
        </row>
        <row r="371">
          <cell r="A371" t="str">
            <v>01</v>
          </cell>
          <cell r="B371" t="str">
            <v>43210000</v>
          </cell>
          <cell r="C371" t="str">
            <v>4100</v>
          </cell>
          <cell r="D371">
            <v>102.88339999999999</v>
          </cell>
          <cell r="E371">
            <v>0</v>
          </cell>
        </row>
        <row r="372">
          <cell r="A372" t="str">
            <v>01</v>
          </cell>
          <cell r="B372" t="str">
            <v>43210000</v>
          </cell>
          <cell r="C372" t="str">
            <v>4101</v>
          </cell>
          <cell r="D372">
            <v>100.0564</v>
          </cell>
          <cell r="E372">
            <v>0</v>
          </cell>
        </row>
        <row r="373">
          <cell r="A373" t="str">
            <v>01</v>
          </cell>
          <cell r="B373" t="str">
            <v>4322</v>
          </cell>
          <cell r="C373" t="str">
            <v>0000</v>
          </cell>
          <cell r="D373">
            <v>97.552599999999998</v>
          </cell>
          <cell r="E373">
            <v>0</v>
          </cell>
        </row>
        <row r="374">
          <cell r="A374" t="str">
            <v>01</v>
          </cell>
          <cell r="B374" t="str">
            <v>43220000</v>
          </cell>
          <cell r="C374" t="str">
            <v>4650</v>
          </cell>
          <cell r="D374">
            <v>99.997600000000006</v>
          </cell>
          <cell r="E374">
            <v>0</v>
          </cell>
        </row>
        <row r="375">
          <cell r="A375" t="str">
            <v>01</v>
          </cell>
          <cell r="B375" t="str">
            <v>43220000</v>
          </cell>
          <cell r="C375" t="str">
            <v>4700</v>
          </cell>
          <cell r="D375">
            <v>98.605199999999996</v>
          </cell>
          <cell r="E375">
            <v>0</v>
          </cell>
        </row>
        <row r="376">
          <cell r="A376" t="str">
            <v>01</v>
          </cell>
          <cell r="B376" t="str">
            <v>43220000</v>
          </cell>
          <cell r="C376" t="str">
            <v>4710</v>
          </cell>
          <cell r="D376">
            <v>98.839500000000001</v>
          </cell>
          <cell r="E376">
            <v>0</v>
          </cell>
        </row>
        <row r="377">
          <cell r="A377" t="str">
            <v>01</v>
          </cell>
          <cell r="B377" t="str">
            <v>43220000</v>
          </cell>
          <cell r="C377" t="str">
            <v>4720</v>
          </cell>
          <cell r="D377">
            <v>96.961500000000001</v>
          </cell>
          <cell r="E377">
            <v>0</v>
          </cell>
        </row>
        <row r="378">
          <cell r="A378" t="str">
            <v>01</v>
          </cell>
          <cell r="B378" t="str">
            <v>43220000</v>
          </cell>
          <cell r="C378" t="str">
            <v>4721</v>
          </cell>
          <cell r="D378">
            <v>99.794200000000004</v>
          </cell>
          <cell r="E378">
            <v>0</v>
          </cell>
        </row>
        <row r="379">
          <cell r="A379" t="str">
            <v>01</v>
          </cell>
          <cell r="B379" t="str">
            <v>43220000</v>
          </cell>
          <cell r="C379" t="str">
            <v>4730</v>
          </cell>
          <cell r="D379">
            <v>94.5535</v>
          </cell>
          <cell r="E379">
            <v>0</v>
          </cell>
        </row>
        <row r="380">
          <cell r="A380" t="str">
            <v>01</v>
          </cell>
          <cell r="B380" t="str">
            <v>43220000</v>
          </cell>
          <cell r="C380" t="str">
            <v>4731</v>
          </cell>
          <cell r="D380">
            <v>96.581599999999995</v>
          </cell>
          <cell r="E380">
            <v>0</v>
          </cell>
        </row>
        <row r="381">
          <cell r="A381" t="str">
            <v>01</v>
          </cell>
          <cell r="B381" t="str">
            <v>43220000</v>
          </cell>
          <cell r="C381" t="str">
            <v>4750</v>
          </cell>
          <cell r="D381">
            <v>96.068700000000007</v>
          </cell>
          <cell r="E381">
            <v>0</v>
          </cell>
        </row>
        <row r="382">
          <cell r="A382" t="str">
            <v>01</v>
          </cell>
          <cell r="B382" t="str">
            <v>4323</v>
          </cell>
          <cell r="C382" t="str">
            <v>0000</v>
          </cell>
          <cell r="D382">
            <v>99.000500000000002</v>
          </cell>
          <cell r="E382">
            <v>0</v>
          </cell>
        </row>
        <row r="383">
          <cell r="A383" t="str">
            <v>01</v>
          </cell>
          <cell r="B383" t="str">
            <v>43230000</v>
          </cell>
          <cell r="C383" t="str">
            <v>4741</v>
          </cell>
          <cell r="D383">
            <v>98.738900000000001</v>
          </cell>
          <cell r="E383">
            <v>0</v>
          </cell>
        </row>
        <row r="384">
          <cell r="A384" t="str">
            <v>01</v>
          </cell>
          <cell r="B384" t="str">
            <v>43230000</v>
          </cell>
          <cell r="C384" t="str">
            <v>4742</v>
          </cell>
          <cell r="D384">
            <v>99.262</v>
          </cell>
          <cell r="E384">
            <v>0</v>
          </cell>
        </row>
        <row r="385">
          <cell r="A385" t="str">
            <v>01</v>
          </cell>
          <cell r="B385" t="str">
            <v>433</v>
          </cell>
          <cell r="C385" t="str">
            <v>0000</v>
          </cell>
          <cell r="D385">
            <v>97.4345</v>
          </cell>
          <cell r="E385">
            <v>0</v>
          </cell>
        </row>
        <row r="386">
          <cell r="A386" t="str">
            <v>01</v>
          </cell>
          <cell r="B386" t="str">
            <v>4331</v>
          </cell>
          <cell r="C386" t="str">
            <v>0000</v>
          </cell>
          <cell r="D386">
            <v>99.296999999999997</v>
          </cell>
          <cell r="E386">
            <v>0</v>
          </cell>
        </row>
        <row r="387">
          <cell r="A387" t="str">
            <v>01</v>
          </cell>
          <cell r="B387" t="str">
            <v>43311</v>
          </cell>
          <cell r="C387" t="str">
            <v>0000</v>
          </cell>
          <cell r="D387">
            <v>100.0772</v>
          </cell>
          <cell r="E387">
            <v>0</v>
          </cell>
        </row>
        <row r="388">
          <cell r="A388" t="str">
            <v>01</v>
          </cell>
          <cell r="B388" t="str">
            <v>43311000</v>
          </cell>
          <cell r="C388" t="str">
            <v>6430</v>
          </cell>
          <cell r="D388">
            <v>98.754900000000006</v>
          </cell>
          <cell r="E388">
            <v>0</v>
          </cell>
        </row>
        <row r="389">
          <cell r="A389" t="str">
            <v>01</v>
          </cell>
          <cell r="B389" t="str">
            <v>43311000</v>
          </cell>
          <cell r="C389" t="str">
            <v>6431</v>
          </cell>
          <cell r="D389">
            <v>89.128299999999996</v>
          </cell>
          <cell r="E389">
            <v>0</v>
          </cell>
        </row>
        <row r="390">
          <cell r="A390" t="str">
            <v>01</v>
          </cell>
          <cell r="B390" t="str">
            <v>43311000</v>
          </cell>
          <cell r="C390" t="str">
            <v>6432</v>
          </cell>
          <cell r="D390">
            <v>104.8835</v>
          </cell>
          <cell r="E390">
            <v>0</v>
          </cell>
        </row>
        <row r="391">
          <cell r="A391" t="str">
            <v>01</v>
          </cell>
          <cell r="B391" t="str">
            <v>43311000</v>
          </cell>
          <cell r="C391" t="str">
            <v>6433</v>
          </cell>
          <cell r="D391">
            <v>104.4709</v>
          </cell>
          <cell r="E391">
            <v>0</v>
          </cell>
        </row>
        <row r="392">
          <cell r="A392" t="str">
            <v>01</v>
          </cell>
          <cell r="B392" t="str">
            <v>43312</v>
          </cell>
          <cell r="C392" t="str">
            <v>0000</v>
          </cell>
          <cell r="D392">
            <v>98.1267</v>
          </cell>
          <cell r="E392">
            <v>0</v>
          </cell>
        </row>
        <row r="393">
          <cell r="A393" t="str">
            <v>01</v>
          </cell>
          <cell r="B393" t="str">
            <v>43312000</v>
          </cell>
          <cell r="C393" t="str">
            <v>6420</v>
          </cell>
          <cell r="D393">
            <v>95.185299999999998</v>
          </cell>
          <cell r="E393">
            <v>0</v>
          </cell>
        </row>
        <row r="394">
          <cell r="A394" t="str">
            <v>01</v>
          </cell>
          <cell r="B394" t="str">
            <v>43312000</v>
          </cell>
          <cell r="C394" t="str">
            <v>6421</v>
          </cell>
          <cell r="D394">
            <v>104.49</v>
          </cell>
          <cell r="E394">
            <v>0</v>
          </cell>
        </row>
        <row r="395">
          <cell r="A395" t="str">
            <v>01</v>
          </cell>
          <cell r="B395" t="str">
            <v>43312000</v>
          </cell>
          <cell r="C395" t="str">
            <v>6422</v>
          </cell>
          <cell r="D395">
            <v>96.415800000000004</v>
          </cell>
          <cell r="E395">
            <v>0</v>
          </cell>
        </row>
        <row r="396">
          <cell r="A396" t="str">
            <v>01</v>
          </cell>
          <cell r="B396" t="str">
            <v>4332</v>
          </cell>
          <cell r="C396" t="str">
            <v>0000</v>
          </cell>
          <cell r="D396">
            <v>99.549199999999999</v>
          </cell>
          <cell r="E396">
            <v>0</v>
          </cell>
        </row>
        <row r="397">
          <cell r="A397" t="str">
            <v>01</v>
          </cell>
          <cell r="B397" t="str">
            <v>43321</v>
          </cell>
          <cell r="C397" t="str">
            <v>0000</v>
          </cell>
          <cell r="D397">
            <v>100.354</v>
          </cell>
          <cell r="E397">
            <v>0</v>
          </cell>
        </row>
        <row r="398">
          <cell r="A398" t="str">
            <v>01</v>
          </cell>
          <cell r="B398" t="str">
            <v>43321000</v>
          </cell>
          <cell r="C398" t="str">
            <v>6400</v>
          </cell>
          <cell r="D398">
            <v>103.2667</v>
          </cell>
          <cell r="E398">
            <v>0</v>
          </cell>
        </row>
        <row r="399">
          <cell r="A399" t="str">
            <v>01</v>
          </cell>
          <cell r="B399" t="str">
            <v>43321000</v>
          </cell>
          <cell r="C399" t="str">
            <v>6403</v>
          </cell>
          <cell r="D399">
            <v>97.441299999999998</v>
          </cell>
          <cell r="E399">
            <v>0</v>
          </cell>
        </row>
        <row r="400">
          <cell r="A400" t="str">
            <v>01</v>
          </cell>
          <cell r="B400" t="str">
            <v>43322</v>
          </cell>
          <cell r="C400" t="str">
            <v>0000</v>
          </cell>
          <cell r="D400">
            <v>98.840100000000007</v>
          </cell>
          <cell r="E400">
            <v>0</v>
          </cell>
        </row>
        <row r="401">
          <cell r="A401" t="str">
            <v>01</v>
          </cell>
          <cell r="B401" t="str">
            <v>43322000</v>
          </cell>
          <cell r="C401" t="str">
            <v>6401</v>
          </cell>
          <cell r="D401">
            <v>98.840100000000007</v>
          </cell>
          <cell r="E401">
            <v>0</v>
          </cell>
        </row>
        <row r="402">
          <cell r="A402" t="str">
            <v>01</v>
          </cell>
          <cell r="B402" t="str">
            <v>43323</v>
          </cell>
          <cell r="C402" t="str">
            <v>0000</v>
          </cell>
          <cell r="D402">
            <v>97.748500000000007</v>
          </cell>
          <cell r="E402">
            <v>0</v>
          </cell>
        </row>
        <row r="403">
          <cell r="A403" t="str">
            <v>01</v>
          </cell>
          <cell r="B403" t="str">
            <v>43323000</v>
          </cell>
          <cell r="C403" t="str">
            <v>6402</v>
          </cell>
          <cell r="D403">
            <v>97.748500000000007</v>
          </cell>
          <cell r="E403">
            <v>0</v>
          </cell>
        </row>
        <row r="404">
          <cell r="A404" t="str">
            <v>01</v>
          </cell>
          <cell r="B404" t="str">
            <v>4333</v>
          </cell>
          <cell r="C404" t="str">
            <v>0000</v>
          </cell>
          <cell r="D404">
            <v>86.291499999999999</v>
          </cell>
          <cell r="E404">
            <v>0</v>
          </cell>
        </row>
        <row r="405">
          <cell r="A405" t="str">
            <v>01</v>
          </cell>
          <cell r="B405" t="str">
            <v>43330000</v>
          </cell>
          <cell r="C405" t="str">
            <v>6330</v>
          </cell>
          <cell r="D405">
            <v>79.505600000000001</v>
          </cell>
          <cell r="E405">
            <v>0</v>
          </cell>
        </row>
        <row r="406">
          <cell r="A406" t="str">
            <v>01</v>
          </cell>
          <cell r="B406" t="str">
            <v>43330000</v>
          </cell>
          <cell r="C406" t="str">
            <v>6410</v>
          </cell>
          <cell r="D406">
            <v>89.684399999999997</v>
          </cell>
          <cell r="E406">
            <v>0</v>
          </cell>
        </row>
        <row r="407">
          <cell r="A407" t="str">
            <v>01</v>
          </cell>
          <cell r="B407" t="str">
            <v>434</v>
          </cell>
          <cell r="C407" t="str">
            <v>0000</v>
          </cell>
          <cell r="D407">
            <v>98.749600000000001</v>
          </cell>
          <cell r="E407">
            <v>0</v>
          </cell>
        </row>
        <row r="408">
          <cell r="A408" t="str">
            <v>01</v>
          </cell>
          <cell r="B408" t="str">
            <v>4341</v>
          </cell>
          <cell r="C408" t="str">
            <v>0000</v>
          </cell>
          <cell r="D408">
            <v>98.894499999999994</v>
          </cell>
          <cell r="E408">
            <v>0</v>
          </cell>
        </row>
        <row r="409">
          <cell r="A409" t="str">
            <v>01</v>
          </cell>
          <cell r="B409" t="str">
            <v>43411</v>
          </cell>
          <cell r="C409" t="str">
            <v>0000</v>
          </cell>
          <cell r="D409">
            <v>105.9289</v>
          </cell>
          <cell r="E409">
            <v>0</v>
          </cell>
        </row>
        <row r="410">
          <cell r="A410" t="str">
            <v>01</v>
          </cell>
          <cell r="B410" t="str">
            <v>43411000</v>
          </cell>
          <cell r="C410" t="str">
            <v>6360</v>
          </cell>
          <cell r="D410">
            <v>105.9289</v>
          </cell>
          <cell r="E410">
            <v>0</v>
          </cell>
        </row>
        <row r="411">
          <cell r="A411" t="str">
            <v>01</v>
          </cell>
          <cell r="B411" t="str">
            <v>43412</v>
          </cell>
          <cell r="C411" t="str">
            <v>0000</v>
          </cell>
          <cell r="D411">
            <v>101.1455</v>
          </cell>
          <cell r="E411">
            <v>0</v>
          </cell>
        </row>
        <row r="412">
          <cell r="A412" t="str">
            <v>01</v>
          </cell>
          <cell r="B412" t="str">
            <v>43412000</v>
          </cell>
          <cell r="C412" t="str">
            <v>6300</v>
          </cell>
          <cell r="D412">
            <v>101.1455</v>
          </cell>
          <cell r="E412">
            <v>0</v>
          </cell>
        </row>
        <row r="413">
          <cell r="A413" t="str">
            <v>01</v>
          </cell>
          <cell r="B413" t="str">
            <v>43413</v>
          </cell>
          <cell r="C413" t="str">
            <v>0000</v>
          </cell>
          <cell r="D413">
            <v>93.759500000000003</v>
          </cell>
          <cell r="E413">
            <v>0</v>
          </cell>
        </row>
        <row r="414">
          <cell r="A414" t="str">
            <v>01</v>
          </cell>
          <cell r="B414" t="str">
            <v>43413000</v>
          </cell>
          <cell r="C414" t="str">
            <v>6340</v>
          </cell>
          <cell r="D414">
            <v>92.287300000000002</v>
          </cell>
          <cell r="E414">
            <v>0</v>
          </cell>
        </row>
        <row r="415">
          <cell r="A415" t="str">
            <v>01</v>
          </cell>
          <cell r="B415" t="str">
            <v>43413000</v>
          </cell>
          <cell r="C415" t="str">
            <v>6342</v>
          </cell>
          <cell r="D415">
            <v>94.250200000000007</v>
          </cell>
          <cell r="E415">
            <v>0</v>
          </cell>
        </row>
        <row r="416">
          <cell r="A416" t="str">
            <v>01</v>
          </cell>
          <cell r="B416" t="str">
            <v>4342</v>
          </cell>
          <cell r="C416" t="str">
            <v>0000</v>
          </cell>
          <cell r="D416">
            <v>98.550299999999993</v>
          </cell>
          <cell r="E416">
            <v>0</v>
          </cell>
        </row>
        <row r="417">
          <cell r="A417" t="str">
            <v>01</v>
          </cell>
          <cell r="B417" t="str">
            <v>43420000</v>
          </cell>
          <cell r="C417" t="str">
            <v>6320</v>
          </cell>
          <cell r="D417">
            <v>96.760800000000003</v>
          </cell>
          <cell r="E417">
            <v>0</v>
          </cell>
        </row>
        <row r="418">
          <cell r="A418" t="str">
            <v>01</v>
          </cell>
          <cell r="B418" t="str">
            <v>43420000</v>
          </cell>
          <cell r="C418" t="str">
            <v>6321</v>
          </cell>
          <cell r="D418">
            <v>100.33969999999999</v>
          </cell>
          <cell r="E418">
            <v>0</v>
          </cell>
        </row>
        <row r="419">
          <cell r="A419" t="str">
            <v>01</v>
          </cell>
          <cell r="B419" t="str">
            <v>435</v>
          </cell>
          <cell r="C419" t="str">
            <v>0000</v>
          </cell>
          <cell r="D419">
            <v>99.692400000000006</v>
          </cell>
          <cell r="E419">
            <v>0</v>
          </cell>
        </row>
        <row r="420">
          <cell r="A420" t="str">
            <v>01</v>
          </cell>
          <cell r="B420" t="str">
            <v>4351</v>
          </cell>
          <cell r="C420" t="str">
            <v>0000</v>
          </cell>
          <cell r="D420">
            <v>99.162300000000002</v>
          </cell>
          <cell r="E420">
            <v>0</v>
          </cell>
        </row>
        <row r="421">
          <cell r="A421" t="str">
            <v>01</v>
          </cell>
          <cell r="B421" t="str">
            <v>43510000</v>
          </cell>
          <cell r="C421" t="str">
            <v>6201</v>
          </cell>
          <cell r="D421">
            <v>100.5656</v>
          </cell>
          <cell r="E421">
            <v>0</v>
          </cell>
        </row>
        <row r="422">
          <cell r="A422" t="str">
            <v>01</v>
          </cell>
          <cell r="B422" t="str">
            <v>43510000</v>
          </cell>
          <cell r="C422" t="str">
            <v>6202</v>
          </cell>
          <cell r="D422">
            <v>95.268699999999995</v>
          </cell>
          <cell r="E422">
            <v>0</v>
          </cell>
        </row>
        <row r="423">
          <cell r="A423" t="str">
            <v>01</v>
          </cell>
          <cell r="B423" t="str">
            <v>43510000</v>
          </cell>
          <cell r="C423" t="str">
            <v>6220</v>
          </cell>
          <cell r="D423">
            <v>95.907300000000006</v>
          </cell>
          <cell r="E423">
            <v>0</v>
          </cell>
        </row>
        <row r="424">
          <cell r="A424" t="str">
            <v>01</v>
          </cell>
          <cell r="B424" t="str">
            <v>43510000</v>
          </cell>
          <cell r="C424" t="str">
            <v>6222</v>
          </cell>
          <cell r="D424">
            <v>98.319699999999997</v>
          </cell>
          <cell r="E424">
            <v>0</v>
          </cell>
        </row>
        <row r="425">
          <cell r="A425" t="str">
            <v>01</v>
          </cell>
          <cell r="B425" t="str">
            <v>43510000</v>
          </cell>
          <cell r="C425" t="str">
            <v>6270</v>
          </cell>
          <cell r="D425">
            <v>101.8326</v>
          </cell>
          <cell r="E425">
            <v>0</v>
          </cell>
        </row>
        <row r="426">
          <cell r="A426" t="str">
            <v>01</v>
          </cell>
          <cell r="B426" t="str">
            <v>43510000</v>
          </cell>
          <cell r="C426" t="str">
            <v>6280</v>
          </cell>
          <cell r="D426">
            <v>96.997399999999999</v>
          </cell>
          <cell r="E426">
            <v>0</v>
          </cell>
        </row>
        <row r="427">
          <cell r="A427" t="str">
            <v>01</v>
          </cell>
          <cell r="B427" t="str">
            <v>4352</v>
          </cell>
          <cell r="C427" t="str">
            <v>0000</v>
          </cell>
          <cell r="D427">
            <v>98.502200000000002</v>
          </cell>
          <cell r="E427">
            <v>0</v>
          </cell>
        </row>
        <row r="428">
          <cell r="A428" t="str">
            <v>01</v>
          </cell>
          <cell r="B428" t="str">
            <v>43520000</v>
          </cell>
          <cell r="C428" t="str">
            <v>6240</v>
          </cell>
          <cell r="D428">
            <v>100.5098</v>
          </cell>
          <cell r="E428">
            <v>0</v>
          </cell>
        </row>
        <row r="429">
          <cell r="A429" t="str">
            <v>01</v>
          </cell>
          <cell r="B429" t="str">
            <v>43520000</v>
          </cell>
          <cell r="C429" t="str">
            <v>6241</v>
          </cell>
          <cell r="D429">
            <v>96.494600000000005</v>
          </cell>
          <cell r="E429">
            <v>0</v>
          </cell>
        </row>
        <row r="430">
          <cell r="A430" t="str">
            <v>01</v>
          </cell>
          <cell r="B430" t="str">
            <v>4353</v>
          </cell>
          <cell r="C430" t="str">
            <v>0000</v>
          </cell>
          <cell r="D430">
            <v>98.641599999999997</v>
          </cell>
          <cell r="E430">
            <v>0</v>
          </cell>
        </row>
        <row r="431">
          <cell r="A431" t="str">
            <v>01</v>
          </cell>
          <cell r="B431" t="str">
            <v>43530000</v>
          </cell>
          <cell r="C431" t="str">
            <v>6230</v>
          </cell>
          <cell r="D431">
            <v>98.641599999999997</v>
          </cell>
          <cell r="E431">
            <v>0</v>
          </cell>
        </row>
        <row r="432">
          <cell r="A432" t="str">
            <v>01</v>
          </cell>
          <cell r="B432" t="str">
            <v>4354</v>
          </cell>
          <cell r="C432" t="str">
            <v>0000</v>
          </cell>
          <cell r="D432">
            <v>104.2342</v>
          </cell>
          <cell r="E432">
            <v>0</v>
          </cell>
        </row>
        <row r="433">
          <cell r="A433" t="str">
            <v>01</v>
          </cell>
          <cell r="B433" t="str">
            <v>43540000</v>
          </cell>
          <cell r="C433" t="str">
            <v>6210</v>
          </cell>
          <cell r="D433">
            <v>104.7303</v>
          </cell>
          <cell r="E433">
            <v>0</v>
          </cell>
        </row>
        <row r="434">
          <cell r="A434" t="str">
            <v>01</v>
          </cell>
          <cell r="B434" t="str">
            <v>43540000</v>
          </cell>
          <cell r="C434" t="str">
            <v>6290</v>
          </cell>
          <cell r="D434">
            <v>103.4901</v>
          </cell>
          <cell r="E434">
            <v>0</v>
          </cell>
        </row>
        <row r="435">
          <cell r="A435" t="str">
            <v>01</v>
          </cell>
          <cell r="B435" t="str">
            <v>436</v>
          </cell>
          <cell r="C435" t="str">
            <v>0000</v>
          </cell>
          <cell r="D435">
            <v>106.5753</v>
          </cell>
          <cell r="E435">
            <v>0</v>
          </cell>
        </row>
        <row r="436">
          <cell r="A436" t="str">
            <v>01</v>
          </cell>
          <cell r="B436" t="str">
            <v>43600000</v>
          </cell>
          <cell r="C436" t="str">
            <v>9142</v>
          </cell>
          <cell r="D436">
            <v>106.5753</v>
          </cell>
          <cell r="E436">
            <v>0</v>
          </cell>
        </row>
        <row r="437">
          <cell r="A437" t="str">
            <v>01</v>
          </cell>
          <cell r="B437" t="str">
            <v>5</v>
          </cell>
          <cell r="C437" t="str">
            <v>0000</v>
          </cell>
          <cell r="D437">
            <v>99.784499999999994</v>
          </cell>
          <cell r="E437">
            <v>0</v>
          </cell>
        </row>
        <row r="438">
          <cell r="A438" t="str">
            <v>01</v>
          </cell>
          <cell r="B438" t="str">
            <v>51</v>
          </cell>
          <cell r="C438" t="str">
            <v>0000</v>
          </cell>
          <cell r="D438">
            <v>101.5728</v>
          </cell>
          <cell r="E438">
            <v>0</v>
          </cell>
        </row>
        <row r="439">
          <cell r="A439" t="str">
            <v>01</v>
          </cell>
          <cell r="B439" t="str">
            <v>511</v>
          </cell>
          <cell r="C439" t="str">
            <v>0000</v>
          </cell>
          <cell r="D439">
            <v>102.4654</v>
          </cell>
          <cell r="E439">
            <v>0</v>
          </cell>
        </row>
        <row r="440">
          <cell r="A440" t="str">
            <v>01</v>
          </cell>
          <cell r="B440" t="str">
            <v>51100000</v>
          </cell>
          <cell r="C440" t="str">
            <v>7000</v>
          </cell>
          <cell r="D440">
            <v>101.8635</v>
          </cell>
          <cell r="E440">
            <v>0</v>
          </cell>
        </row>
        <row r="441">
          <cell r="A441" t="str">
            <v>01</v>
          </cell>
          <cell r="B441" t="str">
            <v>51100000</v>
          </cell>
          <cell r="C441" t="str">
            <v>7002</v>
          </cell>
          <cell r="D441">
            <v>102.7906</v>
          </cell>
          <cell r="E441">
            <v>0</v>
          </cell>
        </row>
        <row r="442">
          <cell r="A442" t="str">
            <v>01</v>
          </cell>
          <cell r="B442" t="str">
            <v>51100000</v>
          </cell>
          <cell r="C442" t="str">
            <v>7003</v>
          </cell>
          <cell r="D442">
            <v>102.7586</v>
          </cell>
          <cell r="E442">
            <v>0</v>
          </cell>
        </row>
        <row r="443">
          <cell r="A443" t="str">
            <v>01</v>
          </cell>
          <cell r="B443" t="str">
            <v>51100000</v>
          </cell>
          <cell r="C443" t="str">
            <v>7004</v>
          </cell>
          <cell r="D443">
            <v>101.2616</v>
          </cell>
          <cell r="E443">
            <v>0</v>
          </cell>
        </row>
        <row r="444">
          <cell r="A444" t="str">
            <v>01</v>
          </cell>
          <cell r="B444" t="str">
            <v>512</v>
          </cell>
          <cell r="C444" t="str">
            <v>0000</v>
          </cell>
          <cell r="D444">
            <v>100.96729999999999</v>
          </cell>
          <cell r="E444">
            <v>0</v>
          </cell>
        </row>
        <row r="445">
          <cell r="A445" t="str">
            <v>01</v>
          </cell>
          <cell r="B445" t="str">
            <v>51200000</v>
          </cell>
          <cell r="C445" t="str">
            <v>7010</v>
          </cell>
          <cell r="D445">
            <v>102.7788</v>
          </cell>
          <cell r="E445">
            <v>0</v>
          </cell>
        </row>
        <row r="446">
          <cell r="A446" t="str">
            <v>01</v>
          </cell>
          <cell r="B446" t="str">
            <v>51200000</v>
          </cell>
          <cell r="C446" t="str">
            <v>7011</v>
          </cell>
          <cell r="D446">
            <v>99.727800000000002</v>
          </cell>
          <cell r="E446">
            <v>0</v>
          </cell>
        </row>
        <row r="447">
          <cell r="A447" t="str">
            <v>01</v>
          </cell>
          <cell r="B447" t="str">
            <v>51200000</v>
          </cell>
          <cell r="C447" t="str">
            <v>7012</v>
          </cell>
          <cell r="D447">
            <v>99.802999999999997</v>
          </cell>
          <cell r="E447">
            <v>0</v>
          </cell>
        </row>
        <row r="448">
          <cell r="A448" t="str">
            <v>01</v>
          </cell>
          <cell r="B448" t="str">
            <v>51200000</v>
          </cell>
          <cell r="C448" t="str">
            <v>7013</v>
          </cell>
          <cell r="D448">
            <v>101.3197</v>
          </cell>
          <cell r="E448">
            <v>0</v>
          </cell>
        </row>
        <row r="449">
          <cell r="A449" t="str">
            <v>01</v>
          </cell>
          <cell r="B449" t="str">
            <v>51200000</v>
          </cell>
          <cell r="C449" t="str">
            <v>7020</v>
          </cell>
          <cell r="D449">
            <v>101.53100000000001</v>
          </cell>
          <cell r="E449">
            <v>0</v>
          </cell>
        </row>
        <row r="450">
          <cell r="A450" t="str">
            <v>01</v>
          </cell>
          <cell r="B450" t="str">
            <v>51200000</v>
          </cell>
          <cell r="C450" t="str">
            <v>7021</v>
          </cell>
          <cell r="D450">
            <v>106.3479</v>
          </cell>
          <cell r="E450">
            <v>0</v>
          </cell>
        </row>
        <row r="451">
          <cell r="A451" t="str">
            <v>01</v>
          </cell>
          <cell r="B451" t="str">
            <v>51200000</v>
          </cell>
          <cell r="C451" t="str">
            <v>7030</v>
          </cell>
          <cell r="D451">
            <v>96.572199999999995</v>
          </cell>
          <cell r="E451">
            <v>0</v>
          </cell>
        </row>
        <row r="452">
          <cell r="A452" t="str">
            <v>01</v>
          </cell>
          <cell r="B452" t="str">
            <v>51200000</v>
          </cell>
          <cell r="C452" t="str">
            <v>7050</v>
          </cell>
          <cell r="D452">
            <v>101.139</v>
          </cell>
          <cell r="E452">
            <v>0</v>
          </cell>
        </row>
        <row r="453">
          <cell r="A453" t="str">
            <v>01</v>
          </cell>
          <cell r="B453" t="str">
            <v>513</v>
          </cell>
          <cell r="C453" t="str">
            <v>0000</v>
          </cell>
          <cell r="D453">
            <v>100.8544</v>
          </cell>
          <cell r="E453">
            <v>0</v>
          </cell>
        </row>
        <row r="454">
          <cell r="A454" t="str">
            <v>01</v>
          </cell>
          <cell r="B454" t="str">
            <v>51300000</v>
          </cell>
          <cell r="C454" t="str">
            <v>6295</v>
          </cell>
          <cell r="D454">
            <v>90.793700000000001</v>
          </cell>
          <cell r="E454">
            <v>0</v>
          </cell>
        </row>
        <row r="455">
          <cell r="A455" t="str">
            <v>01</v>
          </cell>
          <cell r="B455" t="str">
            <v>51300000</v>
          </cell>
          <cell r="C455" t="str">
            <v>7045</v>
          </cell>
          <cell r="D455">
            <v>95.236000000000004</v>
          </cell>
          <cell r="E455">
            <v>0</v>
          </cell>
        </row>
        <row r="456">
          <cell r="A456" t="str">
            <v>01</v>
          </cell>
          <cell r="B456" t="str">
            <v>51300000</v>
          </cell>
          <cell r="C456" t="str">
            <v>7046</v>
          </cell>
          <cell r="D456">
            <v>110.6651</v>
          </cell>
          <cell r="E456">
            <v>0</v>
          </cell>
        </row>
        <row r="457">
          <cell r="A457" t="str">
            <v>01</v>
          </cell>
          <cell r="B457" t="str">
            <v>51300000</v>
          </cell>
          <cell r="C457" t="str">
            <v>7049</v>
          </cell>
          <cell r="D457">
            <v>100.09739999999999</v>
          </cell>
          <cell r="E457">
            <v>0</v>
          </cell>
        </row>
        <row r="458">
          <cell r="A458" t="str">
            <v>01</v>
          </cell>
          <cell r="B458" t="str">
            <v>51300000</v>
          </cell>
          <cell r="C458" t="str">
            <v>7130</v>
          </cell>
          <cell r="D458">
            <v>97.644199999999998</v>
          </cell>
          <cell r="E458">
            <v>0</v>
          </cell>
        </row>
        <row r="459">
          <cell r="A459" t="str">
            <v>01</v>
          </cell>
          <cell r="B459" t="str">
            <v>51300000</v>
          </cell>
          <cell r="C459" t="str">
            <v>7231</v>
          </cell>
          <cell r="D459">
            <v>104.25530000000001</v>
          </cell>
          <cell r="E459">
            <v>0</v>
          </cell>
        </row>
        <row r="460">
          <cell r="A460" t="str">
            <v>01</v>
          </cell>
          <cell r="B460" t="str">
            <v>52</v>
          </cell>
          <cell r="C460" t="str">
            <v>0000</v>
          </cell>
          <cell r="D460">
            <v>96.746300000000005</v>
          </cell>
          <cell r="E460">
            <v>0</v>
          </cell>
        </row>
        <row r="461">
          <cell r="A461" t="str">
            <v>01</v>
          </cell>
          <cell r="B461" t="str">
            <v>521</v>
          </cell>
          <cell r="C461" t="str">
            <v>0000</v>
          </cell>
          <cell r="D461">
            <v>95.760900000000007</v>
          </cell>
          <cell r="E461">
            <v>0</v>
          </cell>
        </row>
        <row r="462">
          <cell r="A462" t="str">
            <v>01</v>
          </cell>
          <cell r="B462" t="str">
            <v>52100000</v>
          </cell>
          <cell r="C462" t="str">
            <v>7100</v>
          </cell>
          <cell r="D462">
            <v>96.967500000000001</v>
          </cell>
          <cell r="E462">
            <v>0</v>
          </cell>
        </row>
        <row r="463">
          <cell r="A463" t="str">
            <v>01</v>
          </cell>
          <cell r="B463" t="str">
            <v>52100000</v>
          </cell>
          <cell r="C463" t="str">
            <v>7101</v>
          </cell>
          <cell r="D463">
            <v>99.005799999999994</v>
          </cell>
          <cell r="E463">
            <v>0</v>
          </cell>
        </row>
        <row r="464">
          <cell r="A464" t="str">
            <v>01</v>
          </cell>
          <cell r="B464" t="str">
            <v>52100000</v>
          </cell>
          <cell r="C464" t="str">
            <v>7102</v>
          </cell>
          <cell r="D464">
            <v>97.188000000000002</v>
          </cell>
          <cell r="E464">
            <v>0</v>
          </cell>
        </row>
        <row r="465">
          <cell r="A465" t="str">
            <v>01</v>
          </cell>
          <cell r="B465" t="str">
            <v>52100000</v>
          </cell>
          <cell r="C465" t="str">
            <v>7103</v>
          </cell>
          <cell r="D465">
            <v>94.139700000000005</v>
          </cell>
          <cell r="E465">
            <v>0</v>
          </cell>
        </row>
        <row r="466">
          <cell r="A466" t="str">
            <v>01</v>
          </cell>
          <cell r="B466" t="str">
            <v>52100000</v>
          </cell>
          <cell r="C466" t="str">
            <v>7104</v>
          </cell>
          <cell r="D466">
            <v>93.19</v>
          </cell>
          <cell r="E466">
            <v>0</v>
          </cell>
        </row>
        <row r="467">
          <cell r="A467" t="str">
            <v>01</v>
          </cell>
          <cell r="B467" t="str">
            <v>52100000</v>
          </cell>
          <cell r="C467" t="str">
            <v>7110</v>
          </cell>
          <cell r="D467">
            <v>100.2364</v>
          </cell>
          <cell r="E467">
            <v>0</v>
          </cell>
        </row>
        <row r="468">
          <cell r="A468" t="str">
            <v>01</v>
          </cell>
          <cell r="B468" t="str">
            <v>52100000</v>
          </cell>
          <cell r="C468" t="str">
            <v>7120</v>
          </cell>
          <cell r="D468">
            <v>97.582099999999997</v>
          </cell>
          <cell r="E468">
            <v>0</v>
          </cell>
        </row>
        <row r="469">
          <cell r="A469" t="str">
            <v>01</v>
          </cell>
          <cell r="B469" t="str">
            <v>52100000</v>
          </cell>
          <cell r="C469" t="str">
            <v>7140</v>
          </cell>
          <cell r="D469">
            <v>94.814499999999995</v>
          </cell>
          <cell r="E469">
            <v>0</v>
          </cell>
        </row>
        <row r="470">
          <cell r="A470" t="str">
            <v>01</v>
          </cell>
          <cell r="B470" t="str">
            <v>52100000</v>
          </cell>
          <cell r="C470" t="str">
            <v>7160</v>
          </cell>
          <cell r="D470">
            <v>94.013900000000007</v>
          </cell>
          <cell r="E470">
            <v>0</v>
          </cell>
        </row>
        <row r="471">
          <cell r="A471" t="str">
            <v>01</v>
          </cell>
          <cell r="B471" t="str">
            <v>522</v>
          </cell>
          <cell r="C471" t="str">
            <v>0000</v>
          </cell>
          <cell r="D471">
            <v>101.0224</v>
          </cell>
          <cell r="E471">
            <v>0</v>
          </cell>
        </row>
        <row r="472">
          <cell r="A472" t="str">
            <v>01</v>
          </cell>
          <cell r="B472" t="str">
            <v>52200000</v>
          </cell>
          <cell r="C472" t="str">
            <v>7170</v>
          </cell>
          <cell r="D472">
            <v>101.0224</v>
          </cell>
          <cell r="E472">
            <v>0</v>
          </cell>
        </row>
        <row r="473">
          <cell r="A473" t="str">
            <v>01</v>
          </cell>
          <cell r="B473" t="str">
            <v>523</v>
          </cell>
          <cell r="C473" t="str">
            <v>0000</v>
          </cell>
          <cell r="D473">
            <v>99.534499999999994</v>
          </cell>
          <cell r="E473">
            <v>0</v>
          </cell>
        </row>
        <row r="474">
          <cell r="A474" t="str">
            <v>01</v>
          </cell>
          <cell r="B474" t="str">
            <v>52300000</v>
          </cell>
          <cell r="C474" t="str">
            <v>9700</v>
          </cell>
          <cell r="D474">
            <v>99.316500000000005</v>
          </cell>
          <cell r="E474">
            <v>0</v>
          </cell>
        </row>
        <row r="475">
          <cell r="A475" t="str">
            <v>01</v>
          </cell>
          <cell r="B475" t="str">
            <v>52300000</v>
          </cell>
          <cell r="C475" t="str">
            <v>9710</v>
          </cell>
          <cell r="D475">
            <v>100.1649</v>
          </cell>
          <cell r="E475">
            <v>0</v>
          </cell>
        </row>
        <row r="476">
          <cell r="A476" t="str">
            <v>01</v>
          </cell>
          <cell r="B476" t="str">
            <v>52300000</v>
          </cell>
          <cell r="C476" t="str">
            <v>9711</v>
          </cell>
          <cell r="D476">
            <v>99.673699999999997</v>
          </cell>
          <cell r="E476">
            <v>0</v>
          </cell>
        </row>
        <row r="477">
          <cell r="A477" t="str">
            <v>01</v>
          </cell>
          <cell r="B477" t="str">
            <v>53</v>
          </cell>
          <cell r="C477" t="str">
            <v>0000</v>
          </cell>
          <cell r="D477">
            <v>96.899500000000003</v>
          </cell>
          <cell r="E477">
            <v>0</v>
          </cell>
        </row>
        <row r="478">
          <cell r="A478" t="str">
            <v>01</v>
          </cell>
          <cell r="B478" t="str">
            <v>531</v>
          </cell>
          <cell r="C478" t="str">
            <v>0000</v>
          </cell>
          <cell r="D478">
            <v>96.836500000000001</v>
          </cell>
          <cell r="E478">
            <v>0</v>
          </cell>
        </row>
        <row r="479">
          <cell r="A479" t="str">
            <v>01</v>
          </cell>
          <cell r="B479" t="str">
            <v>53100000</v>
          </cell>
          <cell r="C479" t="str">
            <v>9130</v>
          </cell>
          <cell r="D479">
            <v>91.561800000000005</v>
          </cell>
          <cell r="E479">
            <v>0</v>
          </cell>
        </row>
        <row r="480">
          <cell r="A480" t="str">
            <v>01</v>
          </cell>
          <cell r="B480" t="str">
            <v>53100000</v>
          </cell>
          <cell r="C480" t="str">
            <v>9131</v>
          </cell>
          <cell r="D480">
            <v>92.633600000000001</v>
          </cell>
          <cell r="E480">
            <v>0</v>
          </cell>
        </row>
        <row r="481">
          <cell r="A481" t="str">
            <v>01</v>
          </cell>
          <cell r="B481" t="str">
            <v>53100000</v>
          </cell>
          <cell r="C481" t="str">
            <v>9132</v>
          </cell>
          <cell r="D481">
            <v>100.0763</v>
          </cell>
          <cell r="E481">
            <v>0</v>
          </cell>
        </row>
        <row r="482">
          <cell r="A482" t="str">
            <v>01</v>
          </cell>
          <cell r="B482" t="str">
            <v>53100000</v>
          </cell>
          <cell r="C482" t="str">
            <v>9133</v>
          </cell>
          <cell r="D482">
            <v>100.255</v>
          </cell>
          <cell r="E482">
            <v>0</v>
          </cell>
        </row>
        <row r="483">
          <cell r="A483" t="str">
            <v>01</v>
          </cell>
          <cell r="B483" t="str">
            <v>532</v>
          </cell>
          <cell r="C483" t="str">
            <v>0000</v>
          </cell>
          <cell r="D483">
            <v>98.885999999999996</v>
          </cell>
          <cell r="E483">
            <v>0</v>
          </cell>
        </row>
        <row r="484">
          <cell r="A484" t="str">
            <v>01</v>
          </cell>
          <cell r="B484" t="str">
            <v>53200000</v>
          </cell>
          <cell r="C484" t="str">
            <v>9210</v>
          </cell>
          <cell r="D484">
            <v>97.731300000000005</v>
          </cell>
          <cell r="E484">
            <v>0</v>
          </cell>
        </row>
        <row r="485">
          <cell r="A485" t="str">
            <v>01</v>
          </cell>
          <cell r="B485" t="str">
            <v>53200000</v>
          </cell>
          <cell r="C485" t="str">
            <v>9211</v>
          </cell>
          <cell r="D485">
            <v>100.0407</v>
          </cell>
          <cell r="E485">
            <v>0</v>
          </cell>
        </row>
        <row r="486">
          <cell r="A486" t="str">
            <v>01</v>
          </cell>
          <cell r="B486" t="str">
            <v>6</v>
          </cell>
          <cell r="C486" t="str">
            <v>0000</v>
          </cell>
          <cell r="D486">
            <v>97.364699999999999</v>
          </cell>
          <cell r="E486">
            <v>0</v>
          </cell>
        </row>
        <row r="487">
          <cell r="A487" t="str">
            <v>01</v>
          </cell>
          <cell r="B487" t="str">
            <v>61</v>
          </cell>
          <cell r="C487" t="str">
            <v>0000</v>
          </cell>
          <cell r="D487">
            <v>100.0005</v>
          </cell>
          <cell r="E487">
            <v>0</v>
          </cell>
        </row>
        <row r="488">
          <cell r="A488" t="str">
            <v>01</v>
          </cell>
          <cell r="B488" t="str">
            <v>611</v>
          </cell>
          <cell r="C488" t="str">
            <v>0000</v>
          </cell>
          <cell r="D488">
            <v>103.233</v>
          </cell>
          <cell r="E488">
            <v>0</v>
          </cell>
        </row>
        <row r="489">
          <cell r="A489" t="str">
            <v>01</v>
          </cell>
          <cell r="B489" t="str">
            <v>61100000</v>
          </cell>
          <cell r="C489" t="str">
            <v>7206</v>
          </cell>
          <cell r="D489">
            <v>98.628600000000006</v>
          </cell>
          <cell r="E489">
            <v>0</v>
          </cell>
        </row>
        <row r="490">
          <cell r="A490" t="str">
            <v>01</v>
          </cell>
          <cell r="B490" t="str">
            <v>61100000</v>
          </cell>
          <cell r="C490" t="str">
            <v>7210</v>
          </cell>
          <cell r="D490">
            <v>100</v>
          </cell>
          <cell r="E490">
            <v>0</v>
          </cell>
        </row>
        <row r="491">
          <cell r="A491" t="str">
            <v>01</v>
          </cell>
          <cell r="B491" t="str">
            <v>61100000</v>
          </cell>
          <cell r="C491" t="str">
            <v>7211</v>
          </cell>
          <cell r="D491">
            <v>106.8904</v>
          </cell>
          <cell r="E491">
            <v>0</v>
          </cell>
        </row>
        <row r="492">
          <cell r="A492" t="str">
            <v>01</v>
          </cell>
          <cell r="B492" t="str">
            <v>612</v>
          </cell>
          <cell r="C492" t="str">
            <v>0000</v>
          </cell>
          <cell r="D492">
            <v>100</v>
          </cell>
          <cell r="E492">
            <v>0</v>
          </cell>
        </row>
        <row r="493">
          <cell r="A493" t="str">
            <v>01</v>
          </cell>
          <cell r="B493" t="str">
            <v>61200000</v>
          </cell>
          <cell r="C493" t="str">
            <v>7200</v>
          </cell>
          <cell r="D493">
            <v>100</v>
          </cell>
          <cell r="E493">
            <v>0</v>
          </cell>
        </row>
        <row r="494">
          <cell r="A494" t="str">
            <v>01</v>
          </cell>
          <cell r="B494" t="str">
            <v>61200000</v>
          </cell>
          <cell r="C494" t="str">
            <v>7201</v>
          </cell>
          <cell r="D494">
            <v>100</v>
          </cell>
          <cell r="E494">
            <v>0</v>
          </cell>
        </row>
        <row r="495">
          <cell r="A495" t="str">
            <v>01</v>
          </cell>
          <cell r="B495" t="str">
            <v>613</v>
          </cell>
          <cell r="C495" t="str">
            <v>0000</v>
          </cell>
          <cell r="D495">
            <v>98.559600000000003</v>
          </cell>
          <cell r="E495">
            <v>0</v>
          </cell>
        </row>
        <row r="496">
          <cell r="A496" t="str">
            <v>01</v>
          </cell>
          <cell r="B496" t="str">
            <v>61300000</v>
          </cell>
          <cell r="C496" t="str">
            <v>5110</v>
          </cell>
          <cell r="D496">
            <v>92.545299999999997</v>
          </cell>
          <cell r="E496">
            <v>0</v>
          </cell>
        </row>
        <row r="497">
          <cell r="A497" t="str">
            <v>01</v>
          </cell>
          <cell r="B497" t="str">
            <v>61300000</v>
          </cell>
          <cell r="C497" t="str">
            <v>5111</v>
          </cell>
          <cell r="D497">
            <v>99.903400000000005</v>
          </cell>
          <cell r="E497">
            <v>0</v>
          </cell>
        </row>
        <row r="498">
          <cell r="A498" t="str">
            <v>01</v>
          </cell>
          <cell r="B498" t="str">
            <v>61300000</v>
          </cell>
          <cell r="C498" t="str">
            <v>7220</v>
          </cell>
          <cell r="D498">
            <v>96.802499999999995</v>
          </cell>
          <cell r="E498">
            <v>0</v>
          </cell>
        </row>
        <row r="499">
          <cell r="A499" t="str">
            <v>01</v>
          </cell>
          <cell r="B499" t="str">
            <v>61300000</v>
          </cell>
          <cell r="C499" t="str">
            <v>7230</v>
          </cell>
          <cell r="D499">
            <v>97.687700000000007</v>
          </cell>
          <cell r="E499">
            <v>0</v>
          </cell>
        </row>
        <row r="500">
          <cell r="A500" t="str">
            <v>01</v>
          </cell>
          <cell r="B500" t="str">
            <v>61300000</v>
          </cell>
          <cell r="C500" t="str">
            <v>7240</v>
          </cell>
          <cell r="D500">
            <v>101.6746</v>
          </cell>
          <cell r="E500">
            <v>0</v>
          </cell>
        </row>
        <row r="501">
          <cell r="A501" t="str">
            <v>01</v>
          </cell>
          <cell r="B501" t="str">
            <v>61300000</v>
          </cell>
          <cell r="C501" t="str">
            <v>7242</v>
          </cell>
          <cell r="D501">
            <v>98.217200000000005</v>
          </cell>
          <cell r="E501">
            <v>0</v>
          </cell>
        </row>
        <row r="502">
          <cell r="A502" t="str">
            <v>01</v>
          </cell>
          <cell r="B502" t="str">
            <v>61300000</v>
          </cell>
          <cell r="C502" t="str">
            <v>7245</v>
          </cell>
          <cell r="D502">
            <v>95.288300000000007</v>
          </cell>
          <cell r="E502">
            <v>0</v>
          </cell>
        </row>
        <row r="503">
          <cell r="A503" t="str">
            <v>01</v>
          </cell>
          <cell r="B503" t="str">
            <v>61300000</v>
          </cell>
          <cell r="C503" t="str">
            <v>7251</v>
          </cell>
          <cell r="D503">
            <v>101.0806</v>
          </cell>
          <cell r="E503">
            <v>0</v>
          </cell>
        </row>
        <row r="504">
          <cell r="A504" t="str">
            <v>01</v>
          </cell>
          <cell r="B504" t="str">
            <v>614</v>
          </cell>
          <cell r="C504" t="str">
            <v>0000</v>
          </cell>
          <cell r="D504">
            <v>99.235900000000001</v>
          </cell>
          <cell r="E504">
            <v>0</v>
          </cell>
        </row>
        <row r="505">
          <cell r="A505" t="str">
            <v>01</v>
          </cell>
          <cell r="B505" t="str">
            <v>61400000</v>
          </cell>
          <cell r="C505" t="str">
            <v>6251</v>
          </cell>
          <cell r="D505">
            <v>97.330500000000001</v>
          </cell>
          <cell r="E505">
            <v>0</v>
          </cell>
        </row>
        <row r="506">
          <cell r="A506" t="str">
            <v>01</v>
          </cell>
          <cell r="B506" t="str">
            <v>61400000</v>
          </cell>
          <cell r="C506" t="str">
            <v>6263</v>
          </cell>
          <cell r="D506">
            <v>97.576899999999995</v>
          </cell>
          <cell r="E506">
            <v>0</v>
          </cell>
        </row>
        <row r="507">
          <cell r="A507" t="str">
            <v>01</v>
          </cell>
          <cell r="B507" t="str">
            <v>61400000</v>
          </cell>
          <cell r="C507" t="str">
            <v>6264</v>
          </cell>
          <cell r="D507">
            <v>99.212299999999999</v>
          </cell>
          <cell r="E507">
            <v>0</v>
          </cell>
        </row>
        <row r="508">
          <cell r="A508" t="str">
            <v>01</v>
          </cell>
          <cell r="B508" t="str">
            <v>61400000</v>
          </cell>
          <cell r="C508" t="str">
            <v>6265</v>
          </cell>
          <cell r="D508">
            <v>101.97969999999999</v>
          </cell>
          <cell r="E508">
            <v>0</v>
          </cell>
        </row>
        <row r="509">
          <cell r="A509" t="str">
            <v>01</v>
          </cell>
          <cell r="B509" t="str">
            <v>61400000</v>
          </cell>
          <cell r="C509" t="str">
            <v>6266</v>
          </cell>
          <cell r="D509">
            <v>100.5551</v>
          </cell>
          <cell r="E509">
            <v>0</v>
          </cell>
        </row>
        <row r="510">
          <cell r="A510" t="str">
            <v>01</v>
          </cell>
          <cell r="B510" t="str">
            <v>61400000</v>
          </cell>
          <cell r="C510" t="str">
            <v>7261</v>
          </cell>
          <cell r="D510">
            <v>101.4952</v>
          </cell>
          <cell r="E510">
            <v>0</v>
          </cell>
        </row>
        <row r="511">
          <cell r="A511" t="str">
            <v>01</v>
          </cell>
          <cell r="B511" t="str">
            <v>61400000</v>
          </cell>
          <cell r="C511" t="str">
            <v>7262</v>
          </cell>
          <cell r="D511">
            <v>100.6872</v>
          </cell>
          <cell r="E511">
            <v>0</v>
          </cell>
        </row>
        <row r="512">
          <cell r="A512" t="str">
            <v>01</v>
          </cell>
          <cell r="B512" t="str">
            <v>61400000</v>
          </cell>
          <cell r="C512" t="str">
            <v>7263</v>
          </cell>
          <cell r="D512">
            <v>99.5685</v>
          </cell>
          <cell r="E512">
            <v>0</v>
          </cell>
        </row>
        <row r="513">
          <cell r="A513" t="str">
            <v>01</v>
          </cell>
          <cell r="B513" t="str">
            <v>61400000</v>
          </cell>
          <cell r="C513" t="str">
            <v>7264</v>
          </cell>
          <cell r="D513">
            <v>93.853899999999996</v>
          </cell>
          <cell r="E513">
            <v>0</v>
          </cell>
        </row>
        <row r="514">
          <cell r="A514" t="str">
            <v>01</v>
          </cell>
          <cell r="B514" t="str">
            <v>61400000</v>
          </cell>
          <cell r="C514" t="str">
            <v>7265</v>
          </cell>
          <cell r="D514">
            <v>97.526600000000002</v>
          </cell>
          <cell r="E514">
            <v>0</v>
          </cell>
        </row>
        <row r="515">
          <cell r="A515" t="str">
            <v>01</v>
          </cell>
          <cell r="B515" t="str">
            <v>61400000</v>
          </cell>
          <cell r="C515" t="str">
            <v>7266</v>
          </cell>
          <cell r="D515">
            <v>99.958200000000005</v>
          </cell>
          <cell r="E515">
            <v>0</v>
          </cell>
        </row>
        <row r="516">
          <cell r="A516" t="str">
            <v>01</v>
          </cell>
          <cell r="B516" t="str">
            <v>61400000</v>
          </cell>
          <cell r="C516" t="str">
            <v>7272</v>
          </cell>
          <cell r="D516">
            <v>101.1263</v>
          </cell>
          <cell r="E516">
            <v>0</v>
          </cell>
        </row>
        <row r="517">
          <cell r="A517" t="str">
            <v>01</v>
          </cell>
          <cell r="B517" t="str">
            <v>61400000</v>
          </cell>
          <cell r="C517" t="str">
            <v>7273</v>
          </cell>
          <cell r="D517">
            <v>98.587299999999999</v>
          </cell>
          <cell r="E517">
            <v>0</v>
          </cell>
        </row>
        <row r="518">
          <cell r="A518" t="str">
            <v>01</v>
          </cell>
          <cell r="B518" t="str">
            <v>61400000</v>
          </cell>
          <cell r="C518" t="str">
            <v>7280</v>
          </cell>
          <cell r="D518">
            <v>100.2921</v>
          </cell>
          <cell r="E518">
            <v>0</v>
          </cell>
        </row>
        <row r="519">
          <cell r="A519" t="str">
            <v>01</v>
          </cell>
          <cell r="B519" t="str">
            <v>615</v>
          </cell>
          <cell r="C519" t="str">
            <v>0000</v>
          </cell>
          <cell r="D519">
            <v>103.3579</v>
          </cell>
          <cell r="E519">
            <v>0</v>
          </cell>
        </row>
        <row r="520">
          <cell r="A520" t="str">
            <v>01</v>
          </cell>
          <cell r="B520" t="str">
            <v>61500000</v>
          </cell>
          <cell r="C520" t="str">
            <v>1850</v>
          </cell>
          <cell r="D520">
            <v>103.3579</v>
          </cell>
          <cell r="E520">
            <v>0</v>
          </cell>
        </row>
        <row r="521">
          <cell r="A521" t="str">
            <v>01</v>
          </cell>
          <cell r="B521" t="str">
            <v>62</v>
          </cell>
          <cell r="C521" t="str">
            <v>0000</v>
          </cell>
          <cell r="D521">
            <v>95.308800000000005</v>
          </cell>
          <cell r="E521">
            <v>0</v>
          </cell>
        </row>
        <row r="522">
          <cell r="A522" t="str">
            <v>01</v>
          </cell>
          <cell r="B522" t="str">
            <v>621</v>
          </cell>
          <cell r="C522" t="str">
            <v>0000</v>
          </cell>
          <cell r="D522">
            <v>100.1798</v>
          </cell>
          <cell r="E522">
            <v>0</v>
          </cell>
        </row>
        <row r="523">
          <cell r="A523" t="str">
            <v>01</v>
          </cell>
          <cell r="B523" t="str">
            <v>62100000</v>
          </cell>
          <cell r="C523" t="str">
            <v>9530</v>
          </cell>
          <cell r="D523">
            <v>100.1554</v>
          </cell>
          <cell r="E523">
            <v>0</v>
          </cell>
        </row>
        <row r="524">
          <cell r="A524" t="str">
            <v>01</v>
          </cell>
          <cell r="B524" t="str">
            <v>62100000</v>
          </cell>
          <cell r="C524" t="str">
            <v>9531</v>
          </cell>
          <cell r="D524">
            <v>100</v>
          </cell>
          <cell r="E524">
            <v>0</v>
          </cell>
        </row>
        <row r="525">
          <cell r="A525" t="str">
            <v>01</v>
          </cell>
          <cell r="B525" t="str">
            <v>62100000</v>
          </cell>
          <cell r="C525" t="str">
            <v>9532</v>
          </cell>
          <cell r="D525">
            <v>100.0279</v>
          </cell>
          <cell r="E525">
            <v>0</v>
          </cell>
        </row>
        <row r="526">
          <cell r="A526" t="str">
            <v>01</v>
          </cell>
          <cell r="B526" t="str">
            <v>62100000</v>
          </cell>
          <cell r="C526" t="str">
            <v>9560</v>
          </cell>
          <cell r="D526">
            <v>101.04040000000001</v>
          </cell>
          <cell r="E526">
            <v>0</v>
          </cell>
        </row>
        <row r="527">
          <cell r="A527" t="str">
            <v>01</v>
          </cell>
          <cell r="B527" t="str">
            <v>62100000</v>
          </cell>
          <cell r="C527" t="str">
            <v>9570</v>
          </cell>
          <cell r="D527">
            <v>100.5488</v>
          </cell>
          <cell r="E527">
            <v>0</v>
          </cell>
        </row>
        <row r="528">
          <cell r="A528" t="str">
            <v>01</v>
          </cell>
          <cell r="B528" t="str">
            <v>622</v>
          </cell>
          <cell r="C528" t="str">
            <v>0000</v>
          </cell>
          <cell r="D528">
            <v>80.190600000000003</v>
          </cell>
          <cell r="E528">
            <v>0</v>
          </cell>
        </row>
        <row r="529">
          <cell r="A529" t="str">
            <v>01</v>
          </cell>
          <cell r="B529" t="str">
            <v>62200000</v>
          </cell>
          <cell r="C529" t="str">
            <v>9300</v>
          </cell>
          <cell r="D529">
            <v>99.1</v>
          </cell>
          <cell r="E529">
            <v>0</v>
          </cell>
        </row>
        <row r="530">
          <cell r="A530" t="str">
            <v>01</v>
          </cell>
          <cell r="B530" t="str">
            <v>62200000</v>
          </cell>
          <cell r="C530" t="str">
            <v>9301</v>
          </cell>
          <cell r="D530">
            <v>99.894199999999998</v>
          </cell>
          <cell r="E530">
            <v>0</v>
          </cell>
        </row>
        <row r="531">
          <cell r="A531" t="str">
            <v>01</v>
          </cell>
          <cell r="B531" t="str">
            <v>62200000</v>
          </cell>
          <cell r="C531" t="str">
            <v>9302</v>
          </cell>
          <cell r="D531">
            <v>109.2557</v>
          </cell>
          <cell r="E531">
            <v>0</v>
          </cell>
        </row>
        <row r="532">
          <cell r="A532" t="str">
            <v>01</v>
          </cell>
          <cell r="B532" t="str">
            <v>62200000</v>
          </cell>
          <cell r="C532" t="str">
            <v>9305</v>
          </cell>
          <cell r="D532">
            <v>69.868099999999998</v>
          </cell>
          <cell r="E532">
            <v>0</v>
          </cell>
        </row>
        <row r="533">
          <cell r="A533" t="str">
            <v>01</v>
          </cell>
          <cell r="B533" t="str">
            <v>62200000</v>
          </cell>
          <cell r="C533" t="str">
            <v>9310</v>
          </cell>
          <cell r="D533">
            <v>100</v>
          </cell>
          <cell r="E533">
            <v>0</v>
          </cell>
        </row>
        <row r="534">
          <cell r="A534" t="str">
            <v>01</v>
          </cell>
          <cell r="B534" t="str">
            <v>623</v>
          </cell>
          <cell r="C534" t="str">
            <v>0000</v>
          </cell>
          <cell r="D534">
            <v>102.5996</v>
          </cell>
          <cell r="E534">
            <v>0</v>
          </cell>
        </row>
        <row r="535">
          <cell r="A535" t="str">
            <v>01</v>
          </cell>
          <cell r="B535" t="str">
            <v>62300000</v>
          </cell>
          <cell r="C535" t="str">
            <v>9320</v>
          </cell>
          <cell r="D535">
            <v>102.3115</v>
          </cell>
          <cell r="E535">
            <v>0</v>
          </cell>
        </row>
        <row r="536">
          <cell r="A536" t="str">
            <v>01</v>
          </cell>
          <cell r="B536" t="str">
            <v>62300000</v>
          </cell>
          <cell r="C536" t="str">
            <v>9321</v>
          </cell>
          <cell r="D536">
            <v>102.6288</v>
          </cell>
          <cell r="E536">
            <v>0</v>
          </cell>
        </row>
        <row r="537">
          <cell r="A537" t="str">
            <v>01</v>
          </cell>
          <cell r="B537" t="str">
            <v>624</v>
          </cell>
          <cell r="C537" t="str">
            <v>0000</v>
          </cell>
          <cell r="D537">
            <v>99.938900000000004</v>
          </cell>
          <cell r="E537">
            <v>0</v>
          </cell>
        </row>
        <row r="538">
          <cell r="A538" t="str">
            <v>01</v>
          </cell>
          <cell r="B538" t="str">
            <v>62400000</v>
          </cell>
          <cell r="C538" t="str">
            <v>9140</v>
          </cell>
          <cell r="D538">
            <v>109.1695</v>
          </cell>
          <cell r="E538">
            <v>0</v>
          </cell>
        </row>
        <row r="539">
          <cell r="A539" t="str">
            <v>01</v>
          </cell>
          <cell r="B539" t="str">
            <v>62400000</v>
          </cell>
          <cell r="C539" t="str">
            <v>9141</v>
          </cell>
          <cell r="D539">
            <v>109.2315</v>
          </cell>
          <cell r="E539">
            <v>0</v>
          </cell>
        </row>
        <row r="540">
          <cell r="A540" t="str">
            <v>01</v>
          </cell>
          <cell r="B540" t="str">
            <v>62400000</v>
          </cell>
          <cell r="C540" t="str">
            <v>9145</v>
          </cell>
          <cell r="D540">
            <v>98.575400000000002</v>
          </cell>
          <cell r="E540">
            <v>0</v>
          </cell>
        </row>
        <row r="541">
          <cell r="A541" t="str">
            <v>01</v>
          </cell>
          <cell r="B541" t="str">
            <v>62400000</v>
          </cell>
          <cell r="C541" t="str">
            <v>9150</v>
          </cell>
          <cell r="D541">
            <v>97.597700000000003</v>
          </cell>
          <cell r="E541">
            <v>0</v>
          </cell>
        </row>
        <row r="542">
          <cell r="A542" t="str">
            <v>01</v>
          </cell>
          <cell r="B542" t="str">
            <v>62400000</v>
          </cell>
          <cell r="C542" t="str">
            <v>9151</v>
          </cell>
          <cell r="D542">
            <v>96.590400000000002</v>
          </cell>
          <cell r="E542">
            <v>0</v>
          </cell>
        </row>
        <row r="543">
          <cell r="A543" t="str">
            <v>01</v>
          </cell>
          <cell r="B543" t="str">
            <v>62400000</v>
          </cell>
          <cell r="C543" t="str">
            <v>9153</v>
          </cell>
          <cell r="D543">
            <v>97.644800000000004</v>
          </cell>
          <cell r="E543">
            <v>0</v>
          </cell>
        </row>
        <row r="544">
          <cell r="A544" t="str">
            <v>01</v>
          </cell>
          <cell r="B544" t="str">
            <v>7</v>
          </cell>
          <cell r="C544" t="str">
            <v>0000</v>
          </cell>
          <cell r="D544">
            <v>106.7876</v>
          </cell>
          <cell r="E544">
            <v>0</v>
          </cell>
        </row>
        <row r="545">
          <cell r="A545" t="str">
            <v>01</v>
          </cell>
          <cell r="B545" t="str">
            <v>71</v>
          </cell>
          <cell r="C545" t="str">
            <v>0000</v>
          </cell>
          <cell r="D545">
            <v>98.5244</v>
          </cell>
          <cell r="E545">
            <v>0</v>
          </cell>
        </row>
        <row r="546">
          <cell r="A546" t="str">
            <v>01</v>
          </cell>
          <cell r="B546" t="str">
            <v>711</v>
          </cell>
          <cell r="C546" t="str">
            <v>0000</v>
          </cell>
          <cell r="D546">
            <v>98.937700000000007</v>
          </cell>
          <cell r="E546">
            <v>0</v>
          </cell>
        </row>
        <row r="547">
          <cell r="A547" t="str">
            <v>01</v>
          </cell>
          <cell r="B547" t="str">
            <v>71100000</v>
          </cell>
          <cell r="C547" t="str">
            <v>7301</v>
          </cell>
          <cell r="D547">
            <v>96.568700000000007</v>
          </cell>
          <cell r="E547">
            <v>0</v>
          </cell>
        </row>
        <row r="548">
          <cell r="A548" t="str">
            <v>01</v>
          </cell>
          <cell r="B548" t="str">
            <v>71100000</v>
          </cell>
          <cell r="C548" t="str">
            <v>7302</v>
          </cell>
          <cell r="D548">
            <v>99.442400000000006</v>
          </cell>
          <cell r="E548">
            <v>0</v>
          </cell>
        </row>
        <row r="549">
          <cell r="A549" t="str">
            <v>01</v>
          </cell>
          <cell r="B549" t="str">
            <v>71100000</v>
          </cell>
          <cell r="C549" t="str">
            <v>7304</v>
          </cell>
          <cell r="D549">
            <v>103.9457</v>
          </cell>
          <cell r="E549">
            <v>0</v>
          </cell>
        </row>
        <row r="550">
          <cell r="A550" t="str">
            <v>01</v>
          </cell>
          <cell r="B550" t="str">
            <v>712</v>
          </cell>
          <cell r="C550" t="str">
            <v>0000</v>
          </cell>
          <cell r="D550">
            <v>95.943399999999997</v>
          </cell>
          <cell r="E550">
            <v>0</v>
          </cell>
        </row>
        <row r="551">
          <cell r="A551" t="str">
            <v>01</v>
          </cell>
          <cell r="B551" t="str">
            <v>71200000</v>
          </cell>
          <cell r="C551" t="str">
            <v>7310</v>
          </cell>
          <cell r="D551">
            <v>95.943399999999997</v>
          </cell>
          <cell r="E551">
            <v>0</v>
          </cell>
        </row>
        <row r="552">
          <cell r="A552" t="str">
            <v>01</v>
          </cell>
          <cell r="B552" t="str">
            <v>713</v>
          </cell>
          <cell r="C552" t="str">
            <v>0000</v>
          </cell>
          <cell r="D552">
            <v>97.744399999999999</v>
          </cell>
          <cell r="E552">
            <v>0</v>
          </cell>
        </row>
        <row r="553">
          <cell r="A553" t="str">
            <v>01</v>
          </cell>
          <cell r="B553" t="str">
            <v>71300000</v>
          </cell>
          <cell r="C553" t="str">
            <v>7320</v>
          </cell>
          <cell r="D553">
            <v>97.128200000000007</v>
          </cell>
          <cell r="E553">
            <v>0</v>
          </cell>
        </row>
        <row r="554">
          <cell r="A554" t="str">
            <v>01</v>
          </cell>
          <cell r="B554" t="str">
            <v>71300000</v>
          </cell>
          <cell r="C554" t="str">
            <v>7321</v>
          </cell>
          <cell r="D554">
            <v>98.360600000000005</v>
          </cell>
          <cell r="E554">
            <v>0</v>
          </cell>
        </row>
        <row r="555">
          <cell r="A555" t="str">
            <v>01</v>
          </cell>
          <cell r="B555" t="str">
            <v>714</v>
          </cell>
          <cell r="C555" t="str">
            <v>0000</v>
          </cell>
          <cell r="D555">
            <v>97.688999999999993</v>
          </cell>
          <cell r="E555">
            <v>0</v>
          </cell>
        </row>
        <row r="556">
          <cell r="A556" t="str">
            <v>01</v>
          </cell>
          <cell r="B556" t="str">
            <v>7141</v>
          </cell>
          <cell r="C556" t="str">
            <v>0000</v>
          </cell>
          <cell r="D556">
            <v>94.965900000000005</v>
          </cell>
          <cell r="E556">
            <v>0</v>
          </cell>
        </row>
        <row r="557">
          <cell r="A557" t="str">
            <v>01</v>
          </cell>
          <cell r="B557" t="str">
            <v>71410000</v>
          </cell>
          <cell r="C557" t="str">
            <v>5120</v>
          </cell>
          <cell r="D557">
            <v>91.981800000000007</v>
          </cell>
          <cell r="E557">
            <v>0</v>
          </cell>
        </row>
        <row r="558">
          <cell r="A558" t="str">
            <v>01</v>
          </cell>
          <cell r="B558" t="str">
            <v>71410000</v>
          </cell>
          <cell r="C558" t="str">
            <v>5121</v>
          </cell>
          <cell r="D558">
            <v>95.392200000000003</v>
          </cell>
          <cell r="E558">
            <v>0</v>
          </cell>
        </row>
        <row r="559">
          <cell r="A559" t="str">
            <v>01</v>
          </cell>
          <cell r="B559" t="str">
            <v>7142</v>
          </cell>
          <cell r="C559" t="str">
            <v>0000</v>
          </cell>
          <cell r="D559">
            <v>98.778199999999998</v>
          </cell>
          <cell r="E559">
            <v>0</v>
          </cell>
        </row>
        <row r="560">
          <cell r="A560" t="str">
            <v>01</v>
          </cell>
          <cell r="B560" t="str">
            <v>71420000</v>
          </cell>
          <cell r="C560" t="str">
            <v>7350</v>
          </cell>
          <cell r="D560">
            <v>99.700699999999998</v>
          </cell>
          <cell r="E560">
            <v>0</v>
          </cell>
        </row>
        <row r="561">
          <cell r="A561" t="str">
            <v>01</v>
          </cell>
          <cell r="B561" t="str">
            <v>71420000</v>
          </cell>
          <cell r="C561" t="str">
            <v>7370</v>
          </cell>
          <cell r="D561">
            <v>97.964299999999994</v>
          </cell>
          <cell r="E561">
            <v>0</v>
          </cell>
        </row>
        <row r="562">
          <cell r="A562" t="str">
            <v>01</v>
          </cell>
          <cell r="B562" t="str">
            <v>71420000</v>
          </cell>
          <cell r="C562" t="str">
            <v>7371</v>
          </cell>
          <cell r="D562">
            <v>97.602099999999993</v>
          </cell>
          <cell r="E562">
            <v>0</v>
          </cell>
        </row>
        <row r="563">
          <cell r="A563" t="str">
            <v>01</v>
          </cell>
          <cell r="B563" t="str">
            <v>72</v>
          </cell>
          <cell r="C563" t="str">
            <v>0000</v>
          </cell>
          <cell r="D563">
            <v>119.8145</v>
          </cell>
          <cell r="E563">
            <v>0</v>
          </cell>
        </row>
        <row r="564">
          <cell r="A564" t="str">
            <v>01</v>
          </cell>
          <cell r="B564" t="str">
            <v>72000000</v>
          </cell>
          <cell r="C564" t="str">
            <v>7400</v>
          </cell>
          <cell r="D564">
            <v>120.7043</v>
          </cell>
          <cell r="E564">
            <v>0</v>
          </cell>
        </row>
        <row r="565">
          <cell r="A565" t="str">
            <v>01</v>
          </cell>
          <cell r="B565" t="str">
            <v>72000000</v>
          </cell>
          <cell r="C565" t="str">
            <v>7401</v>
          </cell>
          <cell r="D565">
            <v>119.8583</v>
          </cell>
          <cell r="E565">
            <v>0</v>
          </cell>
        </row>
        <row r="566">
          <cell r="A566" t="str">
            <v>01</v>
          </cell>
          <cell r="B566" t="str">
            <v>72000000</v>
          </cell>
          <cell r="C566" t="str">
            <v>7402</v>
          </cell>
          <cell r="D566">
            <v>120</v>
          </cell>
          <cell r="E566">
            <v>0</v>
          </cell>
        </row>
        <row r="567">
          <cell r="A567" t="str">
            <v>01</v>
          </cell>
          <cell r="B567" t="str">
            <v>72000000</v>
          </cell>
          <cell r="C567" t="str">
            <v>7410</v>
          </cell>
          <cell r="D567">
            <v>98.463700000000003</v>
          </cell>
          <cell r="E567">
            <v>0</v>
          </cell>
        </row>
        <row r="568">
          <cell r="A568" t="str">
            <v>01</v>
          </cell>
          <cell r="B568" t="str">
            <v>72000000</v>
          </cell>
          <cell r="C568" t="str">
            <v>7420</v>
          </cell>
          <cell r="D568">
            <v>127.4725</v>
          </cell>
          <cell r="E568">
            <v>0</v>
          </cell>
        </row>
        <row r="569">
          <cell r="A569" t="str">
            <v>01</v>
          </cell>
          <cell r="B569" t="str">
            <v>73</v>
          </cell>
          <cell r="C569" t="str">
            <v>0000</v>
          </cell>
          <cell r="D569">
            <v>105.60209999999999</v>
          </cell>
          <cell r="E569">
            <v>0</v>
          </cell>
        </row>
        <row r="570">
          <cell r="A570" t="str">
            <v>01</v>
          </cell>
          <cell r="B570" t="str">
            <v>73000000</v>
          </cell>
          <cell r="C570" t="str">
            <v>9143</v>
          </cell>
          <cell r="D570">
            <v>99.717399999999998</v>
          </cell>
          <cell r="E570">
            <v>0</v>
          </cell>
        </row>
        <row r="571">
          <cell r="A571" t="str">
            <v>01</v>
          </cell>
          <cell r="B571" t="str">
            <v>73000000</v>
          </cell>
          <cell r="C571" t="str">
            <v>9144</v>
          </cell>
          <cell r="D571">
            <v>99.888000000000005</v>
          </cell>
          <cell r="E571">
            <v>0</v>
          </cell>
        </row>
        <row r="572">
          <cell r="A572" t="str">
            <v>01</v>
          </cell>
          <cell r="B572" t="str">
            <v>73000000</v>
          </cell>
          <cell r="C572" t="str">
            <v>9146</v>
          </cell>
          <cell r="D572">
            <v>99.933000000000007</v>
          </cell>
          <cell r="E572">
            <v>0</v>
          </cell>
        </row>
        <row r="573">
          <cell r="A573" t="str">
            <v>01</v>
          </cell>
          <cell r="B573" t="str">
            <v>73000000</v>
          </cell>
          <cell r="C573" t="str">
            <v>9147</v>
          </cell>
          <cell r="D573">
            <v>100.0728</v>
          </cell>
          <cell r="E573">
            <v>0</v>
          </cell>
        </row>
        <row r="574">
          <cell r="A574" t="str">
            <v>01</v>
          </cell>
          <cell r="B574" t="str">
            <v>73000000</v>
          </cell>
          <cell r="C574" t="str">
            <v>9148</v>
          </cell>
          <cell r="D574">
            <v>99.050299999999993</v>
          </cell>
          <cell r="E574">
            <v>0</v>
          </cell>
        </row>
        <row r="575">
          <cell r="A575" t="str">
            <v>01</v>
          </cell>
          <cell r="B575" t="str">
            <v>73000000</v>
          </cell>
          <cell r="C575" t="str">
            <v>9510</v>
          </cell>
          <cell r="D575">
            <v>100.4366</v>
          </cell>
          <cell r="E575">
            <v>0</v>
          </cell>
        </row>
        <row r="576">
          <cell r="A576" t="str">
            <v>01</v>
          </cell>
          <cell r="B576" t="str">
            <v>73000000</v>
          </cell>
          <cell r="C576" t="str">
            <v>9511</v>
          </cell>
          <cell r="D576">
            <v>110.4598</v>
          </cell>
          <cell r="E576">
            <v>0</v>
          </cell>
        </row>
        <row r="577">
          <cell r="A577" t="str">
            <v>01</v>
          </cell>
          <cell r="B577" t="str">
            <v>73000000</v>
          </cell>
          <cell r="C577" t="str">
            <v>9512</v>
          </cell>
          <cell r="D577">
            <v>108.51949999999999</v>
          </cell>
          <cell r="E577">
            <v>0</v>
          </cell>
        </row>
        <row r="578">
          <cell r="A578" t="str">
            <v>01</v>
          </cell>
          <cell r="B578" t="str">
            <v>73000000</v>
          </cell>
          <cell r="C578" t="str">
            <v>9540</v>
          </cell>
          <cell r="D578">
            <v>96.734899999999996</v>
          </cell>
          <cell r="E578">
            <v>0</v>
          </cell>
        </row>
        <row r="579">
          <cell r="A579" t="str">
            <v>01</v>
          </cell>
          <cell r="B579" t="str">
            <v>74</v>
          </cell>
          <cell r="C579" t="str">
            <v>0000</v>
          </cell>
          <cell r="D579">
            <v>101.3313</v>
          </cell>
          <cell r="E579">
            <v>0</v>
          </cell>
        </row>
        <row r="580">
          <cell r="A580" t="str">
            <v>01</v>
          </cell>
          <cell r="B580" t="str">
            <v>741</v>
          </cell>
          <cell r="C580" t="str">
            <v>0000</v>
          </cell>
          <cell r="D580">
            <v>102.3203</v>
          </cell>
          <cell r="E580">
            <v>0</v>
          </cell>
        </row>
        <row r="581">
          <cell r="A581" t="str">
            <v>01</v>
          </cell>
          <cell r="B581" t="str">
            <v>74100000</v>
          </cell>
          <cell r="C581" t="str">
            <v>9401</v>
          </cell>
          <cell r="D581">
            <v>100.12869999999999</v>
          </cell>
          <cell r="E581">
            <v>0</v>
          </cell>
        </row>
        <row r="582">
          <cell r="A582" t="str">
            <v>01</v>
          </cell>
          <cell r="B582" t="str">
            <v>74100000</v>
          </cell>
          <cell r="C582" t="str">
            <v>9402</v>
          </cell>
          <cell r="D582">
            <v>94.135999999999996</v>
          </cell>
          <cell r="E582">
            <v>0</v>
          </cell>
        </row>
        <row r="583">
          <cell r="A583" t="str">
            <v>01</v>
          </cell>
          <cell r="B583" t="str">
            <v>74100000</v>
          </cell>
          <cell r="C583" t="str">
            <v>9403</v>
          </cell>
          <cell r="D583">
            <v>105.4649</v>
          </cell>
          <cell r="E583">
            <v>0</v>
          </cell>
        </row>
        <row r="584">
          <cell r="A584" t="str">
            <v>01</v>
          </cell>
          <cell r="B584" t="str">
            <v>74100000</v>
          </cell>
          <cell r="C584" t="str">
            <v>9410</v>
          </cell>
          <cell r="D584">
            <v>100</v>
          </cell>
          <cell r="E584">
            <v>0</v>
          </cell>
        </row>
        <row r="585">
          <cell r="A585" t="str">
            <v>01</v>
          </cell>
          <cell r="B585" t="str">
            <v>74100000</v>
          </cell>
          <cell r="C585" t="str">
            <v>9420</v>
          </cell>
          <cell r="D585">
            <v>110.52630000000001</v>
          </cell>
          <cell r="E585">
            <v>0</v>
          </cell>
        </row>
        <row r="586">
          <cell r="A586" t="str">
            <v>01</v>
          </cell>
          <cell r="B586" t="str">
            <v>74100000</v>
          </cell>
          <cell r="C586" t="str">
            <v>9430</v>
          </cell>
          <cell r="D586">
            <v>98.421800000000005</v>
          </cell>
          <cell r="E586">
            <v>0</v>
          </cell>
        </row>
        <row r="587">
          <cell r="A587" t="str">
            <v>01</v>
          </cell>
          <cell r="B587" t="str">
            <v>74100000</v>
          </cell>
          <cell r="C587" t="str">
            <v>9520</v>
          </cell>
          <cell r="D587">
            <v>104.4088</v>
          </cell>
          <cell r="E587">
            <v>0</v>
          </cell>
        </row>
        <row r="588">
          <cell r="A588" t="str">
            <v>01</v>
          </cell>
          <cell r="B588" t="str">
            <v>742</v>
          </cell>
          <cell r="C588" t="str">
            <v>0000</v>
          </cell>
          <cell r="D588">
            <v>100.7315</v>
          </cell>
          <cell r="E588">
            <v>0</v>
          </cell>
        </row>
        <row r="589">
          <cell r="A589" t="str">
            <v>01</v>
          </cell>
          <cell r="B589" t="str">
            <v>74200000</v>
          </cell>
          <cell r="C589" t="str">
            <v>9450</v>
          </cell>
          <cell r="D589">
            <v>117.64709999999999</v>
          </cell>
          <cell r="E589">
            <v>0</v>
          </cell>
        </row>
        <row r="590">
          <cell r="A590" t="str">
            <v>01</v>
          </cell>
          <cell r="B590" t="str">
            <v>74200000</v>
          </cell>
          <cell r="C590" t="str">
            <v>9451</v>
          </cell>
          <cell r="D590">
            <v>117.64709999999999</v>
          </cell>
          <cell r="E590">
            <v>0</v>
          </cell>
        </row>
        <row r="591">
          <cell r="A591" t="str">
            <v>01</v>
          </cell>
          <cell r="B591" t="str">
            <v>74200000</v>
          </cell>
          <cell r="C591" t="str">
            <v>9452</v>
          </cell>
          <cell r="D591">
            <v>100</v>
          </cell>
          <cell r="E591">
            <v>0</v>
          </cell>
        </row>
        <row r="592">
          <cell r="A592" t="str">
            <v>01</v>
          </cell>
          <cell r="B592" t="str">
            <v>74200000</v>
          </cell>
          <cell r="C592" t="str">
            <v>9454</v>
          </cell>
          <cell r="D592">
            <v>100</v>
          </cell>
          <cell r="E592">
            <v>0</v>
          </cell>
        </row>
        <row r="593">
          <cell r="A593" t="str">
            <v>01</v>
          </cell>
          <cell r="B593" t="str">
            <v>74200000</v>
          </cell>
          <cell r="C593" t="str">
            <v>9455</v>
          </cell>
          <cell r="D593">
            <v>111.34099999999999</v>
          </cell>
          <cell r="E593">
            <v>0</v>
          </cell>
        </row>
        <row r="594">
          <cell r="A594" t="str">
            <v>01</v>
          </cell>
          <cell r="B594" t="str">
            <v>74200000</v>
          </cell>
          <cell r="C594" t="str">
            <v>9460</v>
          </cell>
          <cell r="D594">
            <v>100</v>
          </cell>
          <cell r="E594">
            <v>0</v>
          </cell>
        </row>
        <row r="595">
          <cell r="A595" t="str">
            <v>01</v>
          </cell>
          <cell r="B595" t="str">
            <v>74200000</v>
          </cell>
          <cell r="C595" t="str">
            <v>9480</v>
          </cell>
          <cell r="D595">
            <v>100</v>
          </cell>
          <cell r="E595">
            <v>0</v>
          </cell>
        </row>
        <row r="596">
          <cell r="A596" t="str">
            <v>01</v>
          </cell>
          <cell r="B596" t="str">
            <v>74200000</v>
          </cell>
          <cell r="C596" t="str">
            <v>9481</v>
          </cell>
          <cell r="D596">
            <v>100</v>
          </cell>
          <cell r="E596">
            <v>0</v>
          </cell>
        </row>
        <row r="597">
          <cell r="A597" t="str">
            <v>01</v>
          </cell>
          <cell r="B597" t="str">
            <v>74200000</v>
          </cell>
          <cell r="C597" t="str">
            <v>9482</v>
          </cell>
          <cell r="D597">
            <v>100</v>
          </cell>
          <cell r="E597">
            <v>0</v>
          </cell>
        </row>
        <row r="598">
          <cell r="A598" t="str">
            <v>01</v>
          </cell>
          <cell r="B598" t="str">
            <v>74200000</v>
          </cell>
          <cell r="C598" t="str">
            <v>9483</v>
          </cell>
          <cell r="D598">
            <v>100</v>
          </cell>
          <cell r="E598">
            <v>0</v>
          </cell>
        </row>
        <row r="599">
          <cell r="A599" t="str">
            <v>01</v>
          </cell>
          <cell r="B599" t="str">
            <v>75</v>
          </cell>
          <cell r="C599" t="str">
            <v>0000</v>
          </cell>
          <cell r="D599">
            <v>100.1408</v>
          </cell>
          <cell r="E599">
            <v>0</v>
          </cell>
        </row>
        <row r="600">
          <cell r="A600" t="str">
            <v>01</v>
          </cell>
          <cell r="B600" t="str">
            <v>75000000</v>
          </cell>
          <cell r="C600" t="str">
            <v>9901</v>
          </cell>
          <cell r="D600">
            <v>100.1634</v>
          </cell>
          <cell r="E600">
            <v>0</v>
          </cell>
        </row>
        <row r="601">
          <cell r="A601" t="str">
            <v>01</v>
          </cell>
          <cell r="B601" t="str">
            <v>75000000</v>
          </cell>
          <cell r="C601" t="str">
            <v>9902</v>
          </cell>
          <cell r="D601">
            <v>100.3725</v>
          </cell>
          <cell r="E601">
            <v>0</v>
          </cell>
        </row>
        <row r="602">
          <cell r="A602" t="str">
            <v>01</v>
          </cell>
          <cell r="B602" t="str">
            <v>75000000</v>
          </cell>
          <cell r="C602" t="str">
            <v>9903</v>
          </cell>
          <cell r="D602">
            <v>100.12609999999999</v>
          </cell>
          <cell r="E602">
            <v>0</v>
          </cell>
        </row>
        <row r="603">
          <cell r="A603" t="str">
            <v>01</v>
          </cell>
          <cell r="B603" t="str">
            <v>75000000</v>
          </cell>
          <cell r="C603" t="str">
            <v>9910</v>
          </cell>
          <cell r="D603">
            <v>99.569000000000003</v>
          </cell>
          <cell r="E603">
            <v>0</v>
          </cell>
        </row>
        <row r="604">
          <cell r="A604" t="str">
            <v>01</v>
          </cell>
          <cell r="B604" t="str">
            <v>99999101</v>
          </cell>
          <cell r="C604" t="str">
            <v>0000</v>
          </cell>
          <cell r="D604">
            <v>103.9474</v>
          </cell>
          <cell r="E604">
            <v>0</v>
          </cell>
        </row>
        <row r="605">
          <cell r="A605" t="str">
            <v>01</v>
          </cell>
          <cell r="B605" t="str">
            <v>99999102</v>
          </cell>
          <cell r="C605" t="str">
            <v>0000</v>
          </cell>
          <cell r="D605">
            <v>101.09269999999999</v>
          </cell>
          <cell r="E605">
            <v>0</v>
          </cell>
        </row>
        <row r="606">
          <cell r="A606" t="str">
            <v>01</v>
          </cell>
          <cell r="B606" t="str">
            <v>99999103</v>
          </cell>
          <cell r="C606" t="str">
            <v>0000</v>
          </cell>
          <cell r="D606">
            <v>98.527299999999997</v>
          </cell>
          <cell r="E606">
            <v>0</v>
          </cell>
        </row>
        <row r="607">
          <cell r="A607" t="str">
            <v>01</v>
          </cell>
          <cell r="B607" t="str">
            <v>99999104</v>
          </cell>
          <cell r="C607" t="str">
            <v>0000</v>
          </cell>
          <cell r="D607">
            <v>103.68049999999999</v>
          </cell>
          <cell r="E607">
            <v>0</v>
          </cell>
        </row>
        <row r="608">
          <cell r="A608" t="str">
            <v>01</v>
          </cell>
          <cell r="B608" t="str">
            <v>99999105</v>
          </cell>
          <cell r="C608" t="str">
            <v>0000</v>
          </cell>
          <cell r="D608">
            <v>101.3439</v>
          </cell>
          <cell r="E608">
            <v>0</v>
          </cell>
        </row>
        <row r="609">
          <cell r="A609" t="str">
            <v>01</v>
          </cell>
          <cell r="B609" t="str">
            <v>99999106</v>
          </cell>
          <cell r="C609" t="str">
            <v>0000</v>
          </cell>
          <cell r="D609">
            <v>101.4128</v>
          </cell>
          <cell r="E609">
            <v>0</v>
          </cell>
        </row>
        <row r="610">
          <cell r="A610" t="str">
            <v>01</v>
          </cell>
          <cell r="B610" t="str">
            <v>99999107</v>
          </cell>
          <cell r="C610" t="str">
            <v>0000</v>
          </cell>
          <cell r="D610">
            <v>102.5852</v>
          </cell>
          <cell r="E610">
            <v>0</v>
          </cell>
        </row>
        <row r="611">
          <cell r="A611" t="str">
            <v>01</v>
          </cell>
          <cell r="B611" t="str">
            <v>99999108</v>
          </cell>
          <cell r="C611" t="str">
            <v>0000</v>
          </cell>
          <cell r="D611">
            <v>99.4255</v>
          </cell>
          <cell r="E611">
            <v>0</v>
          </cell>
        </row>
        <row r="612">
          <cell r="A612" t="str">
            <v>01</v>
          </cell>
          <cell r="B612" t="str">
            <v>99999109</v>
          </cell>
          <cell r="C612" t="str">
            <v>0000</v>
          </cell>
          <cell r="D612">
            <v>102.4106</v>
          </cell>
          <cell r="E612">
            <v>0</v>
          </cell>
        </row>
        <row r="613">
          <cell r="A613" t="str">
            <v>01</v>
          </cell>
          <cell r="B613" t="str">
            <v>99999110</v>
          </cell>
          <cell r="C613" t="str">
            <v>0000</v>
          </cell>
          <cell r="D613">
            <v>105.8426</v>
          </cell>
          <cell r="E613">
            <v>0</v>
          </cell>
        </row>
        <row r="614">
          <cell r="A614" t="str">
            <v>02</v>
          </cell>
          <cell r="B614" t="str">
            <v>0</v>
          </cell>
          <cell r="C614" t="str">
            <v>0000</v>
          </cell>
          <cell r="D614">
            <v>104.1991</v>
          </cell>
          <cell r="E614">
            <v>103.77500000000001</v>
          </cell>
        </row>
        <row r="615">
          <cell r="A615" t="str">
            <v>02</v>
          </cell>
          <cell r="B615" t="str">
            <v>1</v>
          </cell>
          <cell r="C615" t="str">
            <v>0000</v>
          </cell>
          <cell r="D615">
            <v>102.3702</v>
          </cell>
          <cell r="E615">
            <v>102.28189999999999</v>
          </cell>
        </row>
        <row r="616">
          <cell r="A616" t="str">
            <v>02</v>
          </cell>
          <cell r="B616" t="str">
            <v>11</v>
          </cell>
          <cell r="C616" t="str">
            <v>0000</v>
          </cell>
          <cell r="D616">
            <v>96.538200000000003</v>
          </cell>
          <cell r="E616">
            <v>96.507400000000004</v>
          </cell>
        </row>
        <row r="617">
          <cell r="A617" t="str">
            <v>02</v>
          </cell>
          <cell r="B617" t="str">
            <v>111</v>
          </cell>
          <cell r="C617" t="str">
            <v>0000</v>
          </cell>
          <cell r="D617">
            <v>99.456699999999998</v>
          </cell>
          <cell r="E617">
            <v>99.374799999999993</v>
          </cell>
        </row>
        <row r="618">
          <cell r="A618" t="str">
            <v>02</v>
          </cell>
          <cell r="B618" t="str">
            <v>11100000</v>
          </cell>
          <cell r="C618" t="str">
            <v>2002</v>
          </cell>
          <cell r="D618">
            <v>101.86920000000001</v>
          </cell>
          <cell r="E618">
            <v>102.1374</v>
          </cell>
        </row>
        <row r="619">
          <cell r="A619" t="str">
            <v>02</v>
          </cell>
          <cell r="B619" t="str">
            <v>11100000</v>
          </cell>
          <cell r="C619" t="str">
            <v>2011</v>
          </cell>
          <cell r="D619">
            <v>98.095200000000006</v>
          </cell>
          <cell r="E619">
            <v>98.095200000000006</v>
          </cell>
        </row>
        <row r="620">
          <cell r="A620" t="str">
            <v>02</v>
          </cell>
          <cell r="B620" t="str">
            <v>11100000</v>
          </cell>
          <cell r="C620" t="str">
            <v>2012</v>
          </cell>
          <cell r="D620">
            <v>99.307000000000002</v>
          </cell>
          <cell r="E620">
            <v>98.5608</v>
          </cell>
        </row>
        <row r="621">
          <cell r="A621" t="str">
            <v>02</v>
          </cell>
          <cell r="B621" t="str">
            <v>112</v>
          </cell>
          <cell r="C621" t="str">
            <v>0000</v>
          </cell>
          <cell r="D621">
            <v>95.690299999999993</v>
          </cell>
          <cell r="E621">
            <v>95.674300000000002</v>
          </cell>
        </row>
        <row r="622">
          <cell r="A622" t="str">
            <v>02</v>
          </cell>
          <cell r="B622" t="str">
            <v>1121</v>
          </cell>
          <cell r="C622" t="str">
            <v>0000</v>
          </cell>
          <cell r="D622">
            <v>95.344099999999997</v>
          </cell>
          <cell r="E622">
            <v>95.339500000000001</v>
          </cell>
        </row>
        <row r="623">
          <cell r="A623" t="str">
            <v>02</v>
          </cell>
          <cell r="B623" t="str">
            <v>11210000</v>
          </cell>
          <cell r="C623" t="str">
            <v>2022</v>
          </cell>
          <cell r="D623">
            <v>94.770300000000006</v>
          </cell>
          <cell r="E623">
            <v>94.770300000000006</v>
          </cell>
        </row>
        <row r="624">
          <cell r="A624" t="str">
            <v>02</v>
          </cell>
          <cell r="B624" t="str">
            <v>11210000</v>
          </cell>
          <cell r="C624" t="str">
            <v>2023</v>
          </cell>
          <cell r="D624">
            <v>99.898600000000002</v>
          </cell>
          <cell r="E624">
            <v>100.1015</v>
          </cell>
        </row>
        <row r="625">
          <cell r="A625" t="str">
            <v>02</v>
          </cell>
          <cell r="B625" t="str">
            <v>11210000</v>
          </cell>
          <cell r="C625" t="str">
            <v>2024</v>
          </cell>
          <cell r="D625">
            <v>100.2002</v>
          </cell>
          <cell r="E625">
            <v>100.2002</v>
          </cell>
        </row>
        <row r="626">
          <cell r="A626" t="str">
            <v>02</v>
          </cell>
          <cell r="B626" t="str">
            <v>11210000</v>
          </cell>
          <cell r="C626" t="str">
            <v>2052</v>
          </cell>
          <cell r="D626">
            <v>112.54259999999999</v>
          </cell>
          <cell r="E626">
            <v>112.05410000000001</v>
          </cell>
        </row>
        <row r="627">
          <cell r="A627" t="str">
            <v>02</v>
          </cell>
          <cell r="B627" t="str">
            <v>1122</v>
          </cell>
          <cell r="C627" t="str">
            <v>0000</v>
          </cell>
          <cell r="D627">
            <v>99.615899999999996</v>
          </cell>
          <cell r="E627">
            <v>99.4709</v>
          </cell>
        </row>
        <row r="628">
          <cell r="A628" t="str">
            <v>02</v>
          </cell>
          <cell r="B628" t="str">
            <v>11220000</v>
          </cell>
          <cell r="C628" t="str">
            <v>2030</v>
          </cell>
          <cell r="D628">
            <v>102.1588</v>
          </cell>
          <cell r="E628">
            <v>102.2102</v>
          </cell>
        </row>
        <row r="629">
          <cell r="A629" t="str">
            <v>02</v>
          </cell>
          <cell r="B629" t="str">
            <v>11220000</v>
          </cell>
          <cell r="C629" t="str">
            <v>2031</v>
          </cell>
          <cell r="D629">
            <v>92.616900000000001</v>
          </cell>
          <cell r="E629">
            <v>91.909000000000006</v>
          </cell>
        </row>
        <row r="630">
          <cell r="A630" t="str">
            <v>02</v>
          </cell>
          <cell r="B630" t="str">
            <v>11220000</v>
          </cell>
          <cell r="C630" t="str">
            <v>2070</v>
          </cell>
          <cell r="D630">
            <v>101.1071</v>
          </cell>
          <cell r="E630">
            <v>101.1071</v>
          </cell>
        </row>
        <row r="631">
          <cell r="A631" t="str">
            <v>02</v>
          </cell>
          <cell r="B631" t="str">
            <v>12</v>
          </cell>
          <cell r="C631" t="str">
            <v>0000</v>
          </cell>
          <cell r="D631">
            <v>128.21889999999999</v>
          </cell>
          <cell r="E631">
            <v>127.1172</v>
          </cell>
        </row>
        <row r="632">
          <cell r="A632" t="str">
            <v>02</v>
          </cell>
          <cell r="B632" t="str">
            <v>121</v>
          </cell>
          <cell r="C632" t="str">
            <v>0000</v>
          </cell>
          <cell r="D632">
            <v>131.9349</v>
          </cell>
          <cell r="E632">
            <v>130.7088</v>
          </cell>
        </row>
        <row r="633">
          <cell r="A633" t="str">
            <v>02</v>
          </cell>
          <cell r="B633" t="str">
            <v>1211</v>
          </cell>
          <cell r="C633" t="str">
            <v>0000</v>
          </cell>
          <cell r="D633">
            <v>117.44070000000001</v>
          </cell>
          <cell r="E633">
            <v>115.2433</v>
          </cell>
        </row>
        <row r="634">
          <cell r="A634" t="str">
            <v>02</v>
          </cell>
          <cell r="B634" t="str">
            <v>12110000</v>
          </cell>
          <cell r="C634" t="str">
            <v>1100</v>
          </cell>
          <cell r="D634">
            <v>127.0339</v>
          </cell>
          <cell r="E634">
            <v>124.4164</v>
          </cell>
        </row>
        <row r="635">
          <cell r="A635" t="str">
            <v>02</v>
          </cell>
          <cell r="B635" t="str">
            <v>12110000</v>
          </cell>
          <cell r="C635" t="str">
            <v>1101</v>
          </cell>
          <cell r="D635">
            <v>90.915700000000001</v>
          </cell>
          <cell r="E635">
            <v>91.405799999999999</v>
          </cell>
        </row>
        <row r="636">
          <cell r="A636" t="str">
            <v>02</v>
          </cell>
          <cell r="B636" t="str">
            <v>12110000</v>
          </cell>
          <cell r="C636" t="str">
            <v>1102</v>
          </cell>
          <cell r="D636">
            <v>137.08770000000001</v>
          </cell>
          <cell r="E636">
            <v>130.9299</v>
          </cell>
        </row>
        <row r="637">
          <cell r="A637" t="str">
            <v>02</v>
          </cell>
          <cell r="B637" t="str">
            <v>12110000</v>
          </cell>
          <cell r="C637" t="str">
            <v>1103</v>
          </cell>
          <cell r="D637">
            <v>135.94470000000001</v>
          </cell>
          <cell r="E637">
            <v>142.6114</v>
          </cell>
        </row>
        <row r="638">
          <cell r="A638" t="str">
            <v>02</v>
          </cell>
          <cell r="B638" t="str">
            <v>12110000</v>
          </cell>
          <cell r="C638" t="str">
            <v>1104</v>
          </cell>
          <cell r="D638">
            <v>114.297</v>
          </cell>
          <cell r="E638">
            <v>115.1635</v>
          </cell>
        </row>
        <row r="639">
          <cell r="A639" t="str">
            <v>02</v>
          </cell>
          <cell r="B639" t="str">
            <v>12110000</v>
          </cell>
          <cell r="C639" t="str">
            <v>1105</v>
          </cell>
          <cell r="D639">
            <v>177.66829999999999</v>
          </cell>
          <cell r="E639">
            <v>152.44110000000001</v>
          </cell>
        </row>
        <row r="640">
          <cell r="A640" t="str">
            <v>02</v>
          </cell>
          <cell r="B640" t="str">
            <v>12110000</v>
          </cell>
          <cell r="C640" t="str">
            <v>1106</v>
          </cell>
          <cell r="D640">
            <v>88.881</v>
          </cell>
          <cell r="E640">
            <v>88.881</v>
          </cell>
        </row>
        <row r="641">
          <cell r="A641" t="str">
            <v>02</v>
          </cell>
          <cell r="B641" t="str">
            <v>12110000</v>
          </cell>
          <cell r="C641" t="str">
            <v>1107</v>
          </cell>
          <cell r="D641">
            <v>108.2895</v>
          </cell>
          <cell r="E641">
            <v>109.9436</v>
          </cell>
        </row>
        <row r="642">
          <cell r="A642" t="str">
            <v>02</v>
          </cell>
          <cell r="B642" t="str">
            <v>12110000</v>
          </cell>
          <cell r="C642" t="str">
            <v>1115</v>
          </cell>
          <cell r="D642">
            <v>121.8165</v>
          </cell>
          <cell r="E642">
            <v>121.8165</v>
          </cell>
        </row>
        <row r="643">
          <cell r="A643" t="str">
            <v>02</v>
          </cell>
          <cell r="B643" t="str">
            <v>12110000</v>
          </cell>
          <cell r="C643" t="str">
            <v>1119</v>
          </cell>
          <cell r="D643">
            <v>99.98</v>
          </cell>
          <cell r="E643">
            <v>100.5722</v>
          </cell>
        </row>
        <row r="644">
          <cell r="A644" t="str">
            <v>02</v>
          </cell>
          <cell r="B644" t="str">
            <v>1212</v>
          </cell>
          <cell r="C644" t="str">
            <v>0000</v>
          </cell>
          <cell r="D644">
            <v>150.23070000000001</v>
          </cell>
          <cell r="E644">
            <v>150.23070000000001</v>
          </cell>
        </row>
        <row r="645">
          <cell r="A645" t="str">
            <v>02</v>
          </cell>
          <cell r="B645" t="str">
            <v>12120000</v>
          </cell>
          <cell r="C645" t="str">
            <v>1108</v>
          </cell>
          <cell r="D645">
            <v>268.16410000000002</v>
          </cell>
          <cell r="E645">
            <v>268.16410000000002</v>
          </cell>
        </row>
        <row r="646">
          <cell r="A646" t="str">
            <v>02</v>
          </cell>
          <cell r="B646" t="str">
            <v>12120000</v>
          </cell>
          <cell r="C646" t="str">
            <v>1111</v>
          </cell>
          <cell r="D646">
            <v>84.912999999999997</v>
          </cell>
          <cell r="E646">
            <v>84.912999999999997</v>
          </cell>
        </row>
        <row r="647">
          <cell r="A647" t="str">
            <v>02</v>
          </cell>
          <cell r="B647" t="str">
            <v>12120000</v>
          </cell>
          <cell r="C647" t="str">
            <v>1112</v>
          </cell>
          <cell r="D647">
            <v>113.33540000000001</v>
          </cell>
          <cell r="E647">
            <v>113.33540000000001</v>
          </cell>
        </row>
        <row r="648">
          <cell r="A648" t="str">
            <v>02</v>
          </cell>
          <cell r="B648" t="str">
            <v>12120000</v>
          </cell>
          <cell r="C648" t="str">
            <v>1113</v>
          </cell>
          <cell r="D648">
            <v>155.65729999999999</v>
          </cell>
          <cell r="E648">
            <v>155.65729999999999</v>
          </cell>
        </row>
        <row r="649">
          <cell r="A649" t="str">
            <v>02</v>
          </cell>
          <cell r="B649" t="str">
            <v>12120000</v>
          </cell>
          <cell r="C649" t="str">
            <v>1114</v>
          </cell>
          <cell r="D649">
            <v>115.1022</v>
          </cell>
          <cell r="E649">
            <v>115.1022</v>
          </cell>
        </row>
        <row r="650">
          <cell r="A650" t="str">
            <v>02</v>
          </cell>
          <cell r="B650" t="str">
            <v>12120000</v>
          </cell>
          <cell r="C650" t="str">
            <v>1116</v>
          </cell>
          <cell r="D650">
            <v>110.50790000000001</v>
          </cell>
          <cell r="E650">
            <v>110.50790000000001</v>
          </cell>
        </row>
        <row r="651">
          <cell r="A651" t="str">
            <v>02</v>
          </cell>
          <cell r="B651" t="str">
            <v>12120000</v>
          </cell>
          <cell r="C651" t="str">
            <v>1218</v>
          </cell>
          <cell r="D651">
            <v>108.42230000000001</v>
          </cell>
          <cell r="E651">
            <v>108.42230000000001</v>
          </cell>
        </row>
        <row r="652">
          <cell r="A652" t="str">
            <v>02</v>
          </cell>
          <cell r="B652" t="str">
            <v>122</v>
          </cell>
          <cell r="C652" t="str">
            <v>0000</v>
          </cell>
          <cell r="D652">
            <v>95.6601</v>
          </cell>
          <cell r="E652">
            <v>95.648200000000003</v>
          </cell>
        </row>
        <row r="653">
          <cell r="A653" t="str">
            <v>02</v>
          </cell>
          <cell r="B653" t="str">
            <v>1222</v>
          </cell>
          <cell r="C653" t="str">
            <v>0000</v>
          </cell>
          <cell r="D653">
            <v>92</v>
          </cell>
          <cell r="E653">
            <v>92.851699999999994</v>
          </cell>
        </row>
        <row r="654">
          <cell r="A654" t="str">
            <v>02</v>
          </cell>
          <cell r="B654" t="str">
            <v>12220000</v>
          </cell>
          <cell r="C654" t="str">
            <v>2130</v>
          </cell>
          <cell r="D654">
            <v>92</v>
          </cell>
          <cell r="E654">
            <v>92.851699999999994</v>
          </cell>
        </row>
        <row r="655">
          <cell r="A655" t="str">
            <v>02</v>
          </cell>
          <cell r="B655" t="str">
            <v>1223</v>
          </cell>
          <cell r="C655" t="str">
            <v>0000</v>
          </cell>
          <cell r="D655">
            <v>95.975700000000003</v>
          </cell>
          <cell r="E655">
            <v>95.889200000000002</v>
          </cell>
        </row>
        <row r="656">
          <cell r="A656" t="str">
            <v>02</v>
          </cell>
          <cell r="B656" t="str">
            <v>12230000</v>
          </cell>
          <cell r="C656" t="str">
            <v>2110</v>
          </cell>
          <cell r="D656">
            <v>96.462400000000002</v>
          </cell>
          <cell r="E656">
            <v>96.474900000000005</v>
          </cell>
        </row>
        <row r="657">
          <cell r="A657" t="str">
            <v>02</v>
          </cell>
          <cell r="B657" t="str">
            <v>12230000</v>
          </cell>
          <cell r="C657" t="str">
            <v>2120</v>
          </cell>
          <cell r="D657">
            <v>93.374700000000004</v>
          </cell>
          <cell r="E657">
            <v>92.894999999999996</v>
          </cell>
        </row>
        <row r="658">
          <cell r="A658" t="str">
            <v>02</v>
          </cell>
          <cell r="B658" t="str">
            <v>12230000</v>
          </cell>
          <cell r="C658" t="str">
            <v>2121</v>
          </cell>
          <cell r="D658">
            <v>94.067400000000006</v>
          </cell>
          <cell r="E658">
            <v>93.695599999999999</v>
          </cell>
        </row>
        <row r="659">
          <cell r="A659" t="str">
            <v>02</v>
          </cell>
          <cell r="B659" t="str">
            <v>12230000</v>
          </cell>
          <cell r="C659" t="str">
            <v>2122</v>
          </cell>
          <cell r="D659">
            <v>97.634</v>
          </cell>
          <cell r="E659">
            <v>97.344099999999997</v>
          </cell>
        </row>
        <row r="660">
          <cell r="A660" t="str">
            <v>02</v>
          </cell>
          <cell r="B660" t="str">
            <v>12230000</v>
          </cell>
          <cell r="C660" t="str">
            <v>2140</v>
          </cell>
          <cell r="D660">
            <v>90.985799999999998</v>
          </cell>
          <cell r="E660">
            <v>92.066500000000005</v>
          </cell>
        </row>
        <row r="661">
          <cell r="A661" t="str">
            <v>02</v>
          </cell>
          <cell r="B661" t="str">
            <v>12230000</v>
          </cell>
          <cell r="C661" t="str">
            <v>2145</v>
          </cell>
          <cell r="D661">
            <v>94.369399999999999</v>
          </cell>
          <cell r="E661">
            <v>95.247799999999998</v>
          </cell>
        </row>
        <row r="662">
          <cell r="A662" t="str">
            <v>02</v>
          </cell>
          <cell r="B662" t="str">
            <v>12230000</v>
          </cell>
          <cell r="C662" t="str">
            <v>2742</v>
          </cell>
          <cell r="D662">
            <v>99.4358</v>
          </cell>
          <cell r="E662">
            <v>99.103899999999996</v>
          </cell>
        </row>
        <row r="663">
          <cell r="A663" t="str">
            <v>02</v>
          </cell>
          <cell r="B663" t="str">
            <v>12230000</v>
          </cell>
          <cell r="C663" t="str">
            <v>2743</v>
          </cell>
          <cell r="D663">
            <v>103.8691</v>
          </cell>
          <cell r="E663">
            <v>104.0979</v>
          </cell>
        </row>
        <row r="664">
          <cell r="A664" t="str">
            <v>02</v>
          </cell>
          <cell r="B664" t="str">
            <v>12230000</v>
          </cell>
          <cell r="C664" t="str">
            <v>2744</v>
          </cell>
          <cell r="D664">
            <v>97.203699999999998</v>
          </cell>
          <cell r="E664">
            <v>97.240099999999998</v>
          </cell>
        </row>
        <row r="665">
          <cell r="A665" t="str">
            <v>02</v>
          </cell>
          <cell r="B665" t="str">
            <v>12230000</v>
          </cell>
          <cell r="C665" t="str">
            <v>2751</v>
          </cell>
          <cell r="D665">
            <v>101.02119999999999</v>
          </cell>
          <cell r="E665">
            <v>101.3272</v>
          </cell>
        </row>
        <row r="666">
          <cell r="A666" t="str">
            <v>02</v>
          </cell>
          <cell r="B666" t="str">
            <v>12230000</v>
          </cell>
          <cell r="C666" t="str">
            <v>2752</v>
          </cell>
          <cell r="D666">
            <v>86.238500000000002</v>
          </cell>
          <cell r="E666">
            <v>86.241500000000002</v>
          </cell>
        </row>
        <row r="667">
          <cell r="A667" t="str">
            <v>02</v>
          </cell>
          <cell r="B667" t="str">
            <v>13</v>
          </cell>
          <cell r="C667" t="str">
            <v>0000</v>
          </cell>
          <cell r="D667">
            <v>105.40940000000001</v>
          </cell>
          <cell r="E667">
            <v>105.7833</v>
          </cell>
        </row>
        <row r="668">
          <cell r="A668" t="str">
            <v>02</v>
          </cell>
          <cell r="B668" t="str">
            <v>131</v>
          </cell>
          <cell r="C668" t="str">
            <v>0000</v>
          </cell>
          <cell r="D668">
            <v>107.93129999999999</v>
          </cell>
          <cell r="E668">
            <v>108.3308</v>
          </cell>
        </row>
        <row r="669">
          <cell r="A669" t="str">
            <v>02</v>
          </cell>
          <cell r="B669" t="str">
            <v>1311</v>
          </cell>
          <cell r="C669" t="str">
            <v>0000</v>
          </cell>
          <cell r="D669">
            <v>106.1628</v>
          </cell>
          <cell r="E669">
            <v>106.63979999999999</v>
          </cell>
        </row>
        <row r="670">
          <cell r="A670" t="str">
            <v>02</v>
          </cell>
          <cell r="B670" t="str">
            <v>13110000</v>
          </cell>
          <cell r="C670" t="str">
            <v>1200</v>
          </cell>
          <cell r="D670">
            <v>90.639499999999998</v>
          </cell>
          <cell r="E670">
            <v>91.732399999999998</v>
          </cell>
        </row>
        <row r="671">
          <cell r="A671" t="str">
            <v>02</v>
          </cell>
          <cell r="B671" t="str">
            <v>13110000</v>
          </cell>
          <cell r="C671" t="str">
            <v>1201</v>
          </cell>
          <cell r="D671">
            <v>113.9819</v>
          </cell>
          <cell r="E671">
            <v>111.5185</v>
          </cell>
        </row>
        <row r="672">
          <cell r="A672" t="str">
            <v>02</v>
          </cell>
          <cell r="B672" t="str">
            <v>13110000</v>
          </cell>
          <cell r="C672" t="str">
            <v>1210</v>
          </cell>
          <cell r="D672">
            <v>109.6395</v>
          </cell>
          <cell r="E672">
            <v>109.32599999999999</v>
          </cell>
        </row>
        <row r="673">
          <cell r="A673" t="str">
            <v>02</v>
          </cell>
          <cell r="B673" t="str">
            <v>13110000</v>
          </cell>
          <cell r="C673" t="str">
            <v>1217</v>
          </cell>
          <cell r="D673">
            <v>125.157</v>
          </cell>
          <cell r="E673">
            <v>124.7107</v>
          </cell>
        </row>
        <row r="674">
          <cell r="A674" t="str">
            <v>02</v>
          </cell>
          <cell r="B674" t="str">
            <v>13110000</v>
          </cell>
          <cell r="C674" t="str">
            <v>1220</v>
          </cell>
          <cell r="D674">
            <v>100.122</v>
          </cell>
          <cell r="E674">
            <v>109.6296</v>
          </cell>
        </row>
        <row r="675">
          <cell r="A675" t="str">
            <v>02</v>
          </cell>
          <cell r="B675" t="str">
            <v>13110000</v>
          </cell>
          <cell r="C675" t="str">
            <v>1221</v>
          </cell>
          <cell r="D675">
            <v>92.711500000000001</v>
          </cell>
          <cell r="E675">
            <v>95.061199999999999</v>
          </cell>
        </row>
        <row r="676">
          <cell r="A676" t="str">
            <v>02</v>
          </cell>
          <cell r="B676" t="str">
            <v>13110000</v>
          </cell>
          <cell r="C676" t="str">
            <v>1222</v>
          </cell>
          <cell r="D676">
            <v>103.9782</v>
          </cell>
          <cell r="E676">
            <v>102.23050000000001</v>
          </cell>
        </row>
        <row r="677">
          <cell r="A677" t="str">
            <v>02</v>
          </cell>
          <cell r="B677" t="str">
            <v>13110000</v>
          </cell>
          <cell r="C677" t="str">
            <v>1240</v>
          </cell>
          <cell r="D677">
            <v>97.863600000000005</v>
          </cell>
          <cell r="E677">
            <v>99.019199999999998</v>
          </cell>
        </row>
        <row r="678">
          <cell r="A678" t="str">
            <v>02</v>
          </cell>
          <cell r="B678" t="str">
            <v>13110000</v>
          </cell>
          <cell r="C678" t="str">
            <v>1245</v>
          </cell>
          <cell r="D678">
            <v>105.9834</v>
          </cell>
          <cell r="E678">
            <v>106.1512</v>
          </cell>
        </row>
        <row r="679">
          <cell r="A679" t="str">
            <v>02</v>
          </cell>
          <cell r="B679" t="str">
            <v>1312</v>
          </cell>
          <cell r="C679" t="str">
            <v>0000</v>
          </cell>
          <cell r="D679">
            <v>117.28570000000001</v>
          </cell>
          <cell r="E679">
            <v>117.2749</v>
          </cell>
        </row>
        <row r="680">
          <cell r="A680" t="str">
            <v>02</v>
          </cell>
          <cell r="B680" t="str">
            <v>13120000</v>
          </cell>
          <cell r="C680" t="str">
            <v>1211</v>
          </cell>
          <cell r="D680">
            <v>96.48</v>
          </cell>
          <cell r="E680">
            <v>96.48</v>
          </cell>
        </row>
        <row r="681">
          <cell r="A681" t="str">
            <v>02</v>
          </cell>
          <cell r="B681" t="str">
            <v>13120000</v>
          </cell>
          <cell r="C681" t="str">
            <v>1212</v>
          </cell>
          <cell r="D681">
            <v>94.384200000000007</v>
          </cell>
          <cell r="E681">
            <v>94.384200000000007</v>
          </cell>
        </row>
        <row r="682">
          <cell r="A682" t="str">
            <v>02</v>
          </cell>
          <cell r="B682" t="str">
            <v>13120000</v>
          </cell>
          <cell r="C682" t="str">
            <v>1214</v>
          </cell>
          <cell r="D682">
            <v>64.565600000000003</v>
          </cell>
          <cell r="E682">
            <v>64.361199999999997</v>
          </cell>
        </row>
        <row r="683">
          <cell r="A683" t="str">
            <v>02</v>
          </cell>
          <cell r="B683" t="str">
            <v>13120000</v>
          </cell>
          <cell r="C683" t="str">
            <v>1215</v>
          </cell>
          <cell r="D683">
            <v>153.48660000000001</v>
          </cell>
          <cell r="E683">
            <v>153.48660000000001</v>
          </cell>
        </row>
        <row r="684">
          <cell r="A684" t="str">
            <v>02</v>
          </cell>
          <cell r="B684" t="str">
            <v>13120000</v>
          </cell>
          <cell r="C684" t="str">
            <v>1216</v>
          </cell>
          <cell r="D684">
            <v>87.881900000000002</v>
          </cell>
          <cell r="E684">
            <v>87.881900000000002</v>
          </cell>
        </row>
        <row r="685">
          <cell r="A685" t="str">
            <v>02</v>
          </cell>
          <cell r="B685" t="str">
            <v>132</v>
          </cell>
          <cell r="C685" t="str">
            <v>0000</v>
          </cell>
          <cell r="D685">
            <v>94.037199999999999</v>
          </cell>
          <cell r="E685">
            <v>94.295500000000004</v>
          </cell>
        </row>
        <row r="686">
          <cell r="A686" t="str">
            <v>02</v>
          </cell>
          <cell r="B686" t="str">
            <v>1322</v>
          </cell>
          <cell r="C686" t="str">
            <v>0000</v>
          </cell>
          <cell r="D686">
            <v>101.3828</v>
          </cell>
          <cell r="E686">
            <v>101.99979999999999</v>
          </cell>
        </row>
        <row r="687">
          <cell r="A687" t="str">
            <v>02</v>
          </cell>
          <cell r="B687" t="str">
            <v>13220000</v>
          </cell>
          <cell r="C687" t="str">
            <v>1230</v>
          </cell>
          <cell r="D687">
            <v>103.9186</v>
          </cell>
          <cell r="E687">
            <v>103.9984</v>
          </cell>
        </row>
        <row r="688">
          <cell r="A688" t="str">
            <v>02</v>
          </cell>
          <cell r="B688" t="str">
            <v>13220000</v>
          </cell>
          <cell r="C688" t="str">
            <v>1231</v>
          </cell>
          <cell r="D688">
            <v>98.846999999999994</v>
          </cell>
          <cell r="E688">
            <v>100.00109999999999</v>
          </cell>
        </row>
        <row r="689">
          <cell r="A689" t="str">
            <v>02</v>
          </cell>
          <cell r="B689" t="str">
            <v>1323</v>
          </cell>
          <cell r="C689" t="str">
            <v>0000</v>
          </cell>
          <cell r="D689">
            <v>93.749099999999999</v>
          </cell>
          <cell r="E689">
            <v>93.993399999999994</v>
          </cell>
        </row>
        <row r="690">
          <cell r="A690" t="str">
            <v>02</v>
          </cell>
          <cell r="B690" t="str">
            <v>13230000</v>
          </cell>
          <cell r="C690" t="str">
            <v>2240</v>
          </cell>
          <cell r="D690">
            <v>89.979299999999995</v>
          </cell>
          <cell r="E690">
            <v>90.497100000000003</v>
          </cell>
        </row>
        <row r="691">
          <cell r="A691" t="str">
            <v>02</v>
          </cell>
          <cell r="B691" t="str">
            <v>13230000</v>
          </cell>
          <cell r="C691" t="str">
            <v>2241</v>
          </cell>
          <cell r="D691">
            <v>84.391599999999997</v>
          </cell>
          <cell r="E691">
            <v>85.099800000000002</v>
          </cell>
        </row>
        <row r="692">
          <cell r="A692" t="str">
            <v>02</v>
          </cell>
          <cell r="B692" t="str">
            <v>13230000</v>
          </cell>
          <cell r="C692" t="str">
            <v>2250</v>
          </cell>
          <cell r="D692">
            <v>94.378399999999999</v>
          </cell>
          <cell r="E692">
            <v>94.582599999999999</v>
          </cell>
        </row>
        <row r="693">
          <cell r="A693" t="str">
            <v>02</v>
          </cell>
          <cell r="B693" t="str">
            <v>13230000</v>
          </cell>
          <cell r="C693" t="str">
            <v>2251</v>
          </cell>
          <cell r="D693">
            <v>94.793800000000005</v>
          </cell>
          <cell r="E693">
            <v>94.895200000000003</v>
          </cell>
        </row>
        <row r="694">
          <cell r="A694" t="str">
            <v>02</v>
          </cell>
          <cell r="B694" t="str">
            <v>13230000</v>
          </cell>
          <cell r="C694" t="str">
            <v>2252</v>
          </cell>
          <cell r="D694">
            <v>100.2002</v>
          </cell>
          <cell r="E694">
            <v>100.1724</v>
          </cell>
        </row>
        <row r="695">
          <cell r="A695" t="str">
            <v>02</v>
          </cell>
          <cell r="B695" t="str">
            <v>14</v>
          </cell>
          <cell r="C695" t="str">
            <v>0000</v>
          </cell>
          <cell r="D695">
            <v>98.168400000000005</v>
          </cell>
          <cell r="E695">
            <v>98.221900000000005</v>
          </cell>
        </row>
        <row r="696">
          <cell r="A696" t="str">
            <v>02</v>
          </cell>
          <cell r="B696" t="str">
            <v>141</v>
          </cell>
          <cell r="C696" t="str">
            <v>0000</v>
          </cell>
          <cell r="D696">
            <v>98.905199999999994</v>
          </cell>
          <cell r="E696">
            <v>98.962500000000006</v>
          </cell>
        </row>
        <row r="697">
          <cell r="A697" t="str">
            <v>02</v>
          </cell>
          <cell r="B697" t="str">
            <v>14100000</v>
          </cell>
          <cell r="C697" t="str">
            <v>1800</v>
          </cell>
          <cell r="D697">
            <v>93.733099999999993</v>
          </cell>
          <cell r="E697">
            <v>91.608099999999993</v>
          </cell>
        </row>
        <row r="698">
          <cell r="A698" t="str">
            <v>02</v>
          </cell>
          <cell r="B698" t="str">
            <v>14100000</v>
          </cell>
          <cell r="C698" t="str">
            <v>2310</v>
          </cell>
          <cell r="D698">
            <v>101.191</v>
          </cell>
          <cell r="E698">
            <v>100.7166</v>
          </cell>
        </row>
        <row r="699">
          <cell r="A699" t="str">
            <v>02</v>
          </cell>
          <cell r="B699" t="str">
            <v>14100000</v>
          </cell>
          <cell r="C699" t="str">
            <v>2311</v>
          </cell>
          <cell r="D699">
            <v>99.806100000000001</v>
          </cell>
          <cell r="E699">
            <v>99.985900000000001</v>
          </cell>
        </row>
        <row r="700">
          <cell r="A700" t="str">
            <v>02</v>
          </cell>
          <cell r="B700" t="str">
            <v>14100000</v>
          </cell>
          <cell r="C700" t="str">
            <v>2320</v>
          </cell>
          <cell r="D700">
            <v>98.773600000000002</v>
          </cell>
          <cell r="E700">
            <v>99.473799999999997</v>
          </cell>
        </row>
        <row r="701">
          <cell r="A701" t="str">
            <v>02</v>
          </cell>
          <cell r="B701" t="str">
            <v>14100000</v>
          </cell>
          <cell r="C701" t="str">
            <v>2321</v>
          </cell>
          <cell r="D701">
            <v>99.573599999999999</v>
          </cell>
          <cell r="E701">
            <v>100.06529999999999</v>
          </cell>
        </row>
        <row r="702">
          <cell r="A702" t="str">
            <v>02</v>
          </cell>
          <cell r="B702" t="str">
            <v>14100000</v>
          </cell>
          <cell r="C702" t="str">
            <v>2330</v>
          </cell>
          <cell r="D702">
            <v>94.703500000000005</v>
          </cell>
          <cell r="E702">
            <v>94.943899999999999</v>
          </cell>
        </row>
        <row r="703">
          <cell r="A703" t="str">
            <v>02</v>
          </cell>
          <cell r="B703" t="str">
            <v>14100000</v>
          </cell>
          <cell r="C703" t="str">
            <v>2331</v>
          </cell>
          <cell r="D703">
            <v>95.3994</v>
          </cell>
          <cell r="E703">
            <v>96.090699999999998</v>
          </cell>
        </row>
        <row r="704">
          <cell r="A704" t="str">
            <v>02</v>
          </cell>
          <cell r="B704" t="str">
            <v>14100000</v>
          </cell>
          <cell r="C704" t="str">
            <v>2340</v>
          </cell>
          <cell r="D704">
            <v>99.402299999999997</v>
          </cell>
          <cell r="E704">
            <v>99.402299999999997</v>
          </cell>
        </row>
        <row r="705">
          <cell r="A705" t="str">
            <v>02</v>
          </cell>
          <cell r="B705" t="str">
            <v>14100000</v>
          </cell>
          <cell r="C705" t="str">
            <v>2341</v>
          </cell>
          <cell r="D705">
            <v>122.79340000000001</v>
          </cell>
          <cell r="E705">
            <v>127.7989</v>
          </cell>
        </row>
        <row r="706">
          <cell r="A706" t="str">
            <v>02</v>
          </cell>
          <cell r="B706" t="str">
            <v>14100000</v>
          </cell>
          <cell r="C706" t="str">
            <v>2351</v>
          </cell>
          <cell r="D706">
            <v>98.176900000000003</v>
          </cell>
          <cell r="E706">
            <v>98.016099999999994</v>
          </cell>
        </row>
        <row r="707">
          <cell r="A707" t="str">
            <v>02</v>
          </cell>
          <cell r="B707" t="str">
            <v>142</v>
          </cell>
          <cell r="C707" t="str">
            <v>0000</v>
          </cell>
          <cell r="D707">
            <v>95.560199999999995</v>
          </cell>
          <cell r="E707">
            <v>95.600300000000004</v>
          </cell>
        </row>
        <row r="708">
          <cell r="A708" t="str">
            <v>02</v>
          </cell>
          <cell r="B708" t="str">
            <v>1421</v>
          </cell>
          <cell r="C708" t="str">
            <v>0000</v>
          </cell>
          <cell r="D708">
            <v>97.697400000000002</v>
          </cell>
          <cell r="E708">
            <v>97.669799999999995</v>
          </cell>
        </row>
        <row r="709">
          <cell r="A709" t="str">
            <v>02</v>
          </cell>
          <cell r="B709" t="str">
            <v>14210000</v>
          </cell>
          <cell r="C709" t="str">
            <v>2360</v>
          </cell>
          <cell r="D709">
            <v>94.281099999999995</v>
          </cell>
          <cell r="E709">
            <v>94.308700000000002</v>
          </cell>
        </row>
        <row r="710">
          <cell r="A710" t="str">
            <v>02</v>
          </cell>
          <cell r="B710" t="str">
            <v>14210000</v>
          </cell>
          <cell r="C710" t="str">
            <v>2361</v>
          </cell>
          <cell r="D710">
            <v>100.1246</v>
          </cell>
          <cell r="E710">
            <v>100.0457</v>
          </cell>
        </row>
        <row r="711">
          <cell r="A711" t="str">
            <v>02</v>
          </cell>
          <cell r="B711" t="str">
            <v>14210000</v>
          </cell>
          <cell r="C711" t="str">
            <v>2363</v>
          </cell>
          <cell r="D711">
            <v>99.339200000000005</v>
          </cell>
          <cell r="E711">
            <v>99.335700000000003</v>
          </cell>
        </row>
        <row r="712">
          <cell r="A712" t="str">
            <v>02</v>
          </cell>
          <cell r="B712" t="str">
            <v>1422</v>
          </cell>
          <cell r="C712" t="str">
            <v>0000</v>
          </cell>
          <cell r="D712">
            <v>94.781800000000004</v>
          </cell>
          <cell r="E712">
            <v>94.832099999999997</v>
          </cell>
        </row>
        <row r="713">
          <cell r="A713" t="str">
            <v>02</v>
          </cell>
          <cell r="B713" t="str">
            <v>14221</v>
          </cell>
          <cell r="C713" t="str">
            <v>0000</v>
          </cell>
          <cell r="D713">
            <v>97.184299999999993</v>
          </cell>
          <cell r="E713">
            <v>97.152900000000002</v>
          </cell>
        </row>
        <row r="714">
          <cell r="A714" t="str">
            <v>02</v>
          </cell>
          <cell r="B714" t="str">
            <v>14221000</v>
          </cell>
          <cell r="C714" t="str">
            <v>2374</v>
          </cell>
          <cell r="D714">
            <v>97.073499999999996</v>
          </cell>
          <cell r="E714">
            <v>97.009699999999995</v>
          </cell>
        </row>
        <row r="715">
          <cell r="A715" t="str">
            <v>02</v>
          </cell>
          <cell r="B715" t="str">
            <v>14221000</v>
          </cell>
          <cell r="C715" t="str">
            <v>2375</v>
          </cell>
          <cell r="D715">
            <v>97.258200000000002</v>
          </cell>
          <cell r="E715">
            <v>97.2483</v>
          </cell>
        </row>
        <row r="716">
          <cell r="A716" t="str">
            <v>02</v>
          </cell>
          <cell r="B716" t="str">
            <v>14222</v>
          </cell>
          <cell r="C716" t="str">
            <v>0000</v>
          </cell>
          <cell r="D716">
            <v>94.403499999999994</v>
          </cell>
          <cell r="E716">
            <v>94.4666</v>
          </cell>
        </row>
        <row r="717">
          <cell r="A717" t="str">
            <v>02</v>
          </cell>
          <cell r="B717" t="str">
            <v>14222000</v>
          </cell>
          <cell r="C717" t="str">
            <v>2370</v>
          </cell>
          <cell r="D717">
            <v>93.891599999999997</v>
          </cell>
          <cell r="E717">
            <v>94.161600000000007</v>
          </cell>
        </row>
        <row r="718">
          <cell r="A718" t="str">
            <v>02</v>
          </cell>
          <cell r="B718" t="str">
            <v>14222000</v>
          </cell>
          <cell r="C718" t="str">
            <v>2371</v>
          </cell>
          <cell r="D718">
            <v>94.027500000000003</v>
          </cell>
          <cell r="E718">
            <v>93.918400000000005</v>
          </cell>
        </row>
        <row r="719">
          <cell r="A719" t="str">
            <v>02</v>
          </cell>
          <cell r="B719" t="str">
            <v>14222000</v>
          </cell>
          <cell r="C719" t="str">
            <v>2372</v>
          </cell>
          <cell r="D719">
            <v>95.607799999999997</v>
          </cell>
          <cell r="E719">
            <v>95.628900000000002</v>
          </cell>
        </row>
        <row r="720">
          <cell r="A720" t="str">
            <v>02</v>
          </cell>
          <cell r="B720" t="str">
            <v>14222000</v>
          </cell>
          <cell r="C720" t="str">
            <v>2373</v>
          </cell>
          <cell r="D720">
            <v>94.483000000000004</v>
          </cell>
          <cell r="E720">
            <v>94.634100000000004</v>
          </cell>
        </row>
        <row r="721">
          <cell r="A721" t="str">
            <v>02</v>
          </cell>
          <cell r="B721" t="str">
            <v>1423</v>
          </cell>
          <cell r="C721" t="str">
            <v>0000</v>
          </cell>
          <cell r="D721">
            <v>96.514300000000006</v>
          </cell>
          <cell r="E721">
            <v>96.574200000000005</v>
          </cell>
        </row>
        <row r="722">
          <cell r="A722" t="str">
            <v>02</v>
          </cell>
          <cell r="B722" t="str">
            <v>14230000</v>
          </cell>
          <cell r="C722" t="str">
            <v>2362</v>
          </cell>
          <cell r="D722">
            <v>101.30840000000001</v>
          </cell>
          <cell r="E722">
            <v>101.31010000000001</v>
          </cell>
        </row>
        <row r="723">
          <cell r="A723" t="str">
            <v>02</v>
          </cell>
          <cell r="B723" t="str">
            <v>14230000</v>
          </cell>
          <cell r="C723" t="str">
            <v>2380</v>
          </cell>
          <cell r="D723">
            <v>97.773700000000005</v>
          </cell>
          <cell r="E723">
            <v>98.119799999999998</v>
          </cell>
        </row>
        <row r="724">
          <cell r="A724" t="str">
            <v>02</v>
          </cell>
          <cell r="B724" t="str">
            <v>14230000</v>
          </cell>
          <cell r="C724" t="str">
            <v>2381</v>
          </cell>
          <cell r="D724">
            <v>94.820099999999996</v>
          </cell>
          <cell r="E724">
            <v>94.808700000000002</v>
          </cell>
        </row>
        <row r="725">
          <cell r="A725" t="str">
            <v>02</v>
          </cell>
          <cell r="B725" t="str">
            <v>14230000</v>
          </cell>
          <cell r="C725" t="str">
            <v>2382</v>
          </cell>
          <cell r="D725">
            <v>89.595600000000005</v>
          </cell>
          <cell r="E725">
            <v>89.572900000000004</v>
          </cell>
        </row>
        <row r="726">
          <cell r="A726" t="str">
            <v>02</v>
          </cell>
          <cell r="B726" t="str">
            <v>1424</v>
          </cell>
          <cell r="C726" t="str">
            <v>0000</v>
          </cell>
          <cell r="D726">
            <v>100.5857</v>
          </cell>
          <cell r="E726">
            <v>100.7565</v>
          </cell>
        </row>
        <row r="727">
          <cell r="A727" t="str">
            <v>02</v>
          </cell>
          <cell r="B727" t="str">
            <v>14240000</v>
          </cell>
          <cell r="C727" t="str">
            <v>2750</v>
          </cell>
          <cell r="D727">
            <v>100.5857</v>
          </cell>
          <cell r="E727">
            <v>100.7565</v>
          </cell>
        </row>
        <row r="728">
          <cell r="A728" t="str">
            <v>02</v>
          </cell>
          <cell r="B728" t="str">
            <v>15</v>
          </cell>
          <cell r="C728" t="str">
            <v>0000</v>
          </cell>
          <cell r="D728">
            <v>100.6053</v>
          </cell>
          <cell r="E728">
            <v>99.818700000000007</v>
          </cell>
        </row>
        <row r="729">
          <cell r="A729" t="str">
            <v>02</v>
          </cell>
          <cell r="B729" t="str">
            <v>151</v>
          </cell>
          <cell r="C729" t="str">
            <v>0000</v>
          </cell>
          <cell r="D729">
            <v>100.6741</v>
          </cell>
          <cell r="E729">
            <v>99.847399999999993</v>
          </cell>
        </row>
        <row r="730">
          <cell r="A730" t="str">
            <v>02</v>
          </cell>
          <cell r="B730" t="str">
            <v>1511</v>
          </cell>
          <cell r="C730" t="str">
            <v>0000</v>
          </cell>
          <cell r="D730">
            <v>101.0311</v>
          </cell>
          <cell r="E730">
            <v>99.920400000000001</v>
          </cell>
        </row>
        <row r="731">
          <cell r="A731" t="str">
            <v>02</v>
          </cell>
          <cell r="B731" t="str">
            <v>15110000</v>
          </cell>
          <cell r="C731" t="str">
            <v>1400</v>
          </cell>
          <cell r="D731">
            <v>101.99550000000001</v>
          </cell>
          <cell r="E731">
            <v>101.25449999999999</v>
          </cell>
        </row>
        <row r="732">
          <cell r="A732" t="str">
            <v>02</v>
          </cell>
          <cell r="B732" t="str">
            <v>15110000</v>
          </cell>
          <cell r="C732" t="str">
            <v>1410</v>
          </cell>
          <cell r="D732">
            <v>98.127300000000005</v>
          </cell>
          <cell r="E732">
            <v>96.216200000000001</v>
          </cell>
        </row>
        <row r="733">
          <cell r="A733" t="str">
            <v>02</v>
          </cell>
          <cell r="B733" t="str">
            <v>15110000</v>
          </cell>
          <cell r="C733" t="str">
            <v>1420</v>
          </cell>
          <cell r="D733">
            <v>100.6974</v>
          </cell>
          <cell r="E733">
            <v>99.256699999999995</v>
          </cell>
        </row>
        <row r="734">
          <cell r="A734" t="str">
            <v>02</v>
          </cell>
          <cell r="B734" t="str">
            <v>1512</v>
          </cell>
          <cell r="C734" t="str">
            <v>0000</v>
          </cell>
          <cell r="D734">
            <v>100.1426</v>
          </cell>
          <cell r="E734">
            <v>99.738600000000005</v>
          </cell>
        </row>
        <row r="735">
          <cell r="A735" t="str">
            <v>02</v>
          </cell>
          <cell r="B735" t="str">
            <v>15120000</v>
          </cell>
          <cell r="C735" t="str">
            <v>1430</v>
          </cell>
          <cell r="D735">
            <v>100.1426</v>
          </cell>
          <cell r="E735">
            <v>99.738600000000005</v>
          </cell>
        </row>
        <row r="736">
          <cell r="A736" t="str">
            <v>02</v>
          </cell>
          <cell r="B736" t="str">
            <v>152</v>
          </cell>
          <cell r="C736" t="str">
            <v>0000</v>
          </cell>
          <cell r="D736">
            <v>99.064700000000002</v>
          </cell>
          <cell r="E736">
            <v>99.177000000000007</v>
          </cell>
        </row>
        <row r="737">
          <cell r="A737" t="str">
            <v>02</v>
          </cell>
          <cell r="B737" t="str">
            <v>15200000</v>
          </cell>
          <cell r="C737" t="str">
            <v>2420</v>
          </cell>
          <cell r="D737">
            <v>99.064700000000002</v>
          </cell>
          <cell r="E737">
            <v>99.177000000000007</v>
          </cell>
        </row>
        <row r="738">
          <cell r="A738" t="str">
            <v>02</v>
          </cell>
          <cell r="B738" t="str">
            <v>16</v>
          </cell>
          <cell r="C738" t="str">
            <v>0000</v>
          </cell>
          <cell r="D738">
            <v>100.20140000000001</v>
          </cell>
          <cell r="E738">
            <v>100.21380000000001</v>
          </cell>
        </row>
        <row r="739">
          <cell r="A739" t="str">
            <v>02</v>
          </cell>
          <cell r="B739" t="str">
            <v>161</v>
          </cell>
          <cell r="C739" t="str">
            <v>0000</v>
          </cell>
          <cell r="D739">
            <v>100.157</v>
          </cell>
          <cell r="E739">
            <v>100.1258</v>
          </cell>
        </row>
        <row r="740">
          <cell r="A740" t="str">
            <v>02</v>
          </cell>
          <cell r="B740" t="str">
            <v>1611</v>
          </cell>
          <cell r="C740" t="str">
            <v>0000</v>
          </cell>
          <cell r="D740">
            <v>100.33580000000001</v>
          </cell>
          <cell r="E740">
            <v>100.3065</v>
          </cell>
        </row>
        <row r="741">
          <cell r="A741" t="str">
            <v>02</v>
          </cell>
          <cell r="B741" t="str">
            <v>16110000</v>
          </cell>
          <cell r="C741" t="str">
            <v>1610</v>
          </cell>
          <cell r="D741">
            <v>100</v>
          </cell>
          <cell r="E741">
            <v>100</v>
          </cell>
        </row>
        <row r="742">
          <cell r="A742" t="str">
            <v>02</v>
          </cell>
          <cell r="B742" t="str">
            <v>16110000</v>
          </cell>
          <cell r="C742" t="str">
            <v>1611</v>
          </cell>
          <cell r="D742">
            <v>101.122</v>
          </cell>
          <cell r="E742">
            <v>101.0244</v>
          </cell>
        </row>
        <row r="743">
          <cell r="A743" t="str">
            <v>02</v>
          </cell>
          <cell r="B743" t="str">
            <v>1612</v>
          </cell>
          <cell r="C743" t="str">
            <v>0000</v>
          </cell>
          <cell r="D743">
            <v>99.680499999999995</v>
          </cell>
          <cell r="E743">
            <v>99.643699999999995</v>
          </cell>
        </row>
        <row r="744">
          <cell r="A744" t="str">
            <v>02</v>
          </cell>
          <cell r="B744" t="str">
            <v>16120000</v>
          </cell>
          <cell r="C744" t="str">
            <v>2611</v>
          </cell>
          <cell r="D744">
            <v>99.680499999999995</v>
          </cell>
          <cell r="E744">
            <v>99.643699999999995</v>
          </cell>
        </row>
        <row r="745">
          <cell r="A745" t="str">
            <v>02</v>
          </cell>
          <cell r="B745" t="str">
            <v>162</v>
          </cell>
          <cell r="C745" t="str">
            <v>0000</v>
          </cell>
          <cell r="D745">
            <v>100.25960000000001</v>
          </cell>
          <cell r="E745">
            <v>100.3292</v>
          </cell>
        </row>
        <row r="746">
          <cell r="A746" t="str">
            <v>02</v>
          </cell>
          <cell r="B746" t="str">
            <v>1621</v>
          </cell>
          <cell r="C746" t="str">
            <v>0000</v>
          </cell>
          <cell r="D746">
            <v>101.51949999999999</v>
          </cell>
          <cell r="E746">
            <v>101.6144</v>
          </cell>
        </row>
        <row r="747">
          <cell r="A747" t="str">
            <v>02</v>
          </cell>
          <cell r="B747" t="str">
            <v>16210000</v>
          </cell>
          <cell r="C747" t="str">
            <v>1621</v>
          </cell>
          <cell r="D747">
            <v>101.51949999999999</v>
          </cell>
          <cell r="E747">
            <v>101.6144</v>
          </cell>
        </row>
        <row r="748">
          <cell r="A748" t="str">
            <v>02</v>
          </cell>
          <cell r="B748" t="str">
            <v>1622</v>
          </cell>
          <cell r="C748" t="str">
            <v>0000</v>
          </cell>
          <cell r="D748">
            <v>94.451400000000007</v>
          </cell>
          <cell r="E748">
            <v>94.410899999999998</v>
          </cell>
        </row>
        <row r="749">
          <cell r="A749" t="str">
            <v>02</v>
          </cell>
          <cell r="B749" t="str">
            <v>16220000</v>
          </cell>
          <cell r="C749" t="str">
            <v>2630</v>
          </cell>
          <cell r="D749">
            <v>96.042199999999994</v>
          </cell>
          <cell r="E749">
            <v>96.063100000000006</v>
          </cell>
        </row>
        <row r="750">
          <cell r="A750" t="str">
            <v>02</v>
          </cell>
          <cell r="B750" t="str">
            <v>16220000</v>
          </cell>
          <cell r="C750" t="str">
            <v>2631</v>
          </cell>
          <cell r="D750">
            <v>97.455699999999993</v>
          </cell>
          <cell r="E750">
            <v>97.355099999999993</v>
          </cell>
        </row>
        <row r="751">
          <cell r="A751" t="str">
            <v>02</v>
          </cell>
          <cell r="B751" t="str">
            <v>16220000</v>
          </cell>
          <cell r="C751" t="str">
            <v>2632</v>
          </cell>
          <cell r="D751">
            <v>84.122399999999999</v>
          </cell>
          <cell r="E751">
            <v>84.133200000000002</v>
          </cell>
        </row>
        <row r="752">
          <cell r="A752" t="str">
            <v>02</v>
          </cell>
          <cell r="B752" t="str">
            <v>1623</v>
          </cell>
          <cell r="C752" t="str">
            <v>0000</v>
          </cell>
          <cell r="D752">
            <v>99.420500000000004</v>
          </cell>
          <cell r="E752">
            <v>99.4345</v>
          </cell>
        </row>
        <row r="753">
          <cell r="A753" t="str">
            <v>02</v>
          </cell>
          <cell r="B753" t="str">
            <v>16230000</v>
          </cell>
          <cell r="C753" t="str">
            <v>2060</v>
          </cell>
          <cell r="D753">
            <v>97.692499999999995</v>
          </cell>
          <cell r="E753">
            <v>97.960800000000006</v>
          </cell>
        </row>
        <row r="754">
          <cell r="A754" t="str">
            <v>02</v>
          </cell>
          <cell r="B754" t="str">
            <v>16230000</v>
          </cell>
          <cell r="C754" t="str">
            <v>2620</v>
          </cell>
          <cell r="D754">
            <v>103.3896</v>
          </cell>
          <cell r="E754">
            <v>105.0125</v>
          </cell>
        </row>
        <row r="755">
          <cell r="A755" t="str">
            <v>02</v>
          </cell>
          <cell r="B755" t="str">
            <v>16230000</v>
          </cell>
          <cell r="C755" t="str">
            <v>2640</v>
          </cell>
          <cell r="D755">
            <v>100.4014</v>
          </cell>
          <cell r="E755">
            <v>99.540099999999995</v>
          </cell>
        </row>
        <row r="756">
          <cell r="A756" t="str">
            <v>02</v>
          </cell>
          <cell r="B756" t="str">
            <v>17</v>
          </cell>
          <cell r="C756" t="str">
            <v>0000</v>
          </cell>
          <cell r="D756">
            <v>114.0039</v>
          </cell>
          <cell r="E756">
            <v>114.59569999999999</v>
          </cell>
        </row>
        <row r="757">
          <cell r="A757" t="str">
            <v>02</v>
          </cell>
          <cell r="B757" t="str">
            <v>17000000</v>
          </cell>
          <cell r="C757" t="str">
            <v>1600</v>
          </cell>
          <cell r="D757">
            <v>114.0039</v>
          </cell>
          <cell r="E757">
            <v>114.59569999999999</v>
          </cell>
        </row>
        <row r="758">
          <cell r="A758" t="str">
            <v>02</v>
          </cell>
          <cell r="B758" t="str">
            <v>18</v>
          </cell>
          <cell r="C758" t="str">
            <v>0000</v>
          </cell>
          <cell r="D758">
            <v>86.602800000000002</v>
          </cell>
          <cell r="E758">
            <v>86.972300000000004</v>
          </cell>
        </row>
        <row r="759">
          <cell r="A759" t="str">
            <v>02</v>
          </cell>
          <cell r="B759" t="str">
            <v>181</v>
          </cell>
          <cell r="C759" t="str">
            <v>0000</v>
          </cell>
          <cell r="D759">
            <v>87.871399999999994</v>
          </cell>
          <cell r="E759">
            <v>94.167199999999994</v>
          </cell>
        </row>
        <row r="760">
          <cell r="A760" t="str">
            <v>02</v>
          </cell>
          <cell r="B760" t="str">
            <v>18100000</v>
          </cell>
          <cell r="C760" t="str">
            <v>2500</v>
          </cell>
          <cell r="D760">
            <v>87.871399999999994</v>
          </cell>
          <cell r="E760">
            <v>94.167199999999994</v>
          </cell>
        </row>
        <row r="761">
          <cell r="A761" t="str">
            <v>02</v>
          </cell>
          <cell r="B761" t="str">
            <v>182</v>
          </cell>
          <cell r="C761" t="str">
            <v>0000</v>
          </cell>
          <cell r="D761">
            <v>86.570400000000006</v>
          </cell>
          <cell r="E761">
            <v>86.788499999999999</v>
          </cell>
        </row>
        <row r="762">
          <cell r="A762" t="str">
            <v>02</v>
          </cell>
          <cell r="B762" t="str">
            <v>18200000</v>
          </cell>
          <cell r="C762" t="str">
            <v>2510</v>
          </cell>
          <cell r="D762">
            <v>84.387299999999996</v>
          </cell>
          <cell r="E762">
            <v>84.627200000000002</v>
          </cell>
        </row>
        <row r="763">
          <cell r="A763" t="str">
            <v>02</v>
          </cell>
          <cell r="B763" t="str">
            <v>18200000</v>
          </cell>
          <cell r="C763" t="str">
            <v>2511</v>
          </cell>
          <cell r="D763">
            <v>102.5137</v>
          </cell>
          <cell r="E763">
            <v>102.5727</v>
          </cell>
        </row>
        <row r="764">
          <cell r="A764" t="str">
            <v>02</v>
          </cell>
          <cell r="B764" t="str">
            <v>19</v>
          </cell>
          <cell r="C764" t="str">
            <v>0000</v>
          </cell>
          <cell r="D764">
            <v>97.401200000000003</v>
          </cell>
          <cell r="E764">
            <v>97.415199999999999</v>
          </cell>
        </row>
        <row r="765">
          <cell r="A765" t="str">
            <v>02</v>
          </cell>
          <cell r="B765" t="str">
            <v>191</v>
          </cell>
          <cell r="C765" t="str">
            <v>0000</v>
          </cell>
          <cell r="D765">
            <v>94.845600000000005</v>
          </cell>
          <cell r="E765">
            <v>94.885900000000007</v>
          </cell>
        </row>
        <row r="766">
          <cell r="A766" t="str">
            <v>02</v>
          </cell>
          <cell r="B766" t="str">
            <v>19100000</v>
          </cell>
          <cell r="C766" t="str">
            <v>2701</v>
          </cell>
          <cell r="D766">
            <v>94.845600000000005</v>
          </cell>
          <cell r="E766">
            <v>94.885900000000007</v>
          </cell>
        </row>
        <row r="767">
          <cell r="A767" t="str">
            <v>02</v>
          </cell>
          <cell r="B767" t="str">
            <v>192</v>
          </cell>
          <cell r="C767" t="str">
            <v>0000</v>
          </cell>
          <cell r="D767">
            <v>97.104500000000002</v>
          </cell>
          <cell r="E767">
            <v>97.244399999999999</v>
          </cell>
        </row>
        <row r="768">
          <cell r="A768" t="str">
            <v>02</v>
          </cell>
          <cell r="B768" t="str">
            <v>1921</v>
          </cell>
          <cell r="C768" t="str">
            <v>0000</v>
          </cell>
          <cell r="D768">
            <v>96.484300000000005</v>
          </cell>
          <cell r="E768">
            <v>96.736500000000007</v>
          </cell>
        </row>
        <row r="769">
          <cell r="A769" t="str">
            <v>02</v>
          </cell>
          <cell r="B769" t="str">
            <v>19210000</v>
          </cell>
          <cell r="C769" t="str">
            <v>2710</v>
          </cell>
          <cell r="D769">
            <v>96.103899999999996</v>
          </cell>
          <cell r="E769">
            <v>95.955100000000002</v>
          </cell>
        </row>
        <row r="770">
          <cell r="A770" t="str">
            <v>02</v>
          </cell>
          <cell r="B770" t="str">
            <v>19210000</v>
          </cell>
          <cell r="C770" t="str">
            <v>2711</v>
          </cell>
          <cell r="D770">
            <v>100.9406</v>
          </cell>
          <cell r="E770">
            <v>100.87350000000001</v>
          </cell>
        </row>
        <row r="771">
          <cell r="A771" t="str">
            <v>02</v>
          </cell>
          <cell r="B771" t="str">
            <v>19210000</v>
          </cell>
          <cell r="C771" t="str">
            <v>2712</v>
          </cell>
          <cell r="D771">
            <v>90.617199999999997</v>
          </cell>
          <cell r="E771">
            <v>92.180999999999997</v>
          </cell>
        </row>
        <row r="772">
          <cell r="A772" t="str">
            <v>02</v>
          </cell>
          <cell r="B772" t="str">
            <v>19210000</v>
          </cell>
          <cell r="C772" t="str">
            <v>2713</v>
          </cell>
          <cell r="D772">
            <v>99.2423</v>
          </cell>
          <cell r="E772">
            <v>99.214100000000002</v>
          </cell>
        </row>
        <row r="773">
          <cell r="A773" t="str">
            <v>02</v>
          </cell>
          <cell r="B773" t="str">
            <v>19210000</v>
          </cell>
          <cell r="C773" t="str">
            <v>2714</v>
          </cell>
          <cell r="D773">
            <v>85.277799999999999</v>
          </cell>
          <cell r="E773">
            <v>85.2547</v>
          </cell>
        </row>
        <row r="774">
          <cell r="A774" t="str">
            <v>02</v>
          </cell>
          <cell r="B774" t="str">
            <v>1922</v>
          </cell>
          <cell r="C774" t="str">
            <v>0000</v>
          </cell>
          <cell r="D774">
            <v>98.626099999999994</v>
          </cell>
          <cell r="E774">
            <v>98.702100000000002</v>
          </cell>
        </row>
        <row r="775">
          <cell r="A775" t="str">
            <v>02</v>
          </cell>
          <cell r="B775" t="str">
            <v>19220000</v>
          </cell>
          <cell r="C775" t="str">
            <v>2720</v>
          </cell>
          <cell r="D775">
            <v>98.533699999999996</v>
          </cell>
          <cell r="E775">
            <v>98.588700000000003</v>
          </cell>
        </row>
        <row r="776">
          <cell r="A776" t="str">
            <v>02</v>
          </cell>
          <cell r="B776" t="str">
            <v>19220000</v>
          </cell>
          <cell r="C776" t="str">
            <v>2725</v>
          </cell>
          <cell r="D776">
            <v>100.381</v>
          </cell>
          <cell r="E776">
            <v>100.85720000000001</v>
          </cell>
        </row>
        <row r="777">
          <cell r="A777" t="str">
            <v>02</v>
          </cell>
          <cell r="B777" t="str">
            <v>1923</v>
          </cell>
          <cell r="C777" t="str">
            <v>0000</v>
          </cell>
          <cell r="D777">
            <v>97.086600000000004</v>
          </cell>
          <cell r="E777">
            <v>97.115499999999997</v>
          </cell>
        </row>
        <row r="778">
          <cell r="A778" t="str">
            <v>02</v>
          </cell>
          <cell r="B778" t="str">
            <v>19230000</v>
          </cell>
          <cell r="C778" t="str">
            <v>2040</v>
          </cell>
          <cell r="D778">
            <v>97.933400000000006</v>
          </cell>
          <cell r="E778">
            <v>97.896299999999997</v>
          </cell>
        </row>
        <row r="779">
          <cell r="A779" t="str">
            <v>02</v>
          </cell>
          <cell r="B779" t="str">
            <v>19230000</v>
          </cell>
          <cell r="C779" t="str">
            <v>2050</v>
          </cell>
          <cell r="D779">
            <v>96.331100000000006</v>
          </cell>
          <cell r="E779">
            <v>96.4452</v>
          </cell>
        </row>
        <row r="780">
          <cell r="A780" t="str">
            <v>02</v>
          </cell>
          <cell r="B780" t="str">
            <v>19230000</v>
          </cell>
          <cell r="C780" t="str">
            <v>2051</v>
          </cell>
          <cell r="D780">
            <v>94.507199999999997</v>
          </cell>
          <cell r="E780">
            <v>94.664199999999994</v>
          </cell>
        </row>
        <row r="781">
          <cell r="A781" t="str">
            <v>02</v>
          </cell>
          <cell r="B781" t="str">
            <v>193</v>
          </cell>
          <cell r="C781" t="str">
            <v>0000</v>
          </cell>
          <cell r="D781">
            <v>98.32</v>
          </cell>
          <cell r="E781">
            <v>98.435599999999994</v>
          </cell>
        </row>
        <row r="782">
          <cell r="A782" t="str">
            <v>02</v>
          </cell>
          <cell r="B782" t="str">
            <v>19300000</v>
          </cell>
          <cell r="C782" t="str">
            <v>1700</v>
          </cell>
          <cell r="D782">
            <v>100.4482</v>
          </cell>
          <cell r="E782">
            <v>101.17910000000001</v>
          </cell>
        </row>
        <row r="783">
          <cell r="A783" t="str">
            <v>02</v>
          </cell>
          <cell r="B783" t="str">
            <v>19300000</v>
          </cell>
          <cell r="C783" t="str">
            <v>2730</v>
          </cell>
          <cell r="D783">
            <v>97.961799999999997</v>
          </cell>
          <cell r="E783">
            <v>98.037199999999999</v>
          </cell>
        </row>
        <row r="784">
          <cell r="A784" t="str">
            <v>02</v>
          </cell>
          <cell r="B784" t="str">
            <v>19300000</v>
          </cell>
          <cell r="C784" t="str">
            <v>2731</v>
          </cell>
          <cell r="D784">
            <v>101.47</v>
          </cell>
          <cell r="E784">
            <v>101.47</v>
          </cell>
        </row>
        <row r="785">
          <cell r="A785" t="str">
            <v>02</v>
          </cell>
          <cell r="B785" t="str">
            <v>19300000</v>
          </cell>
          <cell r="C785" t="str">
            <v>2732</v>
          </cell>
          <cell r="D785">
            <v>98.420500000000004</v>
          </cell>
          <cell r="E785">
            <v>98.358800000000002</v>
          </cell>
        </row>
        <row r="786">
          <cell r="A786" t="str">
            <v>02</v>
          </cell>
          <cell r="B786" t="str">
            <v>194</v>
          </cell>
          <cell r="C786" t="str">
            <v>0000</v>
          </cell>
          <cell r="D786">
            <v>99.658600000000007</v>
          </cell>
          <cell r="E786">
            <v>98.129199999999997</v>
          </cell>
        </row>
        <row r="787">
          <cell r="A787" t="str">
            <v>02</v>
          </cell>
          <cell r="B787" t="str">
            <v>1941</v>
          </cell>
          <cell r="C787" t="str">
            <v>0000</v>
          </cell>
          <cell r="D787">
            <v>105.9378</v>
          </cell>
          <cell r="E787">
            <v>103.3695</v>
          </cell>
        </row>
        <row r="788">
          <cell r="A788" t="str">
            <v>02</v>
          </cell>
          <cell r="B788" t="str">
            <v>19410000</v>
          </cell>
          <cell r="C788" t="str">
            <v>2740</v>
          </cell>
          <cell r="D788">
            <v>105.9378</v>
          </cell>
          <cell r="E788">
            <v>103.3695</v>
          </cell>
        </row>
        <row r="789">
          <cell r="A789" t="str">
            <v>02</v>
          </cell>
          <cell r="B789" t="str">
            <v>1942</v>
          </cell>
          <cell r="C789" t="str">
            <v>0000</v>
          </cell>
          <cell r="D789">
            <v>90.239699999999999</v>
          </cell>
          <cell r="E789">
            <v>90.268699999999995</v>
          </cell>
        </row>
        <row r="790">
          <cell r="A790" t="str">
            <v>02</v>
          </cell>
          <cell r="B790" t="str">
            <v>19420000</v>
          </cell>
          <cell r="C790" t="str">
            <v>2741</v>
          </cell>
          <cell r="D790">
            <v>90.239699999999999</v>
          </cell>
          <cell r="E790">
            <v>90.268699999999995</v>
          </cell>
        </row>
        <row r="791">
          <cell r="A791" t="str">
            <v>02</v>
          </cell>
          <cell r="B791" t="str">
            <v>2</v>
          </cell>
          <cell r="C791" t="str">
            <v>0000</v>
          </cell>
          <cell r="D791">
            <v>104.6037</v>
          </cell>
          <cell r="E791">
            <v>104.6122</v>
          </cell>
        </row>
        <row r="792">
          <cell r="A792" t="str">
            <v>02</v>
          </cell>
          <cell r="B792" t="str">
            <v>21</v>
          </cell>
          <cell r="C792" t="str">
            <v>0000</v>
          </cell>
          <cell r="D792">
            <v>100.7431</v>
          </cell>
          <cell r="E792">
            <v>100.7581</v>
          </cell>
        </row>
        <row r="793">
          <cell r="A793" t="str">
            <v>02</v>
          </cell>
          <cell r="B793" t="str">
            <v>211</v>
          </cell>
          <cell r="C793" t="str">
            <v>0000</v>
          </cell>
          <cell r="D793">
            <v>103.1198</v>
          </cell>
          <cell r="E793">
            <v>103.1532</v>
          </cell>
        </row>
        <row r="794">
          <cell r="A794" t="str">
            <v>02</v>
          </cell>
          <cell r="B794" t="str">
            <v>21100000</v>
          </cell>
          <cell r="C794" t="str">
            <v>3000</v>
          </cell>
          <cell r="D794">
            <v>105.0778</v>
          </cell>
          <cell r="E794">
            <v>105.0369</v>
          </cell>
        </row>
        <row r="795">
          <cell r="A795" t="str">
            <v>02</v>
          </cell>
          <cell r="B795" t="str">
            <v>21100000</v>
          </cell>
          <cell r="C795" t="str">
            <v>3001</v>
          </cell>
          <cell r="D795">
            <v>96.493399999999994</v>
          </cell>
          <cell r="E795">
            <v>96.390299999999996</v>
          </cell>
        </row>
        <row r="796">
          <cell r="A796" t="str">
            <v>02</v>
          </cell>
          <cell r="B796" t="str">
            <v>21100000</v>
          </cell>
          <cell r="C796" t="str">
            <v>3010</v>
          </cell>
          <cell r="D796">
            <v>108.2688</v>
          </cell>
          <cell r="E796">
            <v>108.1602</v>
          </cell>
        </row>
        <row r="797">
          <cell r="A797" t="str">
            <v>02</v>
          </cell>
          <cell r="B797" t="str">
            <v>21100000</v>
          </cell>
          <cell r="C797" t="str">
            <v>3020</v>
          </cell>
          <cell r="D797">
            <v>100</v>
          </cell>
          <cell r="E797">
            <v>100.18340000000001</v>
          </cell>
        </row>
        <row r="798">
          <cell r="A798" t="str">
            <v>02</v>
          </cell>
          <cell r="B798" t="str">
            <v>21100000</v>
          </cell>
          <cell r="C798" t="str">
            <v>3030</v>
          </cell>
          <cell r="D798">
            <v>107.41119999999999</v>
          </cell>
          <cell r="E798">
            <v>107.56180000000001</v>
          </cell>
        </row>
        <row r="799">
          <cell r="A799" t="str">
            <v>02</v>
          </cell>
          <cell r="B799" t="str">
            <v>21100000</v>
          </cell>
          <cell r="C799" t="str">
            <v>3040</v>
          </cell>
          <cell r="D799">
            <v>100.9843</v>
          </cell>
          <cell r="E799">
            <v>101.0883</v>
          </cell>
        </row>
        <row r="800">
          <cell r="A800" t="str">
            <v>02</v>
          </cell>
          <cell r="B800" t="str">
            <v>212</v>
          </cell>
          <cell r="C800" t="str">
            <v>0000</v>
          </cell>
          <cell r="D800">
            <v>98.814999999999998</v>
          </cell>
          <cell r="E800">
            <v>98.814999999999998</v>
          </cell>
        </row>
        <row r="801">
          <cell r="A801" t="str">
            <v>02</v>
          </cell>
          <cell r="B801" t="str">
            <v>21200000</v>
          </cell>
          <cell r="C801" t="str">
            <v>2260</v>
          </cell>
          <cell r="D801">
            <v>98.121899999999997</v>
          </cell>
          <cell r="E801">
            <v>98.121899999999997</v>
          </cell>
        </row>
        <row r="802">
          <cell r="A802" t="str">
            <v>02</v>
          </cell>
          <cell r="B802" t="str">
            <v>21200000</v>
          </cell>
          <cell r="C802" t="str">
            <v>2760</v>
          </cell>
          <cell r="D802">
            <v>100.7345</v>
          </cell>
          <cell r="E802">
            <v>100.7345</v>
          </cell>
        </row>
        <row r="803">
          <cell r="A803" t="str">
            <v>02</v>
          </cell>
          <cell r="B803" t="str">
            <v>22</v>
          </cell>
          <cell r="C803" t="str">
            <v>0000</v>
          </cell>
          <cell r="D803">
            <v>109.661</v>
          </cell>
          <cell r="E803">
            <v>109.661</v>
          </cell>
        </row>
        <row r="804">
          <cell r="A804" t="str">
            <v>02</v>
          </cell>
          <cell r="B804" t="str">
            <v>22000000</v>
          </cell>
          <cell r="C804" t="str">
            <v>3100</v>
          </cell>
          <cell r="D804">
            <v>106.2135</v>
          </cell>
          <cell r="E804">
            <v>106.2135</v>
          </cell>
        </row>
        <row r="805">
          <cell r="A805" t="str">
            <v>02</v>
          </cell>
          <cell r="B805" t="str">
            <v>22000000</v>
          </cell>
          <cell r="C805" t="str">
            <v>3101</v>
          </cell>
          <cell r="D805">
            <v>123.3875</v>
          </cell>
          <cell r="E805">
            <v>123.3875</v>
          </cell>
        </row>
        <row r="806">
          <cell r="A806" t="str">
            <v>02</v>
          </cell>
          <cell r="B806" t="str">
            <v>22000000</v>
          </cell>
          <cell r="C806" t="str">
            <v>3102</v>
          </cell>
          <cell r="D806">
            <v>106.562</v>
          </cell>
          <cell r="E806">
            <v>106.562</v>
          </cell>
        </row>
        <row r="807">
          <cell r="A807" t="str">
            <v>02</v>
          </cell>
          <cell r="B807" t="str">
            <v>22000000</v>
          </cell>
          <cell r="C807" t="str">
            <v>3110</v>
          </cell>
          <cell r="D807">
            <v>108.5714</v>
          </cell>
          <cell r="E807">
            <v>108.5714</v>
          </cell>
        </row>
        <row r="808">
          <cell r="A808" t="str">
            <v>02</v>
          </cell>
          <cell r="B808" t="str">
            <v>22000000</v>
          </cell>
          <cell r="C808" t="str">
            <v>3120</v>
          </cell>
          <cell r="D808">
            <v>104.9098</v>
          </cell>
          <cell r="E808">
            <v>104.9098</v>
          </cell>
        </row>
        <row r="809">
          <cell r="A809" t="str">
            <v>02</v>
          </cell>
          <cell r="B809" t="str">
            <v>3</v>
          </cell>
          <cell r="C809" t="str">
            <v>0000</v>
          </cell>
          <cell r="D809">
            <v>97.400300000000001</v>
          </cell>
          <cell r="E809">
            <v>97.486900000000006</v>
          </cell>
        </row>
        <row r="810">
          <cell r="A810" t="str">
            <v>02</v>
          </cell>
          <cell r="B810" t="str">
            <v>31</v>
          </cell>
          <cell r="C810" t="str">
            <v>0000</v>
          </cell>
          <cell r="D810">
            <v>97.440700000000007</v>
          </cell>
          <cell r="E810">
            <v>97.477900000000005</v>
          </cell>
        </row>
        <row r="811">
          <cell r="A811" t="str">
            <v>02</v>
          </cell>
          <cell r="B811" t="str">
            <v>311</v>
          </cell>
          <cell r="C811" t="str">
            <v>0000</v>
          </cell>
          <cell r="D811">
            <v>97.372100000000003</v>
          </cell>
          <cell r="E811">
            <v>97.4114</v>
          </cell>
        </row>
        <row r="812">
          <cell r="A812" t="str">
            <v>02</v>
          </cell>
          <cell r="B812" t="str">
            <v>3111</v>
          </cell>
          <cell r="C812" t="str">
            <v>0000</v>
          </cell>
          <cell r="D812">
            <v>99.236099999999993</v>
          </cell>
          <cell r="E812">
            <v>99.316100000000006</v>
          </cell>
        </row>
        <row r="813">
          <cell r="A813" t="str">
            <v>02</v>
          </cell>
          <cell r="B813" t="str">
            <v>31110000</v>
          </cell>
          <cell r="C813" t="str">
            <v>4430</v>
          </cell>
          <cell r="D813">
            <v>104.3032</v>
          </cell>
          <cell r="E813">
            <v>104.2612</v>
          </cell>
        </row>
        <row r="814">
          <cell r="A814" t="str">
            <v>02</v>
          </cell>
          <cell r="B814" t="str">
            <v>31110000</v>
          </cell>
          <cell r="C814" t="str">
            <v>4440</v>
          </cell>
          <cell r="D814">
            <v>104.2997</v>
          </cell>
          <cell r="E814">
            <v>104.2997</v>
          </cell>
        </row>
        <row r="815">
          <cell r="A815" t="str">
            <v>02</v>
          </cell>
          <cell r="B815" t="str">
            <v>31110000</v>
          </cell>
          <cell r="C815" t="str">
            <v>4441</v>
          </cell>
          <cell r="D815">
            <v>94.278099999999995</v>
          </cell>
          <cell r="E815">
            <v>94.284700000000001</v>
          </cell>
        </row>
        <row r="816">
          <cell r="A816" t="str">
            <v>02</v>
          </cell>
          <cell r="B816" t="str">
            <v>31110000</v>
          </cell>
          <cell r="C816" t="str">
            <v>4760</v>
          </cell>
          <cell r="D816">
            <v>96.596900000000005</v>
          </cell>
          <cell r="E816">
            <v>96.891400000000004</v>
          </cell>
        </row>
        <row r="817">
          <cell r="A817" t="str">
            <v>02</v>
          </cell>
          <cell r="B817" t="str">
            <v>3112</v>
          </cell>
          <cell r="C817" t="str">
            <v>0000</v>
          </cell>
          <cell r="D817">
            <v>96.123800000000003</v>
          </cell>
          <cell r="E817">
            <v>96.016900000000007</v>
          </cell>
        </row>
        <row r="818">
          <cell r="A818" t="str">
            <v>02</v>
          </cell>
          <cell r="B818" t="str">
            <v>31121</v>
          </cell>
          <cell r="C818" t="str">
            <v>0000</v>
          </cell>
          <cell r="D818">
            <v>98.723600000000005</v>
          </cell>
          <cell r="E818">
            <v>98.640600000000006</v>
          </cell>
        </row>
        <row r="819">
          <cell r="A819" t="str">
            <v>02</v>
          </cell>
          <cell r="B819" t="str">
            <v>31121000</v>
          </cell>
          <cell r="C819" t="str">
            <v>4001</v>
          </cell>
          <cell r="D819">
            <v>102.5133</v>
          </cell>
          <cell r="E819">
            <v>102.3858</v>
          </cell>
        </row>
        <row r="820">
          <cell r="A820" t="str">
            <v>02</v>
          </cell>
          <cell r="B820" t="str">
            <v>31121000</v>
          </cell>
          <cell r="C820" t="str">
            <v>4010</v>
          </cell>
          <cell r="D820">
            <v>104.38930000000001</v>
          </cell>
          <cell r="E820">
            <v>104.39530000000001</v>
          </cell>
        </row>
        <row r="821">
          <cell r="A821" t="str">
            <v>02</v>
          </cell>
          <cell r="B821" t="str">
            <v>31121000</v>
          </cell>
          <cell r="C821" t="str">
            <v>4012</v>
          </cell>
          <cell r="D821">
            <v>102.84399999999999</v>
          </cell>
          <cell r="E821">
            <v>103.0188</v>
          </cell>
        </row>
        <row r="822">
          <cell r="A822" t="str">
            <v>02</v>
          </cell>
          <cell r="B822" t="str">
            <v>31121000</v>
          </cell>
          <cell r="C822" t="str">
            <v>4020</v>
          </cell>
          <cell r="D822">
            <v>88.340699999999998</v>
          </cell>
          <cell r="E822">
            <v>88.312899999999999</v>
          </cell>
        </row>
        <row r="823">
          <cell r="A823" t="str">
            <v>02</v>
          </cell>
          <cell r="B823" t="str">
            <v>31121000</v>
          </cell>
          <cell r="C823" t="str">
            <v>4021</v>
          </cell>
          <cell r="D823">
            <v>95.530699999999996</v>
          </cell>
          <cell r="E823">
            <v>95.090299999999999</v>
          </cell>
        </row>
        <row r="824">
          <cell r="A824" t="str">
            <v>02</v>
          </cell>
          <cell r="B824" t="str">
            <v>31122</v>
          </cell>
          <cell r="C824" t="str">
            <v>0000</v>
          </cell>
          <cell r="D824">
            <v>88.365300000000005</v>
          </cell>
          <cell r="E824">
            <v>88.051100000000005</v>
          </cell>
        </row>
        <row r="825">
          <cell r="A825" t="str">
            <v>02</v>
          </cell>
          <cell r="B825" t="str">
            <v>31122000</v>
          </cell>
          <cell r="C825" t="str">
            <v>4110</v>
          </cell>
          <cell r="D825">
            <v>88.648600000000002</v>
          </cell>
          <cell r="E825">
            <v>88.096000000000004</v>
          </cell>
        </row>
        <row r="826">
          <cell r="A826" t="str">
            <v>02</v>
          </cell>
          <cell r="B826" t="str">
            <v>31122000</v>
          </cell>
          <cell r="C826" t="str">
            <v>4111</v>
          </cell>
          <cell r="D826">
            <v>88.223600000000005</v>
          </cell>
          <cell r="E826">
            <v>88.028599999999997</v>
          </cell>
        </row>
        <row r="827">
          <cell r="A827" t="str">
            <v>02</v>
          </cell>
          <cell r="B827" t="str">
            <v>31123</v>
          </cell>
          <cell r="C827" t="str">
            <v>0000</v>
          </cell>
          <cell r="D827">
            <v>95.216499999999996</v>
          </cell>
          <cell r="E827">
            <v>95.236999999999995</v>
          </cell>
        </row>
        <row r="828">
          <cell r="A828" t="str">
            <v>02</v>
          </cell>
          <cell r="B828" t="str">
            <v>31123000</v>
          </cell>
          <cell r="C828" t="str">
            <v>4201</v>
          </cell>
          <cell r="D828">
            <v>93.406400000000005</v>
          </cell>
          <cell r="E828">
            <v>93.444000000000003</v>
          </cell>
        </row>
        <row r="829">
          <cell r="A829" t="str">
            <v>02</v>
          </cell>
          <cell r="B829" t="str">
            <v>31123000</v>
          </cell>
          <cell r="C829" t="str">
            <v>4210</v>
          </cell>
          <cell r="D829">
            <v>98.836600000000004</v>
          </cell>
          <cell r="E829">
            <v>98.822999999999993</v>
          </cell>
        </row>
        <row r="830">
          <cell r="A830" t="str">
            <v>02</v>
          </cell>
          <cell r="B830" t="str">
            <v>3113</v>
          </cell>
          <cell r="C830" t="str">
            <v>0000</v>
          </cell>
          <cell r="D830">
            <v>98.598500000000001</v>
          </cell>
          <cell r="E830">
            <v>98.652600000000007</v>
          </cell>
        </row>
        <row r="831">
          <cell r="A831" t="str">
            <v>02</v>
          </cell>
          <cell r="B831" t="str">
            <v>31130000</v>
          </cell>
          <cell r="C831" t="str">
            <v>4400</v>
          </cell>
          <cell r="D831">
            <v>97.805099999999996</v>
          </cell>
          <cell r="E831">
            <v>97.108500000000006</v>
          </cell>
        </row>
        <row r="832">
          <cell r="A832" t="str">
            <v>02</v>
          </cell>
          <cell r="B832" t="str">
            <v>31130000</v>
          </cell>
          <cell r="C832" t="str">
            <v>4401</v>
          </cell>
          <cell r="D832">
            <v>101.08540000000001</v>
          </cell>
          <cell r="E832">
            <v>101.95189999999999</v>
          </cell>
        </row>
        <row r="833">
          <cell r="A833" t="str">
            <v>02</v>
          </cell>
          <cell r="B833" t="str">
            <v>31130000</v>
          </cell>
          <cell r="C833" t="str">
            <v>4409</v>
          </cell>
          <cell r="D833">
            <v>106.6117</v>
          </cell>
          <cell r="E833">
            <v>106.6183</v>
          </cell>
        </row>
        <row r="834">
          <cell r="A834" t="str">
            <v>02</v>
          </cell>
          <cell r="B834" t="str">
            <v>31130000</v>
          </cell>
          <cell r="C834" t="str">
            <v>4410</v>
          </cell>
          <cell r="D834">
            <v>78.944100000000006</v>
          </cell>
          <cell r="E834">
            <v>79.055899999999994</v>
          </cell>
        </row>
        <row r="835">
          <cell r="A835" t="str">
            <v>02</v>
          </cell>
          <cell r="B835" t="str">
            <v>31130000</v>
          </cell>
          <cell r="C835" t="str">
            <v>4411</v>
          </cell>
          <cell r="D835">
            <v>92.336399999999998</v>
          </cell>
          <cell r="E835">
            <v>92.380399999999995</v>
          </cell>
        </row>
        <row r="836">
          <cell r="A836" t="str">
            <v>02</v>
          </cell>
          <cell r="B836" t="str">
            <v>3114</v>
          </cell>
          <cell r="C836" t="str">
            <v>0000</v>
          </cell>
          <cell r="D836">
            <v>97.096999999999994</v>
          </cell>
          <cell r="E836">
            <v>97.1999</v>
          </cell>
        </row>
        <row r="837">
          <cell r="A837" t="str">
            <v>02</v>
          </cell>
          <cell r="B837" t="str">
            <v>31141</v>
          </cell>
          <cell r="C837" t="str">
            <v>0000</v>
          </cell>
          <cell r="D837">
            <v>97.768699999999995</v>
          </cell>
          <cell r="E837">
            <v>97.894599999999997</v>
          </cell>
        </row>
        <row r="838">
          <cell r="A838" t="str">
            <v>02</v>
          </cell>
          <cell r="B838" t="str">
            <v>31141000</v>
          </cell>
          <cell r="C838" t="str">
            <v>4300</v>
          </cell>
          <cell r="D838">
            <v>91.770499999999998</v>
          </cell>
          <cell r="E838">
            <v>92.051000000000002</v>
          </cell>
        </row>
        <row r="839">
          <cell r="A839" t="str">
            <v>02</v>
          </cell>
          <cell r="B839" t="str">
            <v>31141000</v>
          </cell>
          <cell r="C839" t="str">
            <v>4303</v>
          </cell>
          <cell r="D839">
            <v>105.4736</v>
          </cell>
          <cell r="E839">
            <v>106.36969999999999</v>
          </cell>
        </row>
        <row r="840">
          <cell r="A840" t="str">
            <v>02</v>
          </cell>
          <cell r="B840" t="str">
            <v>31141000</v>
          </cell>
          <cell r="C840" t="str">
            <v>4311</v>
          </cell>
          <cell r="D840">
            <v>103.0064</v>
          </cell>
          <cell r="E840">
            <v>102.6824</v>
          </cell>
        </row>
        <row r="841">
          <cell r="A841" t="str">
            <v>02</v>
          </cell>
          <cell r="B841" t="str">
            <v>31141000</v>
          </cell>
          <cell r="C841" t="str">
            <v>4320</v>
          </cell>
          <cell r="D841">
            <v>98.035799999999995</v>
          </cell>
          <cell r="E841">
            <v>97.933999999999997</v>
          </cell>
        </row>
        <row r="842">
          <cell r="A842" t="str">
            <v>02</v>
          </cell>
          <cell r="B842" t="str">
            <v>31141000</v>
          </cell>
          <cell r="C842" t="str">
            <v>4321</v>
          </cell>
          <cell r="D842">
            <v>102.15470000000001</v>
          </cell>
          <cell r="E842">
            <v>102.6352</v>
          </cell>
        </row>
        <row r="843">
          <cell r="A843" t="str">
            <v>02</v>
          </cell>
          <cell r="B843" t="str">
            <v>31141000</v>
          </cell>
          <cell r="C843" t="str">
            <v>4340</v>
          </cell>
          <cell r="D843">
            <v>100.0234</v>
          </cell>
          <cell r="E843">
            <v>99.972999999999999</v>
          </cell>
        </row>
        <row r="844">
          <cell r="A844" t="str">
            <v>02</v>
          </cell>
          <cell r="B844" t="str">
            <v>31141000</v>
          </cell>
          <cell r="C844" t="str">
            <v>4341</v>
          </cell>
          <cell r="D844">
            <v>98.647300000000001</v>
          </cell>
          <cell r="E844">
            <v>98.557299999999998</v>
          </cell>
        </row>
        <row r="845">
          <cell r="A845" t="str">
            <v>02</v>
          </cell>
          <cell r="B845" t="str">
            <v>31141000</v>
          </cell>
          <cell r="C845" t="str">
            <v>4342</v>
          </cell>
          <cell r="D845">
            <v>90.763199999999998</v>
          </cell>
          <cell r="E845">
            <v>90.751099999999994</v>
          </cell>
        </row>
        <row r="846">
          <cell r="A846" t="str">
            <v>02</v>
          </cell>
          <cell r="B846" t="str">
            <v>31142</v>
          </cell>
          <cell r="C846" t="str">
            <v>0000</v>
          </cell>
          <cell r="D846">
            <v>97.296899999999994</v>
          </cell>
          <cell r="E846">
            <v>97.246499999999997</v>
          </cell>
        </row>
        <row r="847">
          <cell r="A847" t="str">
            <v>02</v>
          </cell>
          <cell r="B847" t="str">
            <v>31142000</v>
          </cell>
          <cell r="C847" t="str">
            <v>4312</v>
          </cell>
          <cell r="D847">
            <v>112.82559999999999</v>
          </cell>
          <cell r="E847">
            <v>112.8218</v>
          </cell>
        </row>
        <row r="848">
          <cell r="A848" t="str">
            <v>02</v>
          </cell>
          <cell r="B848" t="str">
            <v>31142000</v>
          </cell>
          <cell r="C848" t="str">
            <v>4313</v>
          </cell>
          <cell r="D848">
            <v>82.920199999999994</v>
          </cell>
          <cell r="E848">
            <v>82.870500000000007</v>
          </cell>
        </row>
        <row r="849">
          <cell r="A849" t="str">
            <v>02</v>
          </cell>
          <cell r="B849" t="str">
            <v>31142000</v>
          </cell>
          <cell r="C849" t="str">
            <v>4350</v>
          </cell>
          <cell r="D849">
            <v>96.3523</v>
          </cell>
          <cell r="E849">
            <v>96.426299999999998</v>
          </cell>
        </row>
        <row r="850">
          <cell r="A850" t="str">
            <v>02</v>
          </cell>
          <cell r="B850" t="str">
            <v>31142000</v>
          </cell>
          <cell r="C850" t="str">
            <v>4360</v>
          </cell>
          <cell r="D850">
            <v>94.306399999999996</v>
          </cell>
          <cell r="E850">
            <v>94.384</v>
          </cell>
        </row>
        <row r="851">
          <cell r="A851" t="str">
            <v>02</v>
          </cell>
          <cell r="B851" t="str">
            <v>31142000</v>
          </cell>
          <cell r="C851" t="str">
            <v>4361</v>
          </cell>
          <cell r="D851">
            <v>103.3837</v>
          </cell>
          <cell r="E851">
            <v>103.0317</v>
          </cell>
        </row>
        <row r="852">
          <cell r="A852" t="str">
            <v>02</v>
          </cell>
          <cell r="B852" t="str">
            <v>31143</v>
          </cell>
          <cell r="C852" t="str">
            <v>0000</v>
          </cell>
          <cell r="D852">
            <v>96.344700000000003</v>
          </cell>
          <cell r="E852">
            <v>96.543300000000002</v>
          </cell>
        </row>
        <row r="853">
          <cell r="A853" t="str">
            <v>02</v>
          </cell>
          <cell r="B853" t="str">
            <v>31143000</v>
          </cell>
          <cell r="C853" t="str">
            <v>4302</v>
          </cell>
          <cell r="D853">
            <v>99.101299999999995</v>
          </cell>
          <cell r="E853">
            <v>99.167100000000005</v>
          </cell>
        </row>
        <row r="854">
          <cell r="A854" t="str">
            <v>02</v>
          </cell>
          <cell r="B854" t="str">
            <v>31143000</v>
          </cell>
          <cell r="C854" t="str">
            <v>4330</v>
          </cell>
          <cell r="D854">
            <v>91.128200000000007</v>
          </cell>
          <cell r="E854">
            <v>91.531300000000002</v>
          </cell>
        </row>
        <row r="855">
          <cell r="A855" t="str">
            <v>02</v>
          </cell>
          <cell r="B855" t="str">
            <v>31143000</v>
          </cell>
          <cell r="C855" t="str">
            <v>4331</v>
          </cell>
          <cell r="D855">
            <v>103.5752</v>
          </cell>
          <cell r="E855">
            <v>103.5752</v>
          </cell>
        </row>
        <row r="856">
          <cell r="A856" t="str">
            <v>02</v>
          </cell>
          <cell r="B856" t="str">
            <v>31143000</v>
          </cell>
          <cell r="C856" t="str">
            <v>4332</v>
          </cell>
          <cell r="D856">
            <v>99.957899999999995</v>
          </cell>
          <cell r="E856">
            <v>99.957899999999995</v>
          </cell>
        </row>
        <row r="857">
          <cell r="A857" t="str">
            <v>02</v>
          </cell>
          <cell r="B857" t="str">
            <v>3115</v>
          </cell>
          <cell r="C857" t="str">
            <v>0000</v>
          </cell>
          <cell r="D857">
            <v>98.830500000000001</v>
          </cell>
          <cell r="E857">
            <v>98.684600000000003</v>
          </cell>
        </row>
        <row r="858">
          <cell r="A858" t="str">
            <v>02</v>
          </cell>
          <cell r="B858" t="str">
            <v>31151</v>
          </cell>
          <cell r="C858" t="str">
            <v>0000</v>
          </cell>
          <cell r="D858">
            <v>98.793499999999995</v>
          </cell>
          <cell r="E858">
            <v>98.611999999999995</v>
          </cell>
        </row>
        <row r="859">
          <cell r="A859" t="str">
            <v>02</v>
          </cell>
          <cell r="B859" t="str">
            <v>31151000</v>
          </cell>
          <cell r="C859" t="str">
            <v>4500</v>
          </cell>
          <cell r="D859">
            <v>97.077600000000004</v>
          </cell>
          <cell r="E859">
            <v>96.951899999999995</v>
          </cell>
        </row>
        <row r="860">
          <cell r="A860" t="str">
            <v>02</v>
          </cell>
          <cell r="B860" t="str">
            <v>31151000</v>
          </cell>
          <cell r="C860" t="str">
            <v>4501</v>
          </cell>
          <cell r="D860">
            <v>95.535499999999999</v>
          </cell>
          <cell r="E860">
            <v>95.488500000000002</v>
          </cell>
        </row>
        <row r="861">
          <cell r="A861" t="str">
            <v>02</v>
          </cell>
          <cell r="B861" t="str">
            <v>31151000</v>
          </cell>
          <cell r="C861" t="str">
            <v>4520</v>
          </cell>
          <cell r="D861">
            <v>93.662700000000001</v>
          </cell>
          <cell r="E861">
            <v>93.414400000000001</v>
          </cell>
        </row>
        <row r="862">
          <cell r="A862" t="str">
            <v>02</v>
          </cell>
          <cell r="B862" t="str">
            <v>31151000</v>
          </cell>
          <cell r="C862" t="str">
            <v>4530</v>
          </cell>
          <cell r="D862">
            <v>80.648099999999999</v>
          </cell>
          <cell r="E862">
            <v>80.650199999999998</v>
          </cell>
        </row>
        <row r="863">
          <cell r="A863" t="str">
            <v>02</v>
          </cell>
          <cell r="B863" t="str">
            <v>31151000</v>
          </cell>
          <cell r="C863" t="str">
            <v>4531</v>
          </cell>
          <cell r="D863">
            <v>66.374700000000004</v>
          </cell>
          <cell r="E863">
            <v>66.354299999999995</v>
          </cell>
        </row>
        <row r="864">
          <cell r="A864" t="str">
            <v>02</v>
          </cell>
          <cell r="B864" t="str">
            <v>31151000</v>
          </cell>
          <cell r="C864" t="str">
            <v>4532</v>
          </cell>
          <cell r="D864">
            <v>97.6678</v>
          </cell>
          <cell r="E864">
            <v>97.7239</v>
          </cell>
        </row>
        <row r="865">
          <cell r="A865" t="str">
            <v>02</v>
          </cell>
          <cell r="B865" t="str">
            <v>31151000</v>
          </cell>
          <cell r="C865" t="str">
            <v>4533</v>
          </cell>
          <cell r="D865">
            <v>97.567999999999998</v>
          </cell>
          <cell r="E865">
            <v>97.554599999999994</v>
          </cell>
        </row>
        <row r="866">
          <cell r="A866" t="str">
            <v>02</v>
          </cell>
          <cell r="B866" t="str">
            <v>31151000</v>
          </cell>
          <cell r="C866" t="str">
            <v>4534</v>
          </cell>
          <cell r="D866">
            <v>96.439800000000005</v>
          </cell>
          <cell r="E866">
            <v>96.468999999999994</v>
          </cell>
        </row>
        <row r="867">
          <cell r="A867" t="str">
            <v>02</v>
          </cell>
          <cell r="B867" t="str">
            <v>31151000</v>
          </cell>
          <cell r="C867" t="str">
            <v>4540</v>
          </cell>
          <cell r="D867">
            <v>143.87819999999999</v>
          </cell>
          <cell r="E867">
            <v>143.934</v>
          </cell>
        </row>
        <row r="868">
          <cell r="A868" t="str">
            <v>02</v>
          </cell>
          <cell r="B868" t="str">
            <v>31151000</v>
          </cell>
          <cell r="C868" t="str">
            <v>4545</v>
          </cell>
          <cell r="D868">
            <v>76.070999999999998</v>
          </cell>
          <cell r="E868">
            <v>74.612099999999998</v>
          </cell>
        </row>
        <row r="869">
          <cell r="A869" t="str">
            <v>02</v>
          </cell>
          <cell r="B869" t="str">
            <v>31152</v>
          </cell>
          <cell r="C869" t="str">
            <v>0000</v>
          </cell>
          <cell r="D869">
            <v>99.089299999999994</v>
          </cell>
          <cell r="E869">
            <v>99.192700000000002</v>
          </cell>
        </row>
        <row r="870">
          <cell r="A870" t="str">
            <v>02</v>
          </cell>
          <cell r="B870" t="str">
            <v>31152000</v>
          </cell>
          <cell r="C870" t="str">
            <v>4510</v>
          </cell>
          <cell r="D870">
            <v>99.8095</v>
          </cell>
          <cell r="E870">
            <v>100.0196</v>
          </cell>
        </row>
        <row r="871">
          <cell r="A871" t="str">
            <v>02</v>
          </cell>
          <cell r="B871" t="str">
            <v>31152000</v>
          </cell>
          <cell r="C871" t="str">
            <v>4521</v>
          </cell>
          <cell r="D871">
            <v>98.369</v>
          </cell>
          <cell r="E871">
            <v>98.365700000000004</v>
          </cell>
        </row>
        <row r="872">
          <cell r="A872" t="str">
            <v>02</v>
          </cell>
          <cell r="B872" t="str">
            <v>3116</v>
          </cell>
          <cell r="C872" t="str">
            <v>0000</v>
          </cell>
          <cell r="D872">
            <v>94.263199999999998</v>
          </cell>
          <cell r="E872">
            <v>94.256100000000004</v>
          </cell>
        </row>
        <row r="873">
          <cell r="A873" t="str">
            <v>02</v>
          </cell>
          <cell r="B873" t="str">
            <v>31160000</v>
          </cell>
          <cell r="C873" t="str">
            <v>4600</v>
          </cell>
          <cell r="D873">
            <v>92.995599999999996</v>
          </cell>
          <cell r="E873">
            <v>92.958500000000001</v>
          </cell>
        </row>
        <row r="874">
          <cell r="A874" t="str">
            <v>02</v>
          </cell>
          <cell r="B874" t="str">
            <v>31160000</v>
          </cell>
          <cell r="C874" t="str">
            <v>4601</v>
          </cell>
          <cell r="D874">
            <v>95.212599999999995</v>
          </cell>
          <cell r="E874">
            <v>95.235900000000001</v>
          </cell>
        </row>
        <row r="875">
          <cell r="A875" t="str">
            <v>02</v>
          </cell>
          <cell r="B875" t="str">
            <v>31160000</v>
          </cell>
          <cell r="C875" t="str">
            <v>4610</v>
          </cell>
          <cell r="D875">
            <v>88.419799999999995</v>
          </cell>
          <cell r="E875">
            <v>88.419799999999995</v>
          </cell>
        </row>
        <row r="876">
          <cell r="A876" t="str">
            <v>02</v>
          </cell>
          <cell r="B876" t="str">
            <v>31160000</v>
          </cell>
          <cell r="C876" t="str">
            <v>4620</v>
          </cell>
          <cell r="D876">
            <v>98.500500000000002</v>
          </cell>
          <cell r="E876">
            <v>98.452699999999993</v>
          </cell>
        </row>
        <row r="877">
          <cell r="A877" t="str">
            <v>02</v>
          </cell>
          <cell r="B877" t="str">
            <v>31160000</v>
          </cell>
          <cell r="C877" t="str">
            <v>4630</v>
          </cell>
          <cell r="D877">
            <v>98.96</v>
          </cell>
          <cell r="E877">
            <v>98.96</v>
          </cell>
        </row>
        <row r="878">
          <cell r="A878" t="str">
            <v>02</v>
          </cell>
          <cell r="B878" t="str">
            <v>31160000</v>
          </cell>
          <cell r="C878" t="str">
            <v>4631</v>
          </cell>
          <cell r="D878">
            <v>93.301400000000001</v>
          </cell>
          <cell r="E878">
            <v>93.31</v>
          </cell>
        </row>
        <row r="879">
          <cell r="A879" t="str">
            <v>02</v>
          </cell>
          <cell r="B879" t="str">
            <v>3117</v>
          </cell>
          <cell r="C879" t="str">
            <v>0000</v>
          </cell>
          <cell r="D879">
            <v>94.339399999999998</v>
          </cell>
          <cell r="E879">
            <v>94.337400000000002</v>
          </cell>
        </row>
        <row r="880">
          <cell r="A880" t="str">
            <v>02</v>
          </cell>
          <cell r="B880" t="str">
            <v>31170000</v>
          </cell>
          <cell r="C880" t="str">
            <v>5100</v>
          </cell>
          <cell r="D880">
            <v>101.0513</v>
          </cell>
          <cell r="E880">
            <v>101.0513</v>
          </cell>
        </row>
        <row r="881">
          <cell r="A881" t="str">
            <v>02</v>
          </cell>
          <cell r="B881" t="str">
            <v>31170000</v>
          </cell>
          <cell r="C881" t="str">
            <v>5101</v>
          </cell>
          <cell r="D881">
            <v>91.9255</v>
          </cell>
          <cell r="E881">
            <v>91.9255</v>
          </cell>
        </row>
        <row r="882">
          <cell r="A882" t="str">
            <v>02</v>
          </cell>
          <cell r="B882" t="str">
            <v>31170000</v>
          </cell>
          <cell r="C882" t="str">
            <v>5102</v>
          </cell>
          <cell r="D882">
            <v>97.110799999999998</v>
          </cell>
          <cell r="E882">
            <v>97.110799999999998</v>
          </cell>
        </row>
        <row r="883">
          <cell r="A883" t="str">
            <v>02</v>
          </cell>
          <cell r="B883" t="str">
            <v>31170000</v>
          </cell>
          <cell r="C883" t="str">
            <v>5115</v>
          </cell>
          <cell r="D883">
            <v>84.670900000000003</v>
          </cell>
          <cell r="E883">
            <v>84.648600000000002</v>
          </cell>
        </row>
        <row r="884">
          <cell r="A884" t="str">
            <v>02</v>
          </cell>
          <cell r="B884" t="str">
            <v>312</v>
          </cell>
          <cell r="C884" t="str">
            <v>0000</v>
          </cell>
          <cell r="D884">
            <v>101.0848</v>
          </cell>
          <cell r="E884">
            <v>101.01049999999999</v>
          </cell>
        </row>
        <row r="885">
          <cell r="A885" t="str">
            <v>02</v>
          </cell>
          <cell r="B885" t="str">
            <v>31200000</v>
          </cell>
          <cell r="C885" t="str">
            <v>9100</v>
          </cell>
          <cell r="D885">
            <v>102.4263</v>
          </cell>
          <cell r="E885">
            <v>102.4263</v>
          </cell>
        </row>
        <row r="886">
          <cell r="A886" t="str">
            <v>02</v>
          </cell>
          <cell r="B886" t="str">
            <v>31200000</v>
          </cell>
          <cell r="C886" t="str">
            <v>9102</v>
          </cell>
          <cell r="D886">
            <v>103.10550000000001</v>
          </cell>
          <cell r="E886">
            <v>102.7709</v>
          </cell>
        </row>
        <row r="887">
          <cell r="A887" t="str">
            <v>02</v>
          </cell>
          <cell r="B887" t="str">
            <v>31200000</v>
          </cell>
          <cell r="C887" t="str">
            <v>9103</v>
          </cell>
          <cell r="D887">
            <v>99.491600000000005</v>
          </cell>
          <cell r="E887">
            <v>99.491600000000005</v>
          </cell>
        </row>
        <row r="888">
          <cell r="A888" t="str">
            <v>02</v>
          </cell>
          <cell r="B888" t="str">
            <v>31200000</v>
          </cell>
          <cell r="C888" t="str">
            <v>9120</v>
          </cell>
          <cell r="D888">
            <v>98.641400000000004</v>
          </cell>
          <cell r="E888">
            <v>98.641400000000004</v>
          </cell>
        </row>
        <row r="889">
          <cell r="A889" t="str">
            <v>02</v>
          </cell>
          <cell r="B889" t="str">
            <v>31200000</v>
          </cell>
          <cell r="C889" t="str">
            <v>9121</v>
          </cell>
          <cell r="D889">
            <v>98.648899999999998</v>
          </cell>
          <cell r="E889">
            <v>98.648899999999998</v>
          </cell>
        </row>
        <row r="890">
          <cell r="A890" t="str">
            <v>02</v>
          </cell>
          <cell r="B890" t="str">
            <v>32</v>
          </cell>
          <cell r="C890" t="str">
            <v>0000</v>
          </cell>
          <cell r="D890">
            <v>97.337800000000001</v>
          </cell>
          <cell r="E890">
            <v>97.500900000000001</v>
          </cell>
        </row>
        <row r="891">
          <cell r="A891" t="str">
            <v>02</v>
          </cell>
          <cell r="B891" t="str">
            <v>321</v>
          </cell>
          <cell r="C891" t="str">
            <v>0000</v>
          </cell>
          <cell r="D891">
            <v>97.300700000000006</v>
          </cell>
          <cell r="E891">
            <v>97.468000000000004</v>
          </cell>
        </row>
        <row r="892">
          <cell r="A892" t="str">
            <v>02</v>
          </cell>
          <cell r="B892" t="str">
            <v>3211</v>
          </cell>
          <cell r="C892" t="str">
            <v>0000</v>
          </cell>
          <cell r="D892">
            <v>97.266000000000005</v>
          </cell>
          <cell r="E892">
            <v>97.438500000000005</v>
          </cell>
        </row>
        <row r="893">
          <cell r="A893" t="str">
            <v>02</v>
          </cell>
          <cell r="B893" t="str">
            <v>32110000</v>
          </cell>
          <cell r="C893" t="str">
            <v>5002</v>
          </cell>
          <cell r="D893">
            <v>101.7945</v>
          </cell>
          <cell r="E893">
            <v>102.04340000000001</v>
          </cell>
        </row>
        <row r="894">
          <cell r="A894" t="str">
            <v>02</v>
          </cell>
          <cell r="B894" t="str">
            <v>32110000</v>
          </cell>
          <cell r="C894" t="str">
            <v>5004</v>
          </cell>
          <cell r="D894">
            <v>95.851699999999994</v>
          </cell>
          <cell r="E894">
            <v>95.855400000000003</v>
          </cell>
        </row>
        <row r="895">
          <cell r="A895" t="str">
            <v>02</v>
          </cell>
          <cell r="B895" t="str">
            <v>32110000</v>
          </cell>
          <cell r="C895" t="str">
            <v>5005</v>
          </cell>
          <cell r="D895">
            <v>100.05370000000001</v>
          </cell>
          <cell r="E895">
            <v>100.0029</v>
          </cell>
        </row>
        <row r="896">
          <cell r="A896" t="str">
            <v>02</v>
          </cell>
          <cell r="B896" t="str">
            <v>32110000</v>
          </cell>
          <cell r="C896" t="str">
            <v>5010</v>
          </cell>
          <cell r="D896">
            <v>98.687399999999997</v>
          </cell>
          <cell r="E896">
            <v>98.5976</v>
          </cell>
        </row>
        <row r="897">
          <cell r="A897" t="str">
            <v>02</v>
          </cell>
          <cell r="B897" t="str">
            <v>32110000</v>
          </cell>
          <cell r="C897" t="str">
            <v>5012</v>
          </cell>
          <cell r="D897">
            <v>107.8921</v>
          </cell>
          <cell r="E897">
            <v>107.7996</v>
          </cell>
        </row>
        <row r="898">
          <cell r="A898" t="str">
            <v>02</v>
          </cell>
          <cell r="B898" t="str">
            <v>32110000</v>
          </cell>
          <cell r="C898" t="str">
            <v>5013</v>
          </cell>
          <cell r="D898">
            <v>96.588099999999997</v>
          </cell>
          <cell r="E898">
            <v>97.399299999999997</v>
          </cell>
        </row>
        <row r="899">
          <cell r="A899" t="str">
            <v>02</v>
          </cell>
          <cell r="B899" t="str">
            <v>32110000</v>
          </cell>
          <cell r="C899" t="str">
            <v>5014</v>
          </cell>
          <cell r="D899">
            <v>93.715199999999996</v>
          </cell>
          <cell r="E899">
            <v>93.382400000000004</v>
          </cell>
        </row>
        <row r="900">
          <cell r="A900" t="str">
            <v>02</v>
          </cell>
          <cell r="B900" t="str">
            <v>32110000</v>
          </cell>
          <cell r="C900" t="str">
            <v>5015</v>
          </cell>
          <cell r="D900">
            <v>97.261099999999999</v>
          </cell>
          <cell r="E900">
            <v>96.885300000000001</v>
          </cell>
        </row>
        <row r="901">
          <cell r="A901" t="str">
            <v>02</v>
          </cell>
          <cell r="B901" t="str">
            <v>32110000</v>
          </cell>
          <cell r="C901" t="str">
            <v>5020</v>
          </cell>
          <cell r="D901">
            <v>98.793800000000005</v>
          </cell>
          <cell r="E901">
            <v>99.440200000000004</v>
          </cell>
        </row>
        <row r="902">
          <cell r="A902" t="str">
            <v>02</v>
          </cell>
          <cell r="B902" t="str">
            <v>32110000</v>
          </cell>
          <cell r="C902" t="str">
            <v>5021</v>
          </cell>
          <cell r="D902">
            <v>112.5448</v>
          </cell>
          <cell r="E902">
            <v>112.4314</v>
          </cell>
        </row>
        <row r="903">
          <cell r="A903" t="str">
            <v>02</v>
          </cell>
          <cell r="B903" t="str">
            <v>32110000</v>
          </cell>
          <cell r="C903" t="str">
            <v>5030</v>
          </cell>
          <cell r="D903">
            <v>87.934100000000001</v>
          </cell>
          <cell r="E903">
            <v>87.934100000000001</v>
          </cell>
        </row>
        <row r="904">
          <cell r="A904" t="str">
            <v>02</v>
          </cell>
          <cell r="B904" t="str">
            <v>32110000</v>
          </cell>
          <cell r="C904" t="str">
            <v>5031</v>
          </cell>
          <cell r="D904">
            <v>97.133700000000005</v>
          </cell>
          <cell r="E904">
            <v>97.104600000000005</v>
          </cell>
        </row>
        <row r="905">
          <cell r="A905" t="str">
            <v>02</v>
          </cell>
          <cell r="B905" t="str">
            <v>32110000</v>
          </cell>
          <cell r="C905" t="str">
            <v>5040</v>
          </cell>
          <cell r="D905">
            <v>98.744699999999995</v>
          </cell>
          <cell r="E905">
            <v>99.370199999999997</v>
          </cell>
        </row>
        <row r="906">
          <cell r="A906" t="str">
            <v>02</v>
          </cell>
          <cell r="B906" t="str">
            <v>32110000</v>
          </cell>
          <cell r="C906" t="str">
            <v>5050</v>
          </cell>
          <cell r="D906">
            <v>94.399000000000001</v>
          </cell>
          <cell r="E906">
            <v>94.725300000000004</v>
          </cell>
        </row>
        <row r="907">
          <cell r="A907" t="str">
            <v>02</v>
          </cell>
          <cell r="B907" t="str">
            <v>3212</v>
          </cell>
          <cell r="C907" t="str">
            <v>0000</v>
          </cell>
          <cell r="D907">
            <v>99.9726</v>
          </cell>
          <cell r="E907">
            <v>99.739699999999999</v>
          </cell>
        </row>
        <row r="908">
          <cell r="A908" t="str">
            <v>02</v>
          </cell>
          <cell r="B908" t="str">
            <v>32120000</v>
          </cell>
          <cell r="C908" t="str">
            <v>7040</v>
          </cell>
          <cell r="D908">
            <v>99.9726</v>
          </cell>
          <cell r="E908">
            <v>99.739699999999999</v>
          </cell>
        </row>
        <row r="909">
          <cell r="A909" t="str">
            <v>02</v>
          </cell>
          <cell r="B909" t="str">
            <v>322</v>
          </cell>
          <cell r="C909" t="str">
            <v>0000</v>
          </cell>
          <cell r="D909">
            <v>101.1901</v>
          </cell>
          <cell r="E909">
            <v>100.9164</v>
          </cell>
        </row>
        <row r="910">
          <cell r="A910" t="str">
            <v>02</v>
          </cell>
          <cell r="B910" t="str">
            <v>32200000</v>
          </cell>
          <cell r="C910" t="str">
            <v>9110</v>
          </cell>
          <cell r="D910">
            <v>97.016800000000003</v>
          </cell>
          <cell r="E910">
            <v>97.016800000000003</v>
          </cell>
        </row>
        <row r="911">
          <cell r="A911" t="str">
            <v>02</v>
          </cell>
          <cell r="B911" t="str">
            <v>32200000</v>
          </cell>
          <cell r="C911" t="str">
            <v>9111</v>
          </cell>
          <cell r="D911">
            <v>100.0354</v>
          </cell>
          <cell r="E911">
            <v>100.0177</v>
          </cell>
        </row>
        <row r="912">
          <cell r="A912" t="str">
            <v>02</v>
          </cell>
          <cell r="B912" t="str">
            <v>32200000</v>
          </cell>
          <cell r="C912" t="str">
            <v>9112</v>
          </cell>
          <cell r="D912">
            <v>106.51819999999999</v>
          </cell>
          <cell r="E912">
            <v>105.7148</v>
          </cell>
        </row>
        <row r="913">
          <cell r="A913" t="str">
            <v>02</v>
          </cell>
          <cell r="B913" t="str">
            <v>4</v>
          </cell>
          <cell r="C913" t="str">
            <v>0000</v>
          </cell>
          <cell r="D913">
            <v>116.154</v>
          </cell>
          <cell r="E913">
            <v>113.45359999999999</v>
          </cell>
        </row>
        <row r="914">
          <cell r="A914" t="str">
            <v>02</v>
          </cell>
          <cell r="B914" t="str">
            <v>41</v>
          </cell>
          <cell r="C914" t="str">
            <v>0000</v>
          </cell>
          <cell r="D914">
            <v>104.1931</v>
          </cell>
          <cell r="E914">
            <v>103.5993</v>
          </cell>
        </row>
        <row r="915">
          <cell r="A915" t="str">
            <v>02</v>
          </cell>
          <cell r="B915" t="str">
            <v>411</v>
          </cell>
          <cell r="C915" t="str">
            <v>0000</v>
          </cell>
          <cell r="D915">
            <v>99.963899999999995</v>
          </cell>
          <cell r="E915">
            <v>100.13160000000001</v>
          </cell>
        </row>
        <row r="916">
          <cell r="A916" t="str">
            <v>02</v>
          </cell>
          <cell r="B916" t="str">
            <v>41100000</v>
          </cell>
          <cell r="C916" t="str">
            <v>9001</v>
          </cell>
          <cell r="D916">
            <v>93.727099999999993</v>
          </cell>
          <cell r="E916">
            <v>96.98</v>
          </cell>
        </row>
        <row r="917">
          <cell r="A917" t="str">
            <v>02</v>
          </cell>
          <cell r="B917" t="str">
            <v>41100000</v>
          </cell>
          <cell r="C917" t="str">
            <v>9009</v>
          </cell>
          <cell r="D917">
            <v>100.0463</v>
          </cell>
          <cell r="E917">
            <v>100.0463</v>
          </cell>
        </row>
        <row r="918">
          <cell r="A918" t="str">
            <v>02</v>
          </cell>
          <cell r="B918" t="str">
            <v>41100000</v>
          </cell>
          <cell r="C918" t="str">
            <v>9050</v>
          </cell>
          <cell r="D918">
            <v>100.4678</v>
          </cell>
          <cell r="E918">
            <v>100.4678</v>
          </cell>
        </row>
        <row r="919">
          <cell r="A919" t="str">
            <v>02</v>
          </cell>
          <cell r="B919" t="str">
            <v>412</v>
          </cell>
          <cell r="C919" t="str">
            <v>0000</v>
          </cell>
          <cell r="D919">
            <v>107.4106</v>
          </cell>
          <cell r="E919">
            <v>106.4414</v>
          </cell>
        </row>
        <row r="920">
          <cell r="A920" t="str">
            <v>02</v>
          </cell>
          <cell r="B920" t="str">
            <v>41200000</v>
          </cell>
          <cell r="C920" t="str">
            <v>9240</v>
          </cell>
          <cell r="D920">
            <v>109.68089999999999</v>
          </cell>
          <cell r="E920">
            <v>108.1383</v>
          </cell>
        </row>
        <row r="921">
          <cell r="A921" t="str">
            <v>02</v>
          </cell>
          <cell r="B921" t="str">
            <v>41200000</v>
          </cell>
          <cell r="C921" t="str">
            <v>9241</v>
          </cell>
          <cell r="D921">
            <v>110.4628</v>
          </cell>
          <cell r="E921">
            <v>109.4568</v>
          </cell>
        </row>
        <row r="922">
          <cell r="A922" t="str">
            <v>02</v>
          </cell>
          <cell r="B922" t="str">
            <v>41200000</v>
          </cell>
          <cell r="C922" t="str">
            <v>9250</v>
          </cell>
          <cell r="D922">
            <v>100</v>
          </cell>
          <cell r="E922">
            <v>100</v>
          </cell>
        </row>
        <row r="923">
          <cell r="A923" t="str">
            <v>02</v>
          </cell>
          <cell r="B923" t="str">
            <v>41200000</v>
          </cell>
          <cell r="C923" t="str">
            <v>9800</v>
          </cell>
          <cell r="D923">
            <v>101.01600000000001</v>
          </cell>
          <cell r="E923">
            <v>101.01600000000001</v>
          </cell>
        </row>
        <row r="924">
          <cell r="A924" t="str">
            <v>02</v>
          </cell>
          <cell r="B924" t="str">
            <v>413</v>
          </cell>
          <cell r="C924" t="str">
            <v>0000</v>
          </cell>
          <cell r="D924">
            <v>95.085400000000007</v>
          </cell>
          <cell r="E924">
            <v>94.788399999999996</v>
          </cell>
        </row>
        <row r="925">
          <cell r="A925" t="str">
            <v>02</v>
          </cell>
          <cell r="B925" t="str">
            <v>4131</v>
          </cell>
          <cell r="C925" t="str">
            <v>0000</v>
          </cell>
          <cell r="D925">
            <v>93.504000000000005</v>
          </cell>
          <cell r="E925">
            <v>93.110799999999998</v>
          </cell>
        </row>
        <row r="926">
          <cell r="A926" t="str">
            <v>02</v>
          </cell>
          <cell r="B926" t="str">
            <v>41310000</v>
          </cell>
          <cell r="C926" t="str">
            <v>8020</v>
          </cell>
          <cell r="D926">
            <v>100.0907</v>
          </cell>
          <cell r="E926">
            <v>97.232299999999995</v>
          </cell>
        </row>
        <row r="927">
          <cell r="A927" t="str">
            <v>02</v>
          </cell>
          <cell r="B927" t="str">
            <v>41310000</v>
          </cell>
          <cell r="C927" t="str">
            <v>8060</v>
          </cell>
          <cell r="D927">
            <v>89.875</v>
          </cell>
          <cell r="E927">
            <v>89.931100000000001</v>
          </cell>
        </row>
        <row r="928">
          <cell r="A928" t="str">
            <v>02</v>
          </cell>
          <cell r="B928" t="str">
            <v>41310000</v>
          </cell>
          <cell r="C928" t="str">
            <v>8061</v>
          </cell>
          <cell r="D928">
            <v>102.0431</v>
          </cell>
          <cell r="E928">
            <v>101.5981</v>
          </cell>
        </row>
        <row r="929">
          <cell r="A929" t="str">
            <v>02</v>
          </cell>
          <cell r="B929" t="str">
            <v>41310000</v>
          </cell>
          <cell r="C929" t="str">
            <v>8062</v>
          </cell>
          <cell r="D929">
            <v>99.572800000000001</v>
          </cell>
          <cell r="E929">
            <v>99.193100000000001</v>
          </cell>
        </row>
        <row r="930">
          <cell r="A930" t="str">
            <v>02</v>
          </cell>
          <cell r="B930" t="str">
            <v>4132</v>
          </cell>
          <cell r="C930" t="str">
            <v>0000</v>
          </cell>
          <cell r="D930">
            <v>99.566199999999995</v>
          </cell>
          <cell r="E930">
            <v>99.541600000000003</v>
          </cell>
        </row>
        <row r="931">
          <cell r="A931" t="str">
            <v>02</v>
          </cell>
          <cell r="B931" t="str">
            <v>41320000</v>
          </cell>
          <cell r="C931" t="str">
            <v>8071</v>
          </cell>
          <cell r="D931">
            <v>99.258200000000002</v>
          </cell>
          <cell r="E931">
            <v>99.258200000000002</v>
          </cell>
        </row>
        <row r="932">
          <cell r="A932" t="str">
            <v>02</v>
          </cell>
          <cell r="B932" t="str">
            <v>41320000</v>
          </cell>
          <cell r="C932" t="str">
            <v>8080</v>
          </cell>
          <cell r="D932">
            <v>99.546000000000006</v>
          </cell>
          <cell r="E932">
            <v>99.486599999999996</v>
          </cell>
        </row>
        <row r="933">
          <cell r="A933" t="str">
            <v>02</v>
          </cell>
          <cell r="B933" t="str">
            <v>41320000</v>
          </cell>
          <cell r="C933" t="str">
            <v>8081</v>
          </cell>
          <cell r="D933">
            <v>99.954999999999998</v>
          </cell>
          <cell r="E933">
            <v>100.045</v>
          </cell>
        </row>
        <row r="934">
          <cell r="A934" t="str">
            <v>02</v>
          </cell>
          <cell r="B934" t="str">
            <v>414</v>
          </cell>
          <cell r="C934" t="str">
            <v>0000</v>
          </cell>
          <cell r="D934">
            <v>97.186599999999999</v>
          </cell>
          <cell r="E934">
            <v>97.041200000000003</v>
          </cell>
        </row>
        <row r="935">
          <cell r="A935" t="str">
            <v>02</v>
          </cell>
          <cell r="B935" t="str">
            <v>41400000</v>
          </cell>
          <cell r="C935" t="str">
            <v>9160</v>
          </cell>
          <cell r="D935">
            <v>98.090900000000005</v>
          </cell>
          <cell r="E935">
            <v>98.090900000000005</v>
          </cell>
        </row>
        <row r="936">
          <cell r="A936" t="str">
            <v>02</v>
          </cell>
          <cell r="B936" t="str">
            <v>41400000</v>
          </cell>
          <cell r="C936" t="str">
            <v>9161</v>
          </cell>
          <cell r="D936">
            <v>99.849699999999999</v>
          </cell>
          <cell r="E936">
            <v>99.849699999999999</v>
          </cell>
        </row>
        <row r="937">
          <cell r="A937" t="str">
            <v>02</v>
          </cell>
          <cell r="B937" t="str">
            <v>41400000</v>
          </cell>
          <cell r="C937" t="str">
            <v>9170</v>
          </cell>
          <cell r="D937">
            <v>93.183400000000006</v>
          </cell>
          <cell r="E937">
            <v>93.183400000000006</v>
          </cell>
        </row>
        <row r="938">
          <cell r="A938" t="str">
            <v>02</v>
          </cell>
          <cell r="B938" t="str">
            <v>41400000</v>
          </cell>
          <cell r="C938" t="str">
            <v>9180</v>
          </cell>
          <cell r="D938">
            <v>102.2985</v>
          </cell>
          <cell r="E938">
            <v>101.1835</v>
          </cell>
        </row>
        <row r="939">
          <cell r="A939" t="str">
            <v>02</v>
          </cell>
          <cell r="B939" t="str">
            <v>41400000</v>
          </cell>
          <cell r="C939" t="str">
            <v>9181</v>
          </cell>
          <cell r="D939">
            <v>100.04340000000001</v>
          </cell>
          <cell r="E939">
            <v>100.04340000000001</v>
          </cell>
        </row>
        <row r="940">
          <cell r="A940" t="str">
            <v>02</v>
          </cell>
          <cell r="B940" t="str">
            <v>415</v>
          </cell>
          <cell r="C940" t="str">
            <v>0000</v>
          </cell>
          <cell r="D940">
            <v>100</v>
          </cell>
          <cell r="E940">
            <v>100</v>
          </cell>
        </row>
        <row r="941">
          <cell r="A941" t="str">
            <v>02</v>
          </cell>
          <cell r="B941" t="str">
            <v>41500000</v>
          </cell>
          <cell r="C941" t="str">
            <v>9550</v>
          </cell>
          <cell r="D941">
            <v>100</v>
          </cell>
          <cell r="E941">
            <v>100</v>
          </cell>
        </row>
        <row r="942">
          <cell r="A942" t="str">
            <v>02</v>
          </cell>
          <cell r="B942" t="str">
            <v>42</v>
          </cell>
          <cell r="C942" t="str">
            <v>0000</v>
          </cell>
          <cell r="D942">
            <v>124.54770000000001</v>
          </cell>
          <cell r="E942">
            <v>120.36839999999999</v>
          </cell>
        </row>
        <row r="943">
          <cell r="A943" t="str">
            <v>02</v>
          </cell>
          <cell r="B943" t="str">
            <v>421</v>
          </cell>
          <cell r="C943" t="str">
            <v>0000</v>
          </cell>
          <cell r="D943">
            <v>109.03279999999999</v>
          </cell>
          <cell r="E943">
            <v>108.8989</v>
          </cell>
        </row>
        <row r="944">
          <cell r="A944" t="str">
            <v>02</v>
          </cell>
          <cell r="B944" t="str">
            <v>4211</v>
          </cell>
          <cell r="C944" t="str">
            <v>0000</v>
          </cell>
          <cell r="D944">
            <v>111.5634</v>
          </cell>
          <cell r="E944">
            <v>111.2953</v>
          </cell>
        </row>
        <row r="945">
          <cell r="A945" t="str">
            <v>02</v>
          </cell>
          <cell r="B945" t="str">
            <v>42111</v>
          </cell>
          <cell r="C945" t="str">
            <v>0000</v>
          </cell>
          <cell r="D945">
            <v>101.20529999999999</v>
          </cell>
          <cell r="E945">
            <v>101.55670000000001</v>
          </cell>
        </row>
        <row r="946">
          <cell r="A946" t="str">
            <v>02</v>
          </cell>
          <cell r="B946" t="str">
            <v>421111</v>
          </cell>
          <cell r="C946" t="str">
            <v>0000</v>
          </cell>
          <cell r="D946">
            <v>100.2295</v>
          </cell>
          <cell r="E946">
            <v>100.2295</v>
          </cell>
        </row>
        <row r="947">
          <cell r="A947" t="str">
            <v>02</v>
          </cell>
          <cell r="B947" t="str">
            <v>42111100</v>
          </cell>
          <cell r="C947" t="str">
            <v>6001</v>
          </cell>
          <cell r="D947">
            <v>100.2295</v>
          </cell>
          <cell r="E947">
            <v>100.2295</v>
          </cell>
        </row>
        <row r="948">
          <cell r="A948" t="str">
            <v>02</v>
          </cell>
          <cell r="B948" t="str">
            <v>421112</v>
          </cell>
          <cell r="C948" t="str">
            <v>0000</v>
          </cell>
          <cell r="D948">
            <v>101.2668</v>
          </cell>
          <cell r="E948">
            <v>101.6404</v>
          </cell>
        </row>
        <row r="949">
          <cell r="A949" t="str">
            <v>02</v>
          </cell>
          <cell r="B949" t="str">
            <v>42111200</v>
          </cell>
          <cell r="C949" t="str">
            <v>6000</v>
          </cell>
          <cell r="D949">
            <v>101.2668</v>
          </cell>
          <cell r="E949">
            <v>101.6404</v>
          </cell>
        </row>
        <row r="950">
          <cell r="A950" t="str">
            <v>02</v>
          </cell>
          <cell r="B950" t="str">
            <v>42112</v>
          </cell>
          <cell r="C950" t="str">
            <v>0000</v>
          </cell>
          <cell r="D950">
            <v>137.2886</v>
          </cell>
          <cell r="E950">
            <v>135.49189999999999</v>
          </cell>
        </row>
        <row r="951">
          <cell r="A951" t="str">
            <v>02</v>
          </cell>
          <cell r="B951" t="str">
            <v>42112000</v>
          </cell>
          <cell r="C951" t="str">
            <v>6003</v>
          </cell>
          <cell r="D951">
            <v>126.32980000000001</v>
          </cell>
          <cell r="E951">
            <v>126.32980000000001</v>
          </cell>
        </row>
        <row r="952">
          <cell r="A952" t="str">
            <v>02</v>
          </cell>
          <cell r="B952" t="str">
            <v>42112000</v>
          </cell>
          <cell r="C952" t="str">
            <v>6004</v>
          </cell>
          <cell r="D952">
            <v>166.79300000000001</v>
          </cell>
          <cell r="E952">
            <v>160.1592</v>
          </cell>
        </row>
        <row r="953">
          <cell r="A953" t="str">
            <v>02</v>
          </cell>
          <cell r="B953" t="str">
            <v>42113</v>
          </cell>
          <cell r="C953" t="str">
            <v>0000</v>
          </cell>
          <cell r="D953">
            <v>99.009900000000002</v>
          </cell>
          <cell r="E953">
            <v>99.009900000000002</v>
          </cell>
        </row>
        <row r="954">
          <cell r="A954" t="str">
            <v>02</v>
          </cell>
          <cell r="B954" t="str">
            <v>42113000</v>
          </cell>
          <cell r="C954" t="str">
            <v>6020</v>
          </cell>
          <cell r="D954">
            <v>99.009900000000002</v>
          </cell>
          <cell r="E954">
            <v>99.009900000000002</v>
          </cell>
        </row>
        <row r="955">
          <cell r="A955" t="str">
            <v>02</v>
          </cell>
          <cell r="B955" t="str">
            <v>4212</v>
          </cell>
          <cell r="C955" t="str">
            <v>0000</v>
          </cell>
          <cell r="D955">
            <v>103.7501</v>
          </cell>
          <cell r="E955">
            <v>103.8963</v>
          </cell>
        </row>
        <row r="956">
          <cell r="A956" t="str">
            <v>02</v>
          </cell>
          <cell r="B956" t="str">
            <v>42121</v>
          </cell>
          <cell r="C956" t="str">
            <v>0000</v>
          </cell>
          <cell r="D956">
            <v>98.892399999999995</v>
          </cell>
          <cell r="E956">
            <v>100.354</v>
          </cell>
        </row>
        <row r="957">
          <cell r="A957" t="str">
            <v>02</v>
          </cell>
          <cell r="B957" t="str">
            <v>42121000</v>
          </cell>
          <cell r="C957" t="str">
            <v>9230</v>
          </cell>
          <cell r="D957">
            <v>99.573800000000006</v>
          </cell>
          <cell r="E957">
            <v>99.573800000000006</v>
          </cell>
        </row>
        <row r="958">
          <cell r="A958" t="str">
            <v>02</v>
          </cell>
          <cell r="B958" t="str">
            <v>42121000</v>
          </cell>
          <cell r="C958" t="str">
            <v>9231</v>
          </cell>
          <cell r="D958">
            <v>98.795000000000002</v>
          </cell>
          <cell r="E958">
            <v>100.4654</v>
          </cell>
        </row>
        <row r="959">
          <cell r="A959" t="str">
            <v>02</v>
          </cell>
          <cell r="B959" t="str">
            <v>42122</v>
          </cell>
          <cell r="C959" t="str">
            <v>0000</v>
          </cell>
          <cell r="D959">
            <v>104.2899</v>
          </cell>
          <cell r="E959">
            <v>104.2899</v>
          </cell>
        </row>
        <row r="960">
          <cell r="A960" t="str">
            <v>02</v>
          </cell>
          <cell r="B960" t="str">
            <v>42122000</v>
          </cell>
          <cell r="C960" t="str">
            <v>9260</v>
          </cell>
          <cell r="D960">
            <v>104.2899</v>
          </cell>
          <cell r="E960">
            <v>104.2899</v>
          </cell>
        </row>
        <row r="961">
          <cell r="A961" t="str">
            <v>02</v>
          </cell>
          <cell r="B961" t="str">
            <v>422</v>
          </cell>
          <cell r="C961" t="str">
            <v>0000</v>
          </cell>
          <cell r="D961">
            <v>131.03190000000001</v>
          </cell>
          <cell r="E961">
            <v>125.1619</v>
          </cell>
        </row>
        <row r="962">
          <cell r="A962" t="str">
            <v>02</v>
          </cell>
          <cell r="B962" t="str">
            <v>4221</v>
          </cell>
          <cell r="C962" t="str">
            <v>0000</v>
          </cell>
          <cell r="D962">
            <v>131.6002</v>
          </cell>
          <cell r="E962">
            <v>125.6301</v>
          </cell>
        </row>
        <row r="963">
          <cell r="A963" t="str">
            <v>02</v>
          </cell>
          <cell r="B963" t="str">
            <v>42210000</v>
          </cell>
          <cell r="C963" t="str">
            <v>6010</v>
          </cell>
          <cell r="D963">
            <v>131.71639999999999</v>
          </cell>
          <cell r="E963">
            <v>125.74630000000001</v>
          </cell>
        </row>
        <row r="964">
          <cell r="A964" t="str">
            <v>02</v>
          </cell>
          <cell r="B964" t="str">
            <v>42210000</v>
          </cell>
          <cell r="C964" t="str">
            <v>6012</v>
          </cell>
          <cell r="D964">
            <v>131.3433</v>
          </cell>
          <cell r="E964">
            <v>125.3732</v>
          </cell>
        </row>
        <row r="965">
          <cell r="A965" t="str">
            <v>02</v>
          </cell>
          <cell r="B965" t="str">
            <v>4222</v>
          </cell>
          <cell r="C965" t="str">
            <v>0000</v>
          </cell>
          <cell r="D965">
            <v>98.015799999999999</v>
          </cell>
          <cell r="E965">
            <v>97.962000000000003</v>
          </cell>
        </row>
        <row r="966">
          <cell r="A966" t="str">
            <v>02</v>
          </cell>
          <cell r="B966" t="str">
            <v>42221</v>
          </cell>
          <cell r="C966" t="str">
            <v>0000</v>
          </cell>
          <cell r="D966">
            <v>98.015799999999999</v>
          </cell>
          <cell r="E966">
            <v>97.962000000000003</v>
          </cell>
        </row>
        <row r="967">
          <cell r="A967" t="str">
            <v>02</v>
          </cell>
          <cell r="B967" t="str">
            <v>42221000</v>
          </cell>
          <cell r="C967" t="str">
            <v>6350</v>
          </cell>
          <cell r="D967">
            <v>96.880099999999999</v>
          </cell>
          <cell r="E967">
            <v>96.781599999999997</v>
          </cell>
        </row>
        <row r="968">
          <cell r="A968" t="str">
            <v>02</v>
          </cell>
          <cell r="B968" t="str">
            <v>42221000</v>
          </cell>
          <cell r="C968" t="str">
            <v>6355</v>
          </cell>
          <cell r="D968">
            <v>99.588899999999995</v>
          </cell>
          <cell r="E968">
            <v>99.615399999999994</v>
          </cell>
        </row>
        <row r="969">
          <cell r="A969" t="str">
            <v>02</v>
          </cell>
          <cell r="B969" t="str">
            <v>42221000</v>
          </cell>
          <cell r="C969" t="str">
            <v>6356</v>
          </cell>
          <cell r="D969">
            <v>99.849699999999999</v>
          </cell>
          <cell r="E969">
            <v>99.849699999999999</v>
          </cell>
        </row>
        <row r="970">
          <cell r="A970" t="str">
            <v>02</v>
          </cell>
          <cell r="B970" t="str">
            <v>43</v>
          </cell>
          <cell r="C970" t="str">
            <v>0000</v>
          </cell>
          <cell r="D970">
            <v>100.9119</v>
          </cell>
          <cell r="E970">
            <v>100.89830000000001</v>
          </cell>
        </row>
        <row r="971">
          <cell r="A971" t="str">
            <v>02</v>
          </cell>
          <cell r="B971" t="str">
            <v>431</v>
          </cell>
          <cell r="C971" t="str">
            <v>0000</v>
          </cell>
          <cell r="D971">
            <v>103.3883</v>
          </cell>
          <cell r="E971">
            <v>103.4097</v>
          </cell>
        </row>
        <row r="972">
          <cell r="A972" t="str">
            <v>02</v>
          </cell>
          <cell r="B972" t="str">
            <v>43100000</v>
          </cell>
          <cell r="C972" t="str">
            <v>6100</v>
          </cell>
          <cell r="D972">
            <v>98.051900000000003</v>
          </cell>
          <cell r="E972">
            <v>96.519900000000007</v>
          </cell>
        </row>
        <row r="973">
          <cell r="A973" t="str">
            <v>02</v>
          </cell>
          <cell r="B973" t="str">
            <v>43100000</v>
          </cell>
          <cell r="C973" t="str">
            <v>6101</v>
          </cell>
          <cell r="D973">
            <v>90.886600000000001</v>
          </cell>
          <cell r="E973">
            <v>93.18</v>
          </cell>
        </row>
        <row r="974">
          <cell r="A974" t="str">
            <v>02</v>
          </cell>
          <cell r="B974" t="str">
            <v>43100000</v>
          </cell>
          <cell r="C974" t="str">
            <v>6102</v>
          </cell>
          <cell r="D974">
            <v>97.173900000000003</v>
          </cell>
          <cell r="E974">
            <v>97.674899999999994</v>
          </cell>
        </row>
        <row r="975">
          <cell r="A975" t="str">
            <v>02</v>
          </cell>
          <cell r="B975" t="str">
            <v>43100000</v>
          </cell>
          <cell r="C975" t="str">
            <v>6103</v>
          </cell>
          <cell r="D975">
            <v>113.7748</v>
          </cell>
          <cell r="E975">
            <v>112.4273</v>
          </cell>
        </row>
        <row r="976">
          <cell r="A976" t="str">
            <v>02</v>
          </cell>
          <cell r="B976" t="str">
            <v>43100000</v>
          </cell>
          <cell r="C976" t="str">
            <v>6104</v>
          </cell>
          <cell r="D976">
            <v>99.964500000000001</v>
          </cell>
          <cell r="E976">
            <v>99.447100000000006</v>
          </cell>
        </row>
        <row r="977">
          <cell r="A977" t="str">
            <v>02</v>
          </cell>
          <cell r="B977" t="str">
            <v>43100000</v>
          </cell>
          <cell r="C977" t="str">
            <v>6105</v>
          </cell>
          <cell r="D977">
            <v>117.28619999999999</v>
          </cell>
          <cell r="E977">
            <v>116.61960000000001</v>
          </cell>
        </row>
        <row r="978">
          <cell r="A978" t="str">
            <v>02</v>
          </cell>
          <cell r="B978" t="str">
            <v>43100000</v>
          </cell>
          <cell r="C978" t="str">
            <v>6106</v>
          </cell>
          <cell r="D978">
            <v>97.465100000000007</v>
          </cell>
          <cell r="E978">
            <v>96.961100000000002</v>
          </cell>
        </row>
        <row r="979">
          <cell r="A979" t="str">
            <v>02</v>
          </cell>
          <cell r="B979" t="str">
            <v>43100000</v>
          </cell>
          <cell r="C979" t="str">
            <v>6113</v>
          </cell>
          <cell r="D979">
            <v>100.4252</v>
          </cell>
          <cell r="E979">
            <v>104.74760000000001</v>
          </cell>
        </row>
        <row r="980">
          <cell r="A980" t="str">
            <v>02</v>
          </cell>
          <cell r="B980" t="str">
            <v>43100000</v>
          </cell>
          <cell r="C980" t="str">
            <v>6114</v>
          </cell>
          <cell r="D980">
            <v>112.2419</v>
          </cell>
          <cell r="E980">
            <v>112.5051</v>
          </cell>
        </row>
        <row r="981">
          <cell r="A981" t="str">
            <v>02</v>
          </cell>
          <cell r="B981" t="str">
            <v>432</v>
          </cell>
          <cell r="C981" t="str">
            <v>0000</v>
          </cell>
          <cell r="D981">
            <v>97.768900000000002</v>
          </cell>
          <cell r="E981">
            <v>97.955799999999996</v>
          </cell>
        </row>
        <row r="982">
          <cell r="A982" t="str">
            <v>02</v>
          </cell>
          <cell r="B982" t="str">
            <v>4321</v>
          </cell>
          <cell r="C982" t="str">
            <v>0000</v>
          </cell>
          <cell r="D982">
            <v>101.6704</v>
          </cell>
          <cell r="E982">
            <v>101.5702</v>
          </cell>
        </row>
        <row r="983">
          <cell r="A983" t="str">
            <v>02</v>
          </cell>
          <cell r="B983" t="str">
            <v>43210000</v>
          </cell>
          <cell r="C983" t="str">
            <v>4100</v>
          </cell>
          <cell r="D983">
            <v>103.22799999999999</v>
          </cell>
          <cell r="E983">
            <v>103.0557</v>
          </cell>
        </row>
        <row r="984">
          <cell r="A984" t="str">
            <v>02</v>
          </cell>
          <cell r="B984" t="str">
            <v>43210000</v>
          </cell>
          <cell r="C984" t="str">
            <v>4101</v>
          </cell>
          <cell r="D984">
            <v>100.1127</v>
          </cell>
          <cell r="E984">
            <v>100.08459999999999</v>
          </cell>
        </row>
        <row r="985">
          <cell r="A985" t="str">
            <v>02</v>
          </cell>
          <cell r="B985" t="str">
            <v>4322</v>
          </cell>
          <cell r="C985" t="str">
            <v>0000</v>
          </cell>
          <cell r="D985">
            <v>97.638000000000005</v>
          </cell>
          <cell r="E985">
            <v>97.595299999999995</v>
          </cell>
        </row>
        <row r="986">
          <cell r="A986" t="str">
            <v>02</v>
          </cell>
          <cell r="B986" t="str">
            <v>43220000</v>
          </cell>
          <cell r="C986" t="str">
            <v>4650</v>
          </cell>
          <cell r="D986">
            <v>99.912899999999993</v>
          </cell>
          <cell r="E986">
            <v>99.955299999999994</v>
          </cell>
        </row>
        <row r="987">
          <cell r="A987" t="str">
            <v>02</v>
          </cell>
          <cell r="B987" t="str">
            <v>43220000</v>
          </cell>
          <cell r="C987" t="str">
            <v>4700</v>
          </cell>
          <cell r="D987">
            <v>99.058300000000003</v>
          </cell>
          <cell r="E987">
            <v>98.831800000000001</v>
          </cell>
        </row>
        <row r="988">
          <cell r="A988" t="str">
            <v>02</v>
          </cell>
          <cell r="B988" t="str">
            <v>43220000</v>
          </cell>
          <cell r="C988" t="str">
            <v>4710</v>
          </cell>
          <cell r="D988">
            <v>98.7303</v>
          </cell>
          <cell r="E988">
            <v>98.784899999999993</v>
          </cell>
        </row>
        <row r="989">
          <cell r="A989" t="str">
            <v>02</v>
          </cell>
          <cell r="B989" t="str">
            <v>43220000</v>
          </cell>
          <cell r="C989" t="str">
            <v>4720</v>
          </cell>
          <cell r="D989">
            <v>97.181100000000001</v>
          </cell>
          <cell r="E989">
            <v>97.071299999999994</v>
          </cell>
        </row>
        <row r="990">
          <cell r="A990" t="str">
            <v>02</v>
          </cell>
          <cell r="B990" t="str">
            <v>43220000</v>
          </cell>
          <cell r="C990" t="str">
            <v>4721</v>
          </cell>
          <cell r="D990">
            <v>99.794200000000004</v>
          </cell>
          <cell r="E990">
            <v>99.794200000000004</v>
          </cell>
        </row>
        <row r="991">
          <cell r="A991" t="str">
            <v>02</v>
          </cell>
          <cell r="B991" t="str">
            <v>43220000</v>
          </cell>
          <cell r="C991" t="str">
            <v>4730</v>
          </cell>
          <cell r="D991">
            <v>94.584000000000003</v>
          </cell>
          <cell r="E991">
            <v>94.568799999999996</v>
          </cell>
        </row>
        <row r="992">
          <cell r="A992" t="str">
            <v>02</v>
          </cell>
          <cell r="B992" t="str">
            <v>43220000</v>
          </cell>
          <cell r="C992" t="str">
            <v>4731</v>
          </cell>
          <cell r="D992">
            <v>96.947699999999998</v>
          </cell>
          <cell r="E992">
            <v>96.764700000000005</v>
          </cell>
        </row>
        <row r="993">
          <cell r="A993" t="str">
            <v>02</v>
          </cell>
          <cell r="B993" t="str">
            <v>43220000</v>
          </cell>
          <cell r="C993" t="str">
            <v>4750</v>
          </cell>
          <cell r="D993">
            <v>95.867800000000003</v>
          </cell>
          <cell r="E993">
            <v>95.968299999999999</v>
          </cell>
        </row>
        <row r="994">
          <cell r="A994" t="str">
            <v>02</v>
          </cell>
          <cell r="B994" t="str">
            <v>4323</v>
          </cell>
          <cell r="C994" t="str">
            <v>0000</v>
          </cell>
          <cell r="D994">
            <v>96.904600000000002</v>
          </cell>
          <cell r="E994">
            <v>97.952500000000001</v>
          </cell>
        </row>
        <row r="995">
          <cell r="A995" t="str">
            <v>02</v>
          </cell>
          <cell r="B995" t="str">
            <v>43230000</v>
          </cell>
          <cell r="C995" t="str">
            <v>4741</v>
          </cell>
          <cell r="D995">
            <v>94.5471</v>
          </cell>
          <cell r="E995">
            <v>96.643000000000001</v>
          </cell>
        </row>
        <row r="996">
          <cell r="A996" t="str">
            <v>02</v>
          </cell>
          <cell r="B996" t="str">
            <v>43230000</v>
          </cell>
          <cell r="C996" t="str">
            <v>4742</v>
          </cell>
          <cell r="D996">
            <v>99.262</v>
          </cell>
          <cell r="E996">
            <v>99.262</v>
          </cell>
        </row>
        <row r="997">
          <cell r="A997" t="str">
            <v>02</v>
          </cell>
          <cell r="B997" t="str">
            <v>433</v>
          </cell>
          <cell r="C997" t="str">
            <v>0000</v>
          </cell>
          <cell r="D997">
            <v>97.483999999999995</v>
          </cell>
          <cell r="E997">
            <v>97.459299999999999</v>
          </cell>
        </row>
        <row r="998">
          <cell r="A998" t="str">
            <v>02</v>
          </cell>
          <cell r="B998" t="str">
            <v>4331</v>
          </cell>
          <cell r="C998" t="str">
            <v>0000</v>
          </cell>
          <cell r="D998">
            <v>99.38</v>
          </cell>
          <cell r="E998">
            <v>99.338499999999996</v>
          </cell>
        </row>
        <row r="999">
          <cell r="A999" t="str">
            <v>02</v>
          </cell>
          <cell r="B999" t="str">
            <v>43311</v>
          </cell>
          <cell r="C999" t="str">
            <v>0000</v>
          </cell>
          <cell r="D999">
            <v>100.3248</v>
          </cell>
          <cell r="E999">
            <v>100.20099999999999</v>
          </cell>
        </row>
        <row r="1000">
          <cell r="A1000" t="str">
            <v>02</v>
          </cell>
          <cell r="B1000" t="str">
            <v>43311000</v>
          </cell>
          <cell r="C1000" t="str">
            <v>6430</v>
          </cell>
          <cell r="D1000">
            <v>99.563800000000001</v>
          </cell>
          <cell r="E1000">
            <v>99.159400000000005</v>
          </cell>
        </row>
        <row r="1001">
          <cell r="A1001" t="str">
            <v>02</v>
          </cell>
          <cell r="B1001" t="str">
            <v>43311000</v>
          </cell>
          <cell r="C1001" t="str">
            <v>6431</v>
          </cell>
          <cell r="D1001">
            <v>88.995699999999999</v>
          </cell>
          <cell r="E1001">
            <v>89.061999999999998</v>
          </cell>
        </row>
        <row r="1002">
          <cell r="A1002" t="str">
            <v>02</v>
          </cell>
          <cell r="B1002" t="str">
            <v>43311000</v>
          </cell>
          <cell r="C1002" t="str">
            <v>6432</v>
          </cell>
          <cell r="D1002">
            <v>104.8835</v>
          </cell>
          <cell r="E1002">
            <v>104.8835</v>
          </cell>
        </row>
        <row r="1003">
          <cell r="A1003" t="str">
            <v>02</v>
          </cell>
          <cell r="B1003" t="str">
            <v>43311000</v>
          </cell>
          <cell r="C1003" t="str">
            <v>6433</v>
          </cell>
          <cell r="D1003">
            <v>104.4709</v>
          </cell>
          <cell r="E1003">
            <v>104.4709</v>
          </cell>
        </row>
        <row r="1004">
          <cell r="A1004" t="str">
            <v>02</v>
          </cell>
          <cell r="B1004" t="str">
            <v>43312</v>
          </cell>
          <cell r="C1004" t="str">
            <v>0000</v>
          </cell>
          <cell r="D1004">
            <v>97.962800000000001</v>
          </cell>
          <cell r="E1004">
            <v>98.044799999999995</v>
          </cell>
        </row>
        <row r="1005">
          <cell r="A1005" t="str">
            <v>02</v>
          </cell>
          <cell r="B1005" t="str">
            <v>43312000</v>
          </cell>
          <cell r="C1005" t="str">
            <v>6420</v>
          </cell>
          <cell r="D1005">
            <v>94.990200000000002</v>
          </cell>
          <cell r="E1005">
            <v>95.087800000000001</v>
          </cell>
        </row>
        <row r="1006">
          <cell r="A1006" t="str">
            <v>02</v>
          </cell>
          <cell r="B1006" t="str">
            <v>43312000</v>
          </cell>
          <cell r="C1006" t="str">
            <v>6421</v>
          </cell>
          <cell r="D1006">
            <v>104.49</v>
          </cell>
          <cell r="E1006">
            <v>104.49</v>
          </cell>
        </row>
        <row r="1007">
          <cell r="A1007" t="str">
            <v>02</v>
          </cell>
          <cell r="B1007" t="str">
            <v>43312000</v>
          </cell>
          <cell r="C1007" t="str">
            <v>6422</v>
          </cell>
          <cell r="D1007">
            <v>96.185500000000005</v>
          </cell>
          <cell r="E1007">
            <v>96.300700000000006</v>
          </cell>
        </row>
        <row r="1008">
          <cell r="A1008" t="str">
            <v>02</v>
          </cell>
          <cell r="B1008" t="str">
            <v>4332</v>
          </cell>
          <cell r="C1008" t="str">
            <v>0000</v>
          </cell>
          <cell r="D1008">
            <v>99.661100000000005</v>
          </cell>
          <cell r="E1008">
            <v>99.605199999999996</v>
          </cell>
        </row>
        <row r="1009">
          <cell r="A1009" t="str">
            <v>02</v>
          </cell>
          <cell r="B1009" t="str">
            <v>43321</v>
          </cell>
          <cell r="C1009" t="str">
            <v>0000</v>
          </cell>
          <cell r="D1009">
            <v>100.5784</v>
          </cell>
          <cell r="E1009">
            <v>100.4663</v>
          </cell>
        </row>
        <row r="1010">
          <cell r="A1010" t="str">
            <v>02</v>
          </cell>
          <cell r="B1010" t="str">
            <v>43321000</v>
          </cell>
          <cell r="C1010" t="str">
            <v>6400</v>
          </cell>
          <cell r="D1010">
            <v>103.9008</v>
          </cell>
          <cell r="E1010">
            <v>103.5838</v>
          </cell>
        </row>
        <row r="1011">
          <cell r="A1011" t="str">
            <v>02</v>
          </cell>
          <cell r="B1011" t="str">
            <v>43321000</v>
          </cell>
          <cell r="C1011" t="str">
            <v>6403</v>
          </cell>
          <cell r="D1011">
            <v>97.256</v>
          </cell>
          <cell r="E1011">
            <v>97.348699999999994</v>
          </cell>
        </row>
        <row r="1012">
          <cell r="A1012" t="str">
            <v>02</v>
          </cell>
          <cell r="B1012" t="str">
            <v>43322</v>
          </cell>
          <cell r="C1012" t="str">
            <v>0000</v>
          </cell>
          <cell r="D1012">
            <v>99.147199999999998</v>
          </cell>
          <cell r="E1012">
            <v>98.993700000000004</v>
          </cell>
        </row>
        <row r="1013">
          <cell r="A1013" t="str">
            <v>02</v>
          </cell>
          <cell r="B1013" t="str">
            <v>43322000</v>
          </cell>
          <cell r="C1013" t="str">
            <v>6401</v>
          </cell>
          <cell r="D1013">
            <v>99.147199999999998</v>
          </cell>
          <cell r="E1013">
            <v>98.993700000000004</v>
          </cell>
        </row>
        <row r="1014">
          <cell r="A1014" t="str">
            <v>02</v>
          </cell>
          <cell r="B1014" t="str">
            <v>43323</v>
          </cell>
          <cell r="C1014" t="str">
            <v>0000</v>
          </cell>
          <cell r="D1014">
            <v>97.019900000000007</v>
          </cell>
          <cell r="E1014">
            <v>97.384200000000007</v>
          </cell>
        </row>
        <row r="1015">
          <cell r="A1015" t="str">
            <v>02</v>
          </cell>
          <cell r="B1015" t="str">
            <v>43323000</v>
          </cell>
          <cell r="C1015" t="str">
            <v>6402</v>
          </cell>
          <cell r="D1015">
            <v>97.019900000000007</v>
          </cell>
          <cell r="E1015">
            <v>97.384200000000007</v>
          </cell>
        </row>
        <row r="1016">
          <cell r="A1016" t="str">
            <v>02</v>
          </cell>
          <cell r="B1016" t="str">
            <v>4333</v>
          </cell>
          <cell r="C1016" t="str">
            <v>0000</v>
          </cell>
          <cell r="D1016">
            <v>86.0839</v>
          </cell>
          <cell r="E1016">
            <v>86.187700000000007</v>
          </cell>
        </row>
        <row r="1017">
          <cell r="A1017" t="str">
            <v>02</v>
          </cell>
          <cell r="B1017" t="str">
            <v>43330000</v>
          </cell>
          <cell r="C1017" t="str">
            <v>6330</v>
          </cell>
          <cell r="D1017">
            <v>78.882900000000006</v>
          </cell>
          <cell r="E1017">
            <v>79.194299999999998</v>
          </cell>
        </row>
        <row r="1018">
          <cell r="A1018" t="str">
            <v>02</v>
          </cell>
          <cell r="B1018" t="str">
            <v>43330000</v>
          </cell>
          <cell r="C1018" t="str">
            <v>6410</v>
          </cell>
          <cell r="D1018">
            <v>89.684399999999997</v>
          </cell>
          <cell r="E1018">
            <v>89.684399999999997</v>
          </cell>
        </row>
        <row r="1019">
          <cell r="A1019" t="str">
            <v>02</v>
          </cell>
          <cell r="B1019" t="str">
            <v>434</v>
          </cell>
          <cell r="C1019" t="str">
            <v>0000</v>
          </cell>
          <cell r="D1019">
            <v>98.730400000000003</v>
          </cell>
          <cell r="E1019">
            <v>98.74</v>
          </cell>
        </row>
        <row r="1020">
          <cell r="A1020" t="str">
            <v>02</v>
          </cell>
          <cell r="B1020" t="str">
            <v>4341</v>
          </cell>
          <cell r="C1020" t="str">
            <v>0000</v>
          </cell>
          <cell r="D1020">
            <v>98.861500000000007</v>
          </cell>
          <cell r="E1020">
            <v>98.878</v>
          </cell>
        </row>
        <row r="1021">
          <cell r="A1021" t="str">
            <v>02</v>
          </cell>
          <cell r="B1021" t="str">
            <v>43411</v>
          </cell>
          <cell r="C1021" t="str">
            <v>0000</v>
          </cell>
          <cell r="D1021">
            <v>107.1922</v>
          </cell>
          <cell r="E1021">
            <v>106.56059999999999</v>
          </cell>
        </row>
        <row r="1022">
          <cell r="A1022" t="str">
            <v>02</v>
          </cell>
          <cell r="B1022" t="str">
            <v>43411000</v>
          </cell>
          <cell r="C1022" t="str">
            <v>6360</v>
          </cell>
          <cell r="D1022">
            <v>107.1922</v>
          </cell>
          <cell r="E1022">
            <v>106.56059999999999</v>
          </cell>
        </row>
        <row r="1023">
          <cell r="A1023" t="str">
            <v>02</v>
          </cell>
          <cell r="B1023" t="str">
            <v>43412</v>
          </cell>
          <cell r="C1023" t="str">
            <v>0000</v>
          </cell>
          <cell r="D1023">
            <v>101.0599</v>
          </cell>
          <cell r="E1023">
            <v>101.1027</v>
          </cell>
        </row>
        <row r="1024">
          <cell r="A1024" t="str">
            <v>02</v>
          </cell>
          <cell r="B1024" t="str">
            <v>43412000</v>
          </cell>
          <cell r="C1024" t="str">
            <v>6300</v>
          </cell>
          <cell r="D1024">
            <v>101.0599</v>
          </cell>
          <cell r="E1024">
            <v>101.1027</v>
          </cell>
        </row>
        <row r="1025">
          <cell r="A1025" t="str">
            <v>02</v>
          </cell>
          <cell r="B1025" t="str">
            <v>43413</v>
          </cell>
          <cell r="C1025" t="str">
            <v>0000</v>
          </cell>
          <cell r="D1025">
            <v>93.481099999999998</v>
          </cell>
          <cell r="E1025">
            <v>93.620400000000004</v>
          </cell>
        </row>
        <row r="1026">
          <cell r="A1026" t="str">
            <v>02</v>
          </cell>
          <cell r="B1026" t="str">
            <v>43413000</v>
          </cell>
          <cell r="C1026" t="str">
            <v>6340</v>
          </cell>
          <cell r="D1026">
            <v>92.290800000000004</v>
          </cell>
          <cell r="E1026">
            <v>92.289100000000005</v>
          </cell>
        </row>
        <row r="1027">
          <cell r="A1027" t="str">
            <v>02</v>
          </cell>
          <cell r="B1027" t="str">
            <v>43413000</v>
          </cell>
          <cell r="C1027" t="str">
            <v>6342</v>
          </cell>
          <cell r="D1027">
            <v>93.877899999999997</v>
          </cell>
          <cell r="E1027">
            <v>94.064099999999996</v>
          </cell>
        </row>
        <row r="1028">
          <cell r="A1028" t="str">
            <v>02</v>
          </cell>
          <cell r="B1028" t="str">
            <v>4342</v>
          </cell>
          <cell r="C1028" t="str">
            <v>0000</v>
          </cell>
          <cell r="D1028">
            <v>98.550299999999993</v>
          </cell>
          <cell r="E1028">
            <v>98.550299999999993</v>
          </cell>
        </row>
        <row r="1029">
          <cell r="A1029" t="str">
            <v>02</v>
          </cell>
          <cell r="B1029" t="str">
            <v>43420000</v>
          </cell>
          <cell r="C1029" t="str">
            <v>6320</v>
          </cell>
          <cell r="D1029">
            <v>96.760800000000003</v>
          </cell>
          <cell r="E1029">
            <v>96.760800000000003</v>
          </cell>
        </row>
        <row r="1030">
          <cell r="A1030" t="str">
            <v>02</v>
          </cell>
          <cell r="B1030" t="str">
            <v>43420000</v>
          </cell>
          <cell r="C1030" t="str">
            <v>6321</v>
          </cell>
          <cell r="D1030">
            <v>100.33969999999999</v>
          </cell>
          <cell r="E1030">
            <v>100.33969999999999</v>
          </cell>
        </row>
        <row r="1031">
          <cell r="A1031" t="str">
            <v>02</v>
          </cell>
          <cell r="B1031" t="str">
            <v>435</v>
          </cell>
          <cell r="C1031" t="str">
            <v>0000</v>
          </cell>
          <cell r="D1031">
            <v>100.1281</v>
          </cell>
          <cell r="E1031">
            <v>99.910300000000007</v>
          </cell>
        </row>
        <row r="1032">
          <cell r="A1032" t="str">
            <v>02</v>
          </cell>
          <cell r="B1032" t="str">
            <v>4351</v>
          </cell>
          <cell r="C1032" t="str">
            <v>0000</v>
          </cell>
          <cell r="D1032">
            <v>99.869600000000005</v>
          </cell>
          <cell r="E1032">
            <v>99.516000000000005</v>
          </cell>
        </row>
        <row r="1033">
          <cell r="A1033" t="str">
            <v>02</v>
          </cell>
          <cell r="B1033" t="str">
            <v>43510000</v>
          </cell>
          <cell r="C1033" t="str">
            <v>6201</v>
          </cell>
          <cell r="D1033">
            <v>100.5697</v>
          </cell>
          <cell r="E1033">
            <v>100.5677</v>
          </cell>
        </row>
        <row r="1034">
          <cell r="A1034" t="str">
            <v>02</v>
          </cell>
          <cell r="B1034" t="str">
            <v>43510000</v>
          </cell>
          <cell r="C1034" t="str">
            <v>6202</v>
          </cell>
          <cell r="D1034">
            <v>100.3038</v>
          </cell>
          <cell r="E1034">
            <v>97.786299999999997</v>
          </cell>
        </row>
        <row r="1035">
          <cell r="A1035" t="str">
            <v>02</v>
          </cell>
          <cell r="B1035" t="str">
            <v>43510000</v>
          </cell>
          <cell r="C1035" t="str">
            <v>6220</v>
          </cell>
          <cell r="D1035">
            <v>95.880300000000005</v>
          </cell>
          <cell r="E1035">
            <v>95.893799999999999</v>
          </cell>
        </row>
        <row r="1036">
          <cell r="A1036" t="str">
            <v>02</v>
          </cell>
          <cell r="B1036" t="str">
            <v>43510000</v>
          </cell>
          <cell r="C1036" t="str">
            <v>6222</v>
          </cell>
          <cell r="D1036">
            <v>98.591499999999996</v>
          </cell>
          <cell r="E1036">
            <v>98.455600000000004</v>
          </cell>
        </row>
        <row r="1037">
          <cell r="A1037" t="str">
            <v>02</v>
          </cell>
          <cell r="B1037" t="str">
            <v>43510000</v>
          </cell>
          <cell r="C1037" t="str">
            <v>6270</v>
          </cell>
          <cell r="D1037">
            <v>102.63549999999999</v>
          </cell>
          <cell r="E1037">
            <v>102.2341</v>
          </cell>
        </row>
        <row r="1038">
          <cell r="A1038" t="str">
            <v>02</v>
          </cell>
          <cell r="B1038" t="str">
            <v>43510000</v>
          </cell>
          <cell r="C1038" t="str">
            <v>6280</v>
          </cell>
          <cell r="D1038">
            <v>96.200699999999998</v>
          </cell>
          <cell r="E1038">
            <v>96.599100000000007</v>
          </cell>
        </row>
        <row r="1039">
          <cell r="A1039" t="str">
            <v>02</v>
          </cell>
          <cell r="B1039" t="str">
            <v>4352</v>
          </cell>
          <cell r="C1039" t="str">
            <v>0000</v>
          </cell>
          <cell r="D1039">
            <v>98.588399999999993</v>
          </cell>
          <cell r="E1039">
            <v>98.545299999999997</v>
          </cell>
        </row>
        <row r="1040">
          <cell r="A1040" t="str">
            <v>02</v>
          </cell>
          <cell r="B1040" t="str">
            <v>43520000</v>
          </cell>
          <cell r="C1040" t="str">
            <v>6240</v>
          </cell>
          <cell r="D1040">
            <v>100.6592</v>
          </cell>
          <cell r="E1040">
            <v>100.58450000000001</v>
          </cell>
        </row>
        <row r="1041">
          <cell r="A1041" t="str">
            <v>02</v>
          </cell>
          <cell r="B1041" t="str">
            <v>43520000</v>
          </cell>
          <cell r="C1041" t="str">
            <v>6241</v>
          </cell>
          <cell r="D1041">
            <v>96.517600000000002</v>
          </cell>
          <cell r="E1041">
            <v>96.506100000000004</v>
          </cell>
        </row>
        <row r="1042">
          <cell r="A1042" t="str">
            <v>02</v>
          </cell>
          <cell r="B1042" t="str">
            <v>4353</v>
          </cell>
          <cell r="C1042" t="str">
            <v>0000</v>
          </cell>
          <cell r="D1042">
            <v>98.866299999999995</v>
          </cell>
          <cell r="E1042">
            <v>98.754000000000005</v>
          </cell>
        </row>
        <row r="1043">
          <cell r="A1043" t="str">
            <v>02</v>
          </cell>
          <cell r="B1043" t="str">
            <v>43530000</v>
          </cell>
          <cell r="C1043" t="str">
            <v>6230</v>
          </cell>
          <cell r="D1043">
            <v>98.866299999999995</v>
          </cell>
          <cell r="E1043">
            <v>98.754000000000005</v>
          </cell>
        </row>
        <row r="1044">
          <cell r="A1044" t="str">
            <v>02</v>
          </cell>
          <cell r="B1044" t="str">
            <v>4354</v>
          </cell>
          <cell r="C1044" t="str">
            <v>0000</v>
          </cell>
          <cell r="D1044">
            <v>104.3091</v>
          </cell>
          <cell r="E1044">
            <v>104.2717</v>
          </cell>
        </row>
        <row r="1045">
          <cell r="A1045" t="str">
            <v>02</v>
          </cell>
          <cell r="B1045" t="str">
            <v>43540000</v>
          </cell>
          <cell r="C1045" t="str">
            <v>6210</v>
          </cell>
          <cell r="D1045">
            <v>104.82170000000001</v>
          </cell>
          <cell r="E1045">
            <v>104.776</v>
          </cell>
        </row>
        <row r="1046">
          <cell r="A1046" t="str">
            <v>02</v>
          </cell>
          <cell r="B1046" t="str">
            <v>43540000</v>
          </cell>
          <cell r="C1046" t="str">
            <v>6290</v>
          </cell>
          <cell r="D1046">
            <v>103.5402</v>
          </cell>
          <cell r="E1046">
            <v>103.51519999999999</v>
          </cell>
        </row>
        <row r="1047">
          <cell r="A1047" t="str">
            <v>02</v>
          </cell>
          <cell r="B1047" t="str">
            <v>436</v>
          </cell>
          <cell r="C1047" t="str">
            <v>0000</v>
          </cell>
          <cell r="D1047">
            <v>106.5753</v>
          </cell>
          <cell r="E1047">
            <v>106.5753</v>
          </cell>
        </row>
        <row r="1048">
          <cell r="A1048" t="str">
            <v>02</v>
          </cell>
          <cell r="B1048" t="str">
            <v>43600000</v>
          </cell>
          <cell r="C1048" t="str">
            <v>9142</v>
          </cell>
          <cell r="D1048">
            <v>106.5753</v>
          </cell>
          <cell r="E1048">
            <v>106.5753</v>
          </cell>
        </row>
        <row r="1049">
          <cell r="A1049" t="str">
            <v>02</v>
          </cell>
          <cell r="B1049" t="str">
            <v>5</v>
          </cell>
          <cell r="C1049" t="str">
            <v>0000</v>
          </cell>
          <cell r="D1049">
            <v>99.927000000000007</v>
          </cell>
          <cell r="E1049">
            <v>99.855800000000002</v>
          </cell>
        </row>
        <row r="1050">
          <cell r="A1050" t="str">
            <v>02</v>
          </cell>
          <cell r="B1050" t="str">
            <v>51</v>
          </cell>
          <cell r="C1050" t="str">
            <v>0000</v>
          </cell>
          <cell r="D1050">
            <v>101.72329999999999</v>
          </cell>
          <cell r="E1050">
            <v>101.6481</v>
          </cell>
        </row>
        <row r="1051">
          <cell r="A1051" t="str">
            <v>02</v>
          </cell>
          <cell r="B1051" t="str">
            <v>511</v>
          </cell>
          <cell r="C1051" t="str">
            <v>0000</v>
          </cell>
          <cell r="D1051">
            <v>102.71120000000001</v>
          </cell>
          <cell r="E1051">
            <v>102.5883</v>
          </cell>
        </row>
        <row r="1052">
          <cell r="A1052" t="str">
            <v>02</v>
          </cell>
          <cell r="B1052" t="str">
            <v>51100000</v>
          </cell>
          <cell r="C1052" t="str">
            <v>7000</v>
          </cell>
          <cell r="D1052">
            <v>101.9139</v>
          </cell>
          <cell r="E1052">
            <v>101.8887</v>
          </cell>
        </row>
        <row r="1053">
          <cell r="A1053" t="str">
            <v>02</v>
          </cell>
          <cell r="B1053" t="str">
            <v>51100000</v>
          </cell>
          <cell r="C1053" t="str">
            <v>7002</v>
          </cell>
          <cell r="D1053">
            <v>102.93689999999999</v>
          </cell>
          <cell r="E1053">
            <v>102.8638</v>
          </cell>
        </row>
        <row r="1054">
          <cell r="A1054" t="str">
            <v>02</v>
          </cell>
          <cell r="B1054" t="str">
            <v>51100000</v>
          </cell>
          <cell r="C1054" t="str">
            <v>7003</v>
          </cell>
          <cell r="D1054">
            <v>104.1146</v>
          </cell>
          <cell r="E1054">
            <v>103.4366</v>
          </cell>
        </row>
        <row r="1055">
          <cell r="A1055" t="str">
            <v>02</v>
          </cell>
          <cell r="B1055" t="str">
            <v>51100000</v>
          </cell>
          <cell r="C1055" t="str">
            <v>7004</v>
          </cell>
          <cell r="D1055">
            <v>100.9289</v>
          </cell>
          <cell r="E1055">
            <v>101.09529999999999</v>
          </cell>
        </row>
        <row r="1056">
          <cell r="A1056" t="str">
            <v>02</v>
          </cell>
          <cell r="B1056" t="str">
            <v>512</v>
          </cell>
          <cell r="C1056" t="str">
            <v>0000</v>
          </cell>
          <cell r="D1056">
            <v>101.0731</v>
          </cell>
          <cell r="E1056">
            <v>101.0202</v>
          </cell>
        </row>
        <row r="1057">
          <cell r="A1057" t="str">
            <v>02</v>
          </cell>
          <cell r="B1057" t="str">
            <v>51200000</v>
          </cell>
          <cell r="C1057" t="str">
            <v>7010</v>
          </cell>
          <cell r="D1057">
            <v>102.9785</v>
          </cell>
          <cell r="E1057">
            <v>102.87869999999999</v>
          </cell>
        </row>
        <row r="1058">
          <cell r="A1058" t="str">
            <v>02</v>
          </cell>
          <cell r="B1058" t="str">
            <v>51200000</v>
          </cell>
          <cell r="C1058" t="str">
            <v>7011</v>
          </cell>
          <cell r="D1058">
            <v>99.727800000000002</v>
          </cell>
          <cell r="E1058">
            <v>99.727800000000002</v>
          </cell>
        </row>
        <row r="1059">
          <cell r="A1059" t="str">
            <v>02</v>
          </cell>
          <cell r="B1059" t="str">
            <v>51200000</v>
          </cell>
          <cell r="C1059" t="str">
            <v>7012</v>
          </cell>
          <cell r="D1059">
            <v>99.745999999999995</v>
          </cell>
          <cell r="E1059">
            <v>99.774500000000003</v>
          </cell>
        </row>
        <row r="1060">
          <cell r="A1060" t="str">
            <v>02</v>
          </cell>
          <cell r="B1060" t="str">
            <v>51200000</v>
          </cell>
          <cell r="C1060" t="str">
            <v>7013</v>
          </cell>
          <cell r="D1060">
            <v>101.72790000000001</v>
          </cell>
          <cell r="E1060">
            <v>101.52379999999999</v>
          </cell>
        </row>
        <row r="1061">
          <cell r="A1061" t="str">
            <v>02</v>
          </cell>
          <cell r="B1061" t="str">
            <v>51200000</v>
          </cell>
          <cell r="C1061" t="str">
            <v>7020</v>
          </cell>
          <cell r="D1061">
            <v>101.39530000000001</v>
          </cell>
          <cell r="E1061">
            <v>101.4632</v>
          </cell>
        </row>
        <row r="1062">
          <cell r="A1062" t="str">
            <v>02</v>
          </cell>
          <cell r="B1062" t="str">
            <v>51200000</v>
          </cell>
          <cell r="C1062" t="str">
            <v>7021</v>
          </cell>
          <cell r="D1062">
            <v>106.2336</v>
          </cell>
          <cell r="E1062">
            <v>106.2908</v>
          </cell>
        </row>
        <row r="1063">
          <cell r="A1063" t="str">
            <v>02</v>
          </cell>
          <cell r="B1063" t="str">
            <v>51200000</v>
          </cell>
          <cell r="C1063" t="str">
            <v>7030</v>
          </cell>
          <cell r="D1063">
            <v>96.572199999999995</v>
          </cell>
          <cell r="E1063">
            <v>96.572199999999995</v>
          </cell>
        </row>
        <row r="1064">
          <cell r="A1064" t="str">
            <v>02</v>
          </cell>
          <cell r="B1064" t="str">
            <v>51200000</v>
          </cell>
          <cell r="C1064" t="str">
            <v>7050</v>
          </cell>
          <cell r="D1064">
            <v>101.005</v>
          </cell>
          <cell r="E1064">
            <v>101.072</v>
          </cell>
        </row>
        <row r="1065">
          <cell r="A1065" t="str">
            <v>02</v>
          </cell>
          <cell r="B1065" t="str">
            <v>513</v>
          </cell>
          <cell r="C1065" t="str">
            <v>0000</v>
          </cell>
          <cell r="D1065">
            <v>100.8796</v>
          </cell>
          <cell r="E1065">
            <v>100.867</v>
          </cell>
        </row>
        <row r="1066">
          <cell r="A1066" t="str">
            <v>02</v>
          </cell>
          <cell r="B1066" t="str">
            <v>51300000</v>
          </cell>
          <cell r="C1066" t="str">
            <v>6295</v>
          </cell>
          <cell r="D1066">
            <v>90.976799999999997</v>
          </cell>
          <cell r="E1066">
            <v>90.885300000000001</v>
          </cell>
        </row>
        <row r="1067">
          <cell r="A1067" t="str">
            <v>02</v>
          </cell>
          <cell r="B1067" t="str">
            <v>51300000</v>
          </cell>
          <cell r="C1067" t="str">
            <v>7045</v>
          </cell>
          <cell r="D1067">
            <v>95.236000000000004</v>
          </cell>
          <cell r="E1067">
            <v>95.236000000000004</v>
          </cell>
        </row>
        <row r="1068">
          <cell r="A1068" t="str">
            <v>02</v>
          </cell>
          <cell r="B1068" t="str">
            <v>51300000</v>
          </cell>
          <cell r="C1068" t="str">
            <v>7046</v>
          </cell>
          <cell r="D1068">
            <v>110.15349999999999</v>
          </cell>
          <cell r="E1068">
            <v>110.4093</v>
          </cell>
        </row>
        <row r="1069">
          <cell r="A1069" t="str">
            <v>02</v>
          </cell>
          <cell r="B1069" t="str">
            <v>51300000</v>
          </cell>
          <cell r="C1069" t="str">
            <v>7049</v>
          </cell>
          <cell r="D1069">
            <v>100.09739999999999</v>
          </cell>
          <cell r="E1069">
            <v>100.09739999999999</v>
          </cell>
        </row>
        <row r="1070">
          <cell r="A1070" t="str">
            <v>02</v>
          </cell>
          <cell r="B1070" t="str">
            <v>51300000</v>
          </cell>
          <cell r="C1070" t="str">
            <v>7130</v>
          </cell>
          <cell r="D1070">
            <v>100.4062</v>
          </cell>
          <cell r="E1070">
            <v>99.025199999999998</v>
          </cell>
        </row>
        <row r="1071">
          <cell r="A1071" t="str">
            <v>02</v>
          </cell>
          <cell r="B1071" t="str">
            <v>51300000</v>
          </cell>
          <cell r="C1071" t="str">
            <v>7231</v>
          </cell>
          <cell r="D1071">
            <v>104.17019999999999</v>
          </cell>
          <cell r="E1071">
            <v>104.2128</v>
          </cell>
        </row>
        <row r="1072">
          <cell r="A1072" t="str">
            <v>02</v>
          </cell>
          <cell r="B1072" t="str">
            <v>52</v>
          </cell>
          <cell r="C1072" t="str">
            <v>0000</v>
          </cell>
          <cell r="D1072">
            <v>96.925600000000003</v>
          </cell>
          <cell r="E1072">
            <v>96.835999999999999</v>
          </cell>
        </row>
        <row r="1073">
          <cell r="A1073" t="str">
            <v>02</v>
          </cell>
          <cell r="B1073" t="str">
            <v>521</v>
          </cell>
          <cell r="C1073" t="str">
            <v>0000</v>
          </cell>
          <cell r="D1073">
            <v>96.000699999999995</v>
          </cell>
          <cell r="E1073">
            <v>95.880799999999994</v>
          </cell>
        </row>
        <row r="1074">
          <cell r="A1074" t="str">
            <v>02</v>
          </cell>
          <cell r="B1074" t="str">
            <v>52100000</v>
          </cell>
          <cell r="C1074" t="str">
            <v>7100</v>
          </cell>
          <cell r="D1074">
            <v>96.967500000000001</v>
          </cell>
          <cell r="E1074">
            <v>96.967500000000001</v>
          </cell>
        </row>
        <row r="1075">
          <cell r="A1075" t="str">
            <v>02</v>
          </cell>
          <cell r="B1075" t="str">
            <v>52100000</v>
          </cell>
          <cell r="C1075" t="str">
            <v>7101</v>
          </cell>
          <cell r="D1075">
            <v>97.100200000000001</v>
          </cell>
          <cell r="E1075">
            <v>98.052999999999997</v>
          </cell>
        </row>
        <row r="1076">
          <cell r="A1076" t="str">
            <v>02</v>
          </cell>
          <cell r="B1076" t="str">
            <v>52100000</v>
          </cell>
          <cell r="C1076" t="str">
            <v>7102</v>
          </cell>
          <cell r="D1076">
            <v>100.3901</v>
          </cell>
          <cell r="E1076">
            <v>98.789100000000005</v>
          </cell>
        </row>
        <row r="1077">
          <cell r="A1077" t="str">
            <v>02</v>
          </cell>
          <cell r="B1077" t="str">
            <v>52100000</v>
          </cell>
          <cell r="C1077" t="str">
            <v>7103</v>
          </cell>
          <cell r="D1077">
            <v>94.139700000000005</v>
          </cell>
          <cell r="E1077">
            <v>94.139700000000005</v>
          </cell>
        </row>
        <row r="1078">
          <cell r="A1078" t="str">
            <v>02</v>
          </cell>
          <cell r="B1078" t="str">
            <v>52100000</v>
          </cell>
          <cell r="C1078" t="str">
            <v>7104</v>
          </cell>
          <cell r="D1078">
            <v>94.4803</v>
          </cell>
          <cell r="E1078">
            <v>93.8352</v>
          </cell>
        </row>
        <row r="1079">
          <cell r="A1079" t="str">
            <v>02</v>
          </cell>
          <cell r="B1079" t="str">
            <v>52100000</v>
          </cell>
          <cell r="C1079" t="str">
            <v>7110</v>
          </cell>
          <cell r="D1079">
            <v>100.6332</v>
          </cell>
          <cell r="E1079">
            <v>100.4348</v>
          </cell>
        </row>
        <row r="1080">
          <cell r="A1080" t="str">
            <v>02</v>
          </cell>
          <cell r="B1080" t="str">
            <v>52100000</v>
          </cell>
          <cell r="C1080" t="str">
            <v>7120</v>
          </cell>
          <cell r="D1080">
            <v>97.582099999999997</v>
          </cell>
          <cell r="E1080">
            <v>97.582099999999997</v>
          </cell>
        </row>
        <row r="1081">
          <cell r="A1081" t="str">
            <v>02</v>
          </cell>
          <cell r="B1081" t="str">
            <v>52100000</v>
          </cell>
          <cell r="C1081" t="str">
            <v>7140</v>
          </cell>
          <cell r="D1081">
            <v>94.860600000000005</v>
          </cell>
          <cell r="E1081">
            <v>94.837599999999995</v>
          </cell>
        </row>
        <row r="1082">
          <cell r="A1082" t="str">
            <v>02</v>
          </cell>
          <cell r="B1082" t="str">
            <v>52100000</v>
          </cell>
          <cell r="C1082" t="str">
            <v>7160</v>
          </cell>
          <cell r="D1082">
            <v>94.013900000000007</v>
          </cell>
          <cell r="E1082">
            <v>94.013900000000007</v>
          </cell>
        </row>
        <row r="1083">
          <cell r="A1083" t="str">
            <v>02</v>
          </cell>
          <cell r="B1083" t="str">
            <v>522</v>
          </cell>
          <cell r="C1083" t="str">
            <v>0000</v>
          </cell>
          <cell r="D1083">
            <v>101.0224</v>
          </cell>
          <cell r="E1083">
            <v>101.0224</v>
          </cell>
        </row>
        <row r="1084">
          <cell r="A1084" t="str">
            <v>02</v>
          </cell>
          <cell r="B1084" t="str">
            <v>52200000</v>
          </cell>
          <cell r="C1084" t="str">
            <v>7170</v>
          </cell>
          <cell r="D1084">
            <v>101.0224</v>
          </cell>
          <cell r="E1084">
            <v>101.0224</v>
          </cell>
        </row>
        <row r="1085">
          <cell r="A1085" t="str">
            <v>02</v>
          </cell>
          <cell r="B1085" t="str">
            <v>523</v>
          </cell>
          <cell r="C1085" t="str">
            <v>0000</v>
          </cell>
          <cell r="D1085">
            <v>99.534499999999994</v>
          </cell>
          <cell r="E1085">
            <v>99.534499999999994</v>
          </cell>
        </row>
        <row r="1086">
          <cell r="A1086" t="str">
            <v>02</v>
          </cell>
          <cell r="B1086" t="str">
            <v>52300000</v>
          </cell>
          <cell r="C1086" t="str">
            <v>9700</v>
          </cell>
          <cell r="D1086">
            <v>99.316500000000005</v>
          </cell>
          <cell r="E1086">
            <v>99.316500000000005</v>
          </cell>
        </row>
        <row r="1087">
          <cell r="A1087" t="str">
            <v>02</v>
          </cell>
          <cell r="B1087" t="str">
            <v>52300000</v>
          </cell>
          <cell r="C1087" t="str">
            <v>9710</v>
          </cell>
          <cell r="D1087">
            <v>100.1649</v>
          </cell>
          <cell r="E1087">
            <v>100.1649</v>
          </cell>
        </row>
        <row r="1088">
          <cell r="A1088" t="str">
            <v>02</v>
          </cell>
          <cell r="B1088" t="str">
            <v>52300000</v>
          </cell>
          <cell r="C1088" t="str">
            <v>9711</v>
          </cell>
          <cell r="D1088">
            <v>99.673699999999997</v>
          </cell>
          <cell r="E1088">
            <v>99.673699999999997</v>
          </cell>
        </row>
        <row r="1089">
          <cell r="A1089" t="str">
            <v>02</v>
          </cell>
          <cell r="B1089" t="str">
            <v>53</v>
          </cell>
          <cell r="C1089" t="str">
            <v>0000</v>
          </cell>
          <cell r="D1089">
            <v>96.858000000000004</v>
          </cell>
          <cell r="E1089">
            <v>96.878799999999998</v>
          </cell>
        </row>
        <row r="1090">
          <cell r="A1090" t="str">
            <v>02</v>
          </cell>
          <cell r="B1090" t="str">
            <v>531</v>
          </cell>
          <cell r="C1090" t="str">
            <v>0000</v>
          </cell>
          <cell r="D1090">
            <v>96.793700000000001</v>
          </cell>
          <cell r="E1090">
            <v>96.815100000000001</v>
          </cell>
        </row>
        <row r="1091">
          <cell r="A1091" t="str">
            <v>02</v>
          </cell>
          <cell r="B1091" t="str">
            <v>53100000</v>
          </cell>
          <cell r="C1091" t="str">
            <v>9130</v>
          </cell>
          <cell r="D1091">
            <v>91.426900000000003</v>
          </cell>
          <cell r="E1091">
            <v>91.494399999999999</v>
          </cell>
        </row>
        <row r="1092">
          <cell r="A1092" t="str">
            <v>02</v>
          </cell>
          <cell r="B1092" t="str">
            <v>53100000</v>
          </cell>
          <cell r="C1092" t="str">
            <v>9131</v>
          </cell>
          <cell r="D1092">
            <v>92.633600000000001</v>
          </cell>
          <cell r="E1092">
            <v>92.633600000000001</v>
          </cell>
        </row>
        <row r="1093">
          <cell r="A1093" t="str">
            <v>02</v>
          </cell>
          <cell r="B1093" t="str">
            <v>53100000</v>
          </cell>
          <cell r="C1093" t="str">
            <v>9132</v>
          </cell>
          <cell r="D1093">
            <v>100.0763</v>
          </cell>
          <cell r="E1093">
            <v>100.0763</v>
          </cell>
        </row>
        <row r="1094">
          <cell r="A1094" t="str">
            <v>02</v>
          </cell>
          <cell r="B1094" t="str">
            <v>53100000</v>
          </cell>
          <cell r="C1094" t="str">
            <v>9133</v>
          </cell>
          <cell r="D1094">
            <v>100.255</v>
          </cell>
          <cell r="E1094">
            <v>100.255</v>
          </cell>
        </row>
        <row r="1095">
          <cell r="A1095" t="str">
            <v>02</v>
          </cell>
          <cell r="B1095" t="str">
            <v>532</v>
          </cell>
          <cell r="C1095" t="str">
            <v>0000</v>
          </cell>
          <cell r="D1095">
            <v>98.885999999999996</v>
          </cell>
          <cell r="E1095">
            <v>98.885999999999996</v>
          </cell>
        </row>
        <row r="1096">
          <cell r="A1096" t="str">
            <v>02</v>
          </cell>
          <cell r="B1096" t="str">
            <v>53200000</v>
          </cell>
          <cell r="C1096" t="str">
            <v>9210</v>
          </cell>
          <cell r="D1096">
            <v>97.731300000000005</v>
          </cell>
          <cell r="E1096">
            <v>97.731300000000005</v>
          </cell>
        </row>
        <row r="1097">
          <cell r="A1097" t="str">
            <v>02</v>
          </cell>
          <cell r="B1097" t="str">
            <v>53200000</v>
          </cell>
          <cell r="C1097" t="str">
            <v>9211</v>
          </cell>
          <cell r="D1097">
            <v>100.0407</v>
          </cell>
          <cell r="E1097">
            <v>100.0407</v>
          </cell>
        </row>
        <row r="1098">
          <cell r="A1098" t="str">
            <v>02</v>
          </cell>
          <cell r="B1098" t="str">
            <v>6</v>
          </cell>
          <cell r="C1098" t="str">
            <v>0000</v>
          </cell>
          <cell r="D1098">
            <v>97.492699999999999</v>
          </cell>
          <cell r="E1098">
            <v>97.428700000000006</v>
          </cell>
        </row>
        <row r="1099">
          <cell r="A1099" t="str">
            <v>02</v>
          </cell>
          <cell r="B1099" t="str">
            <v>61</v>
          </cell>
          <cell r="C1099" t="str">
            <v>0000</v>
          </cell>
          <cell r="D1099">
            <v>99.894099999999995</v>
          </cell>
          <cell r="E1099">
            <v>99.947299999999998</v>
          </cell>
        </row>
        <row r="1100">
          <cell r="A1100" t="str">
            <v>02</v>
          </cell>
          <cell r="B1100" t="str">
            <v>611</v>
          </cell>
          <cell r="C1100" t="str">
            <v>0000</v>
          </cell>
          <cell r="D1100">
            <v>103.233</v>
          </cell>
          <cell r="E1100">
            <v>103.233</v>
          </cell>
        </row>
        <row r="1101">
          <cell r="A1101" t="str">
            <v>02</v>
          </cell>
          <cell r="B1101" t="str">
            <v>61100000</v>
          </cell>
          <cell r="C1101" t="str">
            <v>7206</v>
          </cell>
          <cell r="D1101">
            <v>98.628600000000006</v>
          </cell>
          <cell r="E1101">
            <v>98.628600000000006</v>
          </cell>
        </row>
        <row r="1102">
          <cell r="A1102" t="str">
            <v>02</v>
          </cell>
          <cell r="B1102" t="str">
            <v>61100000</v>
          </cell>
          <cell r="C1102" t="str">
            <v>7210</v>
          </cell>
          <cell r="D1102">
            <v>100</v>
          </cell>
          <cell r="E1102">
            <v>100</v>
          </cell>
        </row>
        <row r="1103">
          <cell r="A1103" t="str">
            <v>02</v>
          </cell>
          <cell r="B1103" t="str">
            <v>61100000</v>
          </cell>
          <cell r="C1103" t="str">
            <v>7211</v>
          </cell>
          <cell r="D1103">
            <v>106.8904</v>
          </cell>
          <cell r="E1103">
            <v>106.8904</v>
          </cell>
        </row>
        <row r="1104">
          <cell r="A1104" t="str">
            <v>02</v>
          </cell>
          <cell r="B1104" t="str">
            <v>612</v>
          </cell>
          <cell r="C1104" t="str">
            <v>0000</v>
          </cell>
          <cell r="D1104">
            <v>100</v>
          </cell>
          <cell r="E1104">
            <v>100</v>
          </cell>
        </row>
        <row r="1105">
          <cell r="A1105" t="str">
            <v>02</v>
          </cell>
          <cell r="B1105" t="str">
            <v>61200000</v>
          </cell>
          <cell r="C1105" t="str">
            <v>7200</v>
          </cell>
          <cell r="D1105">
            <v>100</v>
          </cell>
          <cell r="E1105">
            <v>100</v>
          </cell>
        </row>
        <row r="1106">
          <cell r="A1106" t="str">
            <v>02</v>
          </cell>
          <cell r="B1106" t="str">
            <v>61200000</v>
          </cell>
          <cell r="C1106" t="str">
            <v>7201</v>
          </cell>
          <cell r="D1106">
            <v>100</v>
          </cell>
          <cell r="E1106">
            <v>100</v>
          </cell>
        </row>
        <row r="1107">
          <cell r="A1107" t="str">
            <v>02</v>
          </cell>
          <cell r="B1107" t="str">
            <v>613</v>
          </cell>
          <cell r="C1107" t="str">
            <v>0000</v>
          </cell>
          <cell r="D1107">
            <v>98.584999999999994</v>
          </cell>
          <cell r="E1107">
            <v>98.572299999999998</v>
          </cell>
        </row>
        <row r="1108">
          <cell r="A1108" t="str">
            <v>02</v>
          </cell>
          <cell r="B1108" t="str">
            <v>61300000</v>
          </cell>
          <cell r="C1108" t="str">
            <v>5110</v>
          </cell>
          <cell r="D1108">
            <v>96.842799999999997</v>
          </cell>
          <cell r="E1108">
            <v>94.694100000000006</v>
          </cell>
        </row>
        <row r="1109">
          <cell r="A1109" t="str">
            <v>02</v>
          </cell>
          <cell r="B1109" t="str">
            <v>61300000</v>
          </cell>
          <cell r="C1109" t="str">
            <v>5111</v>
          </cell>
          <cell r="D1109">
            <v>99.903400000000005</v>
          </cell>
          <cell r="E1109">
            <v>99.903400000000005</v>
          </cell>
        </row>
        <row r="1110">
          <cell r="A1110" t="str">
            <v>02</v>
          </cell>
          <cell r="B1110" t="str">
            <v>61300000</v>
          </cell>
          <cell r="C1110" t="str">
            <v>7220</v>
          </cell>
          <cell r="D1110">
            <v>97.008799999999994</v>
          </cell>
          <cell r="E1110">
            <v>96.905699999999996</v>
          </cell>
        </row>
        <row r="1111">
          <cell r="A1111" t="str">
            <v>02</v>
          </cell>
          <cell r="B1111" t="str">
            <v>61300000</v>
          </cell>
          <cell r="C1111" t="str">
            <v>7230</v>
          </cell>
          <cell r="D1111">
            <v>97.687700000000007</v>
          </cell>
          <cell r="E1111">
            <v>97.687700000000007</v>
          </cell>
        </row>
        <row r="1112">
          <cell r="A1112" t="str">
            <v>02</v>
          </cell>
          <cell r="B1112" t="str">
            <v>61300000</v>
          </cell>
          <cell r="C1112" t="str">
            <v>7240</v>
          </cell>
          <cell r="D1112">
            <v>101.1962</v>
          </cell>
          <cell r="E1112">
            <v>101.4354</v>
          </cell>
        </row>
        <row r="1113">
          <cell r="A1113" t="str">
            <v>02</v>
          </cell>
          <cell r="B1113" t="str">
            <v>61300000</v>
          </cell>
          <cell r="C1113" t="str">
            <v>7242</v>
          </cell>
          <cell r="D1113">
            <v>98.217200000000005</v>
          </cell>
          <cell r="E1113">
            <v>98.217200000000005</v>
          </cell>
        </row>
        <row r="1114">
          <cell r="A1114" t="str">
            <v>02</v>
          </cell>
          <cell r="B1114" t="str">
            <v>61300000</v>
          </cell>
          <cell r="C1114" t="str">
            <v>7245</v>
          </cell>
          <cell r="D1114">
            <v>95.124600000000001</v>
          </cell>
          <cell r="E1114">
            <v>95.206500000000005</v>
          </cell>
        </row>
        <row r="1115">
          <cell r="A1115" t="str">
            <v>02</v>
          </cell>
          <cell r="B1115" t="str">
            <v>61300000</v>
          </cell>
          <cell r="C1115" t="str">
            <v>7251</v>
          </cell>
          <cell r="D1115">
            <v>101.0806</v>
          </cell>
          <cell r="E1115">
            <v>101.0806</v>
          </cell>
        </row>
        <row r="1116">
          <cell r="A1116" t="str">
            <v>02</v>
          </cell>
          <cell r="B1116" t="str">
            <v>614</v>
          </cell>
          <cell r="C1116" t="str">
            <v>0000</v>
          </cell>
          <cell r="D1116">
            <v>98.744</v>
          </cell>
          <cell r="E1116">
            <v>98.99</v>
          </cell>
        </row>
        <row r="1117">
          <cell r="A1117" t="str">
            <v>02</v>
          </cell>
          <cell r="B1117" t="str">
            <v>61400000</v>
          </cell>
          <cell r="C1117" t="str">
            <v>6251</v>
          </cell>
          <cell r="D1117">
            <v>94.196200000000005</v>
          </cell>
          <cell r="E1117">
            <v>95.763400000000004</v>
          </cell>
        </row>
        <row r="1118">
          <cell r="A1118" t="str">
            <v>02</v>
          </cell>
          <cell r="B1118" t="str">
            <v>61400000</v>
          </cell>
          <cell r="C1118" t="str">
            <v>6263</v>
          </cell>
          <cell r="D1118">
            <v>96.920400000000001</v>
          </cell>
          <cell r="E1118">
            <v>97.248699999999999</v>
          </cell>
        </row>
        <row r="1119">
          <cell r="A1119" t="str">
            <v>02</v>
          </cell>
          <cell r="B1119" t="str">
            <v>61400000</v>
          </cell>
          <cell r="C1119" t="str">
            <v>6264</v>
          </cell>
          <cell r="D1119">
            <v>98.555199999999999</v>
          </cell>
          <cell r="E1119">
            <v>98.883799999999994</v>
          </cell>
        </row>
        <row r="1120">
          <cell r="A1120" t="str">
            <v>02</v>
          </cell>
          <cell r="B1120" t="str">
            <v>61400000</v>
          </cell>
          <cell r="C1120" t="str">
            <v>6265</v>
          </cell>
          <cell r="D1120">
            <v>101.9417</v>
          </cell>
          <cell r="E1120">
            <v>101.9607</v>
          </cell>
        </row>
        <row r="1121">
          <cell r="A1121" t="str">
            <v>02</v>
          </cell>
          <cell r="B1121" t="str">
            <v>61400000</v>
          </cell>
          <cell r="C1121" t="str">
            <v>6266</v>
          </cell>
          <cell r="D1121">
            <v>98.412099999999995</v>
          </cell>
          <cell r="E1121">
            <v>99.483599999999996</v>
          </cell>
        </row>
        <row r="1122">
          <cell r="A1122" t="str">
            <v>02</v>
          </cell>
          <cell r="B1122" t="str">
            <v>61400000</v>
          </cell>
          <cell r="C1122" t="str">
            <v>7261</v>
          </cell>
          <cell r="D1122">
            <v>101.65260000000001</v>
          </cell>
          <cell r="E1122">
            <v>101.57389999999999</v>
          </cell>
        </row>
        <row r="1123">
          <cell r="A1123" t="str">
            <v>02</v>
          </cell>
          <cell r="B1123" t="str">
            <v>61400000</v>
          </cell>
          <cell r="C1123" t="str">
            <v>7262</v>
          </cell>
          <cell r="D1123">
            <v>100.6872</v>
          </cell>
          <cell r="E1123">
            <v>100.6872</v>
          </cell>
        </row>
        <row r="1124">
          <cell r="A1124" t="str">
            <v>02</v>
          </cell>
          <cell r="B1124" t="str">
            <v>61400000</v>
          </cell>
          <cell r="C1124" t="str">
            <v>7263</v>
          </cell>
          <cell r="D1124">
            <v>99.645399999999995</v>
          </cell>
          <cell r="E1124">
            <v>99.606999999999999</v>
          </cell>
        </row>
        <row r="1125">
          <cell r="A1125" t="str">
            <v>02</v>
          </cell>
          <cell r="B1125" t="str">
            <v>61400000</v>
          </cell>
          <cell r="C1125" t="str">
            <v>7264</v>
          </cell>
          <cell r="D1125">
            <v>93.853899999999996</v>
          </cell>
          <cell r="E1125">
            <v>93.853899999999996</v>
          </cell>
        </row>
        <row r="1126">
          <cell r="A1126" t="str">
            <v>02</v>
          </cell>
          <cell r="B1126" t="str">
            <v>61400000</v>
          </cell>
          <cell r="C1126" t="str">
            <v>7265</v>
          </cell>
          <cell r="D1126">
            <v>97.669200000000004</v>
          </cell>
          <cell r="E1126">
            <v>97.597899999999996</v>
          </cell>
        </row>
        <row r="1127">
          <cell r="A1127" t="str">
            <v>02</v>
          </cell>
          <cell r="B1127" t="str">
            <v>61400000</v>
          </cell>
          <cell r="C1127" t="str">
            <v>7266</v>
          </cell>
          <cell r="D1127">
            <v>100.4854</v>
          </cell>
          <cell r="E1127">
            <v>100.2218</v>
          </cell>
        </row>
        <row r="1128">
          <cell r="A1128" t="str">
            <v>02</v>
          </cell>
          <cell r="B1128" t="str">
            <v>61400000</v>
          </cell>
          <cell r="C1128" t="str">
            <v>7272</v>
          </cell>
          <cell r="D1128">
            <v>101.1366</v>
          </cell>
          <cell r="E1128">
            <v>101.1315</v>
          </cell>
        </row>
        <row r="1129">
          <cell r="A1129" t="str">
            <v>02</v>
          </cell>
          <cell r="B1129" t="str">
            <v>61400000</v>
          </cell>
          <cell r="C1129" t="str">
            <v>7273</v>
          </cell>
          <cell r="D1129">
            <v>98.587299999999999</v>
          </cell>
          <cell r="E1129">
            <v>98.587299999999999</v>
          </cell>
        </row>
        <row r="1130">
          <cell r="A1130" t="str">
            <v>02</v>
          </cell>
          <cell r="B1130" t="str">
            <v>61400000</v>
          </cell>
          <cell r="C1130" t="str">
            <v>7280</v>
          </cell>
          <cell r="D1130">
            <v>100.39409999999999</v>
          </cell>
          <cell r="E1130">
            <v>100.34310000000001</v>
          </cell>
        </row>
        <row r="1131">
          <cell r="A1131" t="str">
            <v>02</v>
          </cell>
          <cell r="B1131" t="str">
            <v>615</v>
          </cell>
          <cell r="C1131" t="str">
            <v>0000</v>
          </cell>
          <cell r="D1131">
            <v>103.276</v>
          </cell>
          <cell r="E1131">
            <v>103.31699999999999</v>
          </cell>
        </row>
        <row r="1132">
          <cell r="A1132" t="str">
            <v>02</v>
          </cell>
          <cell r="B1132" t="str">
            <v>61500000</v>
          </cell>
          <cell r="C1132" t="str">
            <v>1850</v>
          </cell>
          <cell r="D1132">
            <v>103.276</v>
          </cell>
          <cell r="E1132">
            <v>103.31699999999999</v>
          </cell>
        </row>
        <row r="1133">
          <cell r="A1133" t="str">
            <v>02</v>
          </cell>
          <cell r="B1133" t="str">
            <v>62</v>
          </cell>
          <cell r="C1133" t="str">
            <v>0000</v>
          </cell>
          <cell r="D1133">
            <v>95.619600000000005</v>
          </cell>
          <cell r="E1133">
            <v>95.464200000000005</v>
          </cell>
        </row>
        <row r="1134">
          <cell r="A1134" t="str">
            <v>02</v>
          </cell>
          <cell r="B1134" t="str">
            <v>621</v>
          </cell>
          <cell r="C1134" t="str">
            <v>0000</v>
          </cell>
          <cell r="D1134">
            <v>100.1798</v>
          </cell>
          <cell r="E1134">
            <v>100.1798</v>
          </cell>
        </row>
        <row r="1135">
          <cell r="A1135" t="str">
            <v>02</v>
          </cell>
          <cell r="B1135" t="str">
            <v>62100000</v>
          </cell>
          <cell r="C1135" t="str">
            <v>9530</v>
          </cell>
          <cell r="D1135">
            <v>100.1554</v>
          </cell>
          <cell r="E1135">
            <v>100.1554</v>
          </cell>
        </row>
        <row r="1136">
          <cell r="A1136" t="str">
            <v>02</v>
          </cell>
          <cell r="B1136" t="str">
            <v>62100000</v>
          </cell>
          <cell r="C1136" t="str">
            <v>9531</v>
          </cell>
          <cell r="D1136">
            <v>100</v>
          </cell>
          <cell r="E1136">
            <v>100</v>
          </cell>
        </row>
        <row r="1137">
          <cell r="A1137" t="str">
            <v>02</v>
          </cell>
          <cell r="B1137" t="str">
            <v>62100000</v>
          </cell>
          <cell r="C1137" t="str">
            <v>9532</v>
          </cell>
          <cell r="D1137">
            <v>100.0279</v>
          </cell>
          <cell r="E1137">
            <v>100.0279</v>
          </cell>
        </row>
        <row r="1138">
          <cell r="A1138" t="str">
            <v>02</v>
          </cell>
          <cell r="B1138" t="str">
            <v>62100000</v>
          </cell>
          <cell r="C1138" t="str">
            <v>9560</v>
          </cell>
          <cell r="D1138">
            <v>101.04040000000001</v>
          </cell>
          <cell r="E1138">
            <v>101.04040000000001</v>
          </cell>
        </row>
        <row r="1139">
          <cell r="A1139" t="str">
            <v>02</v>
          </cell>
          <cell r="B1139" t="str">
            <v>62100000</v>
          </cell>
          <cell r="C1139" t="str">
            <v>9570</v>
          </cell>
          <cell r="D1139">
            <v>100.5488</v>
          </cell>
          <cell r="E1139">
            <v>100.5488</v>
          </cell>
        </row>
        <row r="1140">
          <cell r="A1140" t="str">
            <v>02</v>
          </cell>
          <cell r="B1140" t="str">
            <v>622</v>
          </cell>
          <cell r="C1140" t="str">
            <v>0000</v>
          </cell>
          <cell r="D1140">
            <v>80.344999999999999</v>
          </cell>
          <cell r="E1140">
            <v>80.267799999999994</v>
          </cell>
        </row>
        <row r="1141">
          <cell r="A1141" t="str">
            <v>02</v>
          </cell>
          <cell r="B1141" t="str">
            <v>62200000</v>
          </cell>
          <cell r="C1141" t="str">
            <v>9300</v>
          </cell>
          <cell r="D1141">
            <v>99.885099999999994</v>
          </cell>
          <cell r="E1141">
            <v>99.492599999999996</v>
          </cell>
        </row>
        <row r="1142">
          <cell r="A1142" t="str">
            <v>02</v>
          </cell>
          <cell r="B1142" t="str">
            <v>62200000</v>
          </cell>
          <cell r="C1142" t="str">
            <v>9301</v>
          </cell>
          <cell r="D1142">
            <v>99.894199999999998</v>
          </cell>
          <cell r="E1142">
            <v>99.894199999999998</v>
          </cell>
        </row>
        <row r="1143">
          <cell r="A1143" t="str">
            <v>02</v>
          </cell>
          <cell r="B1143" t="str">
            <v>62200000</v>
          </cell>
          <cell r="C1143" t="str">
            <v>9302</v>
          </cell>
          <cell r="D1143">
            <v>112.2137</v>
          </cell>
          <cell r="E1143">
            <v>110.7347</v>
          </cell>
        </row>
        <row r="1144">
          <cell r="A1144" t="str">
            <v>02</v>
          </cell>
          <cell r="B1144" t="str">
            <v>62200000</v>
          </cell>
          <cell r="C1144" t="str">
            <v>9305</v>
          </cell>
          <cell r="D1144">
            <v>69.868099999999998</v>
          </cell>
          <cell r="E1144">
            <v>69.868099999999998</v>
          </cell>
        </row>
        <row r="1145">
          <cell r="A1145" t="str">
            <v>02</v>
          </cell>
          <cell r="B1145" t="str">
            <v>62200000</v>
          </cell>
          <cell r="C1145" t="str">
            <v>9310</v>
          </cell>
          <cell r="D1145">
            <v>100</v>
          </cell>
          <cell r="E1145">
            <v>100</v>
          </cell>
        </row>
        <row r="1146">
          <cell r="A1146" t="str">
            <v>02</v>
          </cell>
          <cell r="B1146" t="str">
            <v>623</v>
          </cell>
          <cell r="C1146" t="str">
            <v>0000</v>
          </cell>
          <cell r="D1146">
            <v>103.4796</v>
          </cell>
          <cell r="E1146">
            <v>103.03959999999999</v>
          </cell>
        </row>
        <row r="1147">
          <cell r="A1147" t="str">
            <v>02</v>
          </cell>
          <cell r="B1147" t="str">
            <v>62300000</v>
          </cell>
          <cell r="C1147" t="str">
            <v>9320</v>
          </cell>
          <cell r="D1147">
            <v>103.5746</v>
          </cell>
          <cell r="E1147">
            <v>102.9431</v>
          </cell>
        </row>
        <row r="1148">
          <cell r="A1148" t="str">
            <v>02</v>
          </cell>
          <cell r="B1148" t="str">
            <v>62300000</v>
          </cell>
          <cell r="C1148" t="str">
            <v>9321</v>
          </cell>
          <cell r="D1148">
            <v>103.47</v>
          </cell>
          <cell r="E1148">
            <v>103.04940000000001</v>
          </cell>
        </row>
        <row r="1149">
          <cell r="A1149" t="str">
            <v>02</v>
          </cell>
          <cell r="B1149" t="str">
            <v>624</v>
          </cell>
          <cell r="C1149" t="str">
            <v>0000</v>
          </cell>
          <cell r="D1149">
            <v>99.938900000000004</v>
          </cell>
          <cell r="E1149">
            <v>99.938900000000004</v>
          </cell>
        </row>
        <row r="1150">
          <cell r="A1150" t="str">
            <v>02</v>
          </cell>
          <cell r="B1150" t="str">
            <v>62400000</v>
          </cell>
          <cell r="C1150" t="str">
            <v>9140</v>
          </cell>
          <cell r="D1150">
            <v>109.1695</v>
          </cell>
          <cell r="E1150">
            <v>109.1695</v>
          </cell>
        </row>
        <row r="1151">
          <cell r="A1151" t="str">
            <v>02</v>
          </cell>
          <cell r="B1151" t="str">
            <v>62400000</v>
          </cell>
          <cell r="C1151" t="str">
            <v>9141</v>
          </cell>
          <cell r="D1151">
            <v>109.2315</v>
          </cell>
          <cell r="E1151">
            <v>109.2315</v>
          </cell>
        </row>
        <row r="1152">
          <cell r="A1152" t="str">
            <v>02</v>
          </cell>
          <cell r="B1152" t="str">
            <v>62400000</v>
          </cell>
          <cell r="C1152" t="str">
            <v>9145</v>
          </cell>
          <cell r="D1152">
            <v>98.575400000000002</v>
          </cell>
          <cell r="E1152">
            <v>98.575400000000002</v>
          </cell>
        </row>
        <row r="1153">
          <cell r="A1153" t="str">
            <v>02</v>
          </cell>
          <cell r="B1153" t="str">
            <v>62400000</v>
          </cell>
          <cell r="C1153" t="str">
            <v>9150</v>
          </cell>
          <cell r="D1153">
            <v>97.597700000000003</v>
          </cell>
          <cell r="E1153">
            <v>97.597700000000003</v>
          </cell>
        </row>
        <row r="1154">
          <cell r="A1154" t="str">
            <v>02</v>
          </cell>
          <cell r="B1154" t="str">
            <v>62400000</v>
          </cell>
          <cell r="C1154" t="str">
            <v>9151</v>
          </cell>
          <cell r="D1154">
            <v>96.590400000000002</v>
          </cell>
          <cell r="E1154">
            <v>96.590400000000002</v>
          </cell>
        </row>
        <row r="1155">
          <cell r="A1155" t="str">
            <v>02</v>
          </cell>
          <cell r="B1155" t="str">
            <v>62400000</v>
          </cell>
          <cell r="C1155" t="str">
            <v>9153</v>
          </cell>
          <cell r="D1155">
            <v>97.644800000000004</v>
          </cell>
          <cell r="E1155">
            <v>97.644800000000004</v>
          </cell>
        </row>
        <row r="1156">
          <cell r="A1156" t="str">
            <v>02</v>
          </cell>
          <cell r="B1156" t="str">
            <v>7</v>
          </cell>
          <cell r="C1156" t="str">
            <v>0000</v>
          </cell>
          <cell r="D1156">
            <v>106.9186</v>
          </cell>
          <cell r="E1156">
            <v>106.8531</v>
          </cell>
        </row>
        <row r="1157">
          <cell r="A1157" t="str">
            <v>02</v>
          </cell>
          <cell r="B1157" t="str">
            <v>71</v>
          </cell>
          <cell r="C1157" t="str">
            <v>0000</v>
          </cell>
          <cell r="D1157">
            <v>98.453900000000004</v>
          </cell>
          <cell r="E1157">
            <v>98.489199999999997</v>
          </cell>
        </row>
        <row r="1158">
          <cell r="A1158" t="str">
            <v>02</v>
          </cell>
          <cell r="B1158" t="str">
            <v>711</v>
          </cell>
          <cell r="C1158" t="str">
            <v>0000</v>
          </cell>
          <cell r="D1158">
            <v>98.793999999999997</v>
          </cell>
          <cell r="E1158">
            <v>98.865899999999996</v>
          </cell>
        </row>
        <row r="1159">
          <cell r="A1159" t="str">
            <v>02</v>
          </cell>
          <cell r="B1159" t="str">
            <v>71100000</v>
          </cell>
          <cell r="C1159" t="str">
            <v>7301</v>
          </cell>
          <cell r="D1159">
            <v>96.578999999999994</v>
          </cell>
          <cell r="E1159">
            <v>96.573899999999995</v>
          </cell>
        </row>
        <row r="1160">
          <cell r="A1160" t="str">
            <v>02</v>
          </cell>
          <cell r="B1160" t="str">
            <v>71100000</v>
          </cell>
          <cell r="C1160" t="str">
            <v>7302</v>
          </cell>
          <cell r="D1160">
            <v>99.754900000000006</v>
          </cell>
          <cell r="E1160">
            <v>99.598699999999994</v>
          </cell>
        </row>
        <row r="1161">
          <cell r="A1161" t="str">
            <v>02</v>
          </cell>
          <cell r="B1161" t="str">
            <v>71100000</v>
          </cell>
          <cell r="C1161" t="str">
            <v>7304</v>
          </cell>
          <cell r="D1161">
            <v>100.7872</v>
          </cell>
          <cell r="E1161">
            <v>102.3665</v>
          </cell>
        </row>
        <row r="1162">
          <cell r="A1162" t="str">
            <v>02</v>
          </cell>
          <cell r="B1162" t="str">
            <v>712</v>
          </cell>
          <cell r="C1162" t="str">
            <v>0000</v>
          </cell>
          <cell r="D1162">
            <v>95.943399999999997</v>
          </cell>
          <cell r="E1162">
            <v>95.943399999999997</v>
          </cell>
        </row>
        <row r="1163">
          <cell r="A1163" t="str">
            <v>02</v>
          </cell>
          <cell r="B1163" t="str">
            <v>71200000</v>
          </cell>
          <cell r="C1163" t="str">
            <v>7310</v>
          </cell>
          <cell r="D1163">
            <v>95.943399999999997</v>
          </cell>
          <cell r="E1163">
            <v>95.943399999999997</v>
          </cell>
        </row>
        <row r="1164">
          <cell r="A1164" t="str">
            <v>02</v>
          </cell>
          <cell r="B1164" t="str">
            <v>713</v>
          </cell>
          <cell r="C1164" t="str">
            <v>0000</v>
          </cell>
          <cell r="D1164">
            <v>97.745800000000003</v>
          </cell>
          <cell r="E1164">
            <v>97.745099999999994</v>
          </cell>
        </row>
        <row r="1165">
          <cell r="A1165" t="str">
            <v>02</v>
          </cell>
          <cell r="B1165" t="str">
            <v>71300000</v>
          </cell>
          <cell r="C1165" t="str">
            <v>7320</v>
          </cell>
          <cell r="D1165">
            <v>97.130899999999997</v>
          </cell>
          <cell r="E1165">
            <v>97.129599999999996</v>
          </cell>
        </row>
        <row r="1166">
          <cell r="A1166" t="str">
            <v>02</v>
          </cell>
          <cell r="B1166" t="str">
            <v>71300000</v>
          </cell>
          <cell r="C1166" t="str">
            <v>7321</v>
          </cell>
          <cell r="D1166">
            <v>98.360600000000005</v>
          </cell>
          <cell r="E1166">
            <v>98.360600000000005</v>
          </cell>
        </row>
        <row r="1167">
          <cell r="A1167" t="str">
            <v>02</v>
          </cell>
          <cell r="B1167" t="str">
            <v>714</v>
          </cell>
          <cell r="C1167" t="str">
            <v>0000</v>
          </cell>
          <cell r="D1167">
            <v>97.787300000000002</v>
          </cell>
          <cell r="E1167">
            <v>97.738100000000003</v>
          </cell>
        </row>
        <row r="1168">
          <cell r="A1168" t="str">
            <v>02</v>
          </cell>
          <cell r="B1168" t="str">
            <v>7141</v>
          </cell>
          <cell r="C1168" t="str">
            <v>0000</v>
          </cell>
          <cell r="D1168">
            <v>94.723799999999997</v>
          </cell>
          <cell r="E1168">
            <v>94.844800000000006</v>
          </cell>
        </row>
        <row r="1169">
          <cell r="A1169" t="str">
            <v>02</v>
          </cell>
          <cell r="B1169" t="str">
            <v>71410000</v>
          </cell>
          <cell r="C1169" t="str">
            <v>5120</v>
          </cell>
          <cell r="D1169">
            <v>90.645399999999995</v>
          </cell>
          <cell r="E1169">
            <v>91.313599999999994</v>
          </cell>
        </row>
        <row r="1170">
          <cell r="A1170" t="str">
            <v>02</v>
          </cell>
          <cell r="B1170" t="str">
            <v>71410000</v>
          </cell>
          <cell r="C1170" t="str">
            <v>5121</v>
          </cell>
          <cell r="D1170">
            <v>95.306399999999996</v>
          </cell>
          <cell r="E1170">
            <v>95.349299999999999</v>
          </cell>
        </row>
        <row r="1171">
          <cell r="A1171" t="str">
            <v>02</v>
          </cell>
          <cell r="B1171" t="str">
            <v>7142</v>
          </cell>
          <cell r="C1171" t="str">
            <v>0000</v>
          </cell>
          <cell r="D1171">
            <v>99.012699999999995</v>
          </cell>
          <cell r="E1171">
            <v>98.895499999999998</v>
          </cell>
        </row>
        <row r="1172">
          <cell r="A1172" t="str">
            <v>02</v>
          </cell>
          <cell r="B1172" t="str">
            <v>71420000</v>
          </cell>
          <cell r="C1172" t="str">
            <v>7350</v>
          </cell>
          <cell r="D1172">
            <v>101.3824</v>
          </cell>
          <cell r="E1172">
            <v>100.5416</v>
          </cell>
        </row>
        <row r="1173">
          <cell r="A1173" t="str">
            <v>02</v>
          </cell>
          <cell r="B1173" t="str">
            <v>71420000</v>
          </cell>
          <cell r="C1173" t="str">
            <v>7370</v>
          </cell>
          <cell r="D1173">
            <v>96.813699999999997</v>
          </cell>
          <cell r="E1173">
            <v>97.388999999999996</v>
          </cell>
        </row>
        <row r="1174">
          <cell r="A1174" t="str">
            <v>02</v>
          </cell>
          <cell r="B1174" t="str">
            <v>71420000</v>
          </cell>
          <cell r="C1174" t="str">
            <v>7371</v>
          </cell>
          <cell r="D1174">
            <v>96.244699999999995</v>
          </cell>
          <cell r="E1174">
            <v>96.923400000000001</v>
          </cell>
        </row>
        <row r="1175">
          <cell r="A1175" t="str">
            <v>02</v>
          </cell>
          <cell r="B1175" t="str">
            <v>72</v>
          </cell>
          <cell r="C1175" t="str">
            <v>0000</v>
          </cell>
          <cell r="D1175">
            <v>119.8145</v>
          </cell>
          <cell r="E1175">
            <v>119.8145</v>
          </cell>
        </row>
        <row r="1176">
          <cell r="A1176" t="str">
            <v>02</v>
          </cell>
          <cell r="B1176" t="str">
            <v>72000000</v>
          </cell>
          <cell r="C1176" t="str">
            <v>7400</v>
          </cell>
          <cell r="D1176">
            <v>120.7043</v>
          </cell>
          <cell r="E1176">
            <v>120.7043</v>
          </cell>
        </row>
        <row r="1177">
          <cell r="A1177" t="str">
            <v>02</v>
          </cell>
          <cell r="B1177" t="str">
            <v>72000000</v>
          </cell>
          <cell r="C1177" t="str">
            <v>7401</v>
          </cell>
          <cell r="D1177">
            <v>119.8583</v>
          </cell>
          <cell r="E1177">
            <v>119.8583</v>
          </cell>
        </row>
        <row r="1178">
          <cell r="A1178" t="str">
            <v>02</v>
          </cell>
          <cell r="B1178" t="str">
            <v>72000000</v>
          </cell>
          <cell r="C1178" t="str">
            <v>7402</v>
          </cell>
          <cell r="D1178">
            <v>120</v>
          </cell>
          <cell r="E1178">
            <v>120</v>
          </cell>
        </row>
        <row r="1179">
          <cell r="A1179" t="str">
            <v>02</v>
          </cell>
          <cell r="B1179" t="str">
            <v>72000000</v>
          </cell>
          <cell r="C1179" t="str">
            <v>7410</v>
          </cell>
          <cell r="D1179">
            <v>98.463700000000003</v>
          </cell>
          <cell r="E1179">
            <v>98.463700000000003</v>
          </cell>
        </row>
        <row r="1180">
          <cell r="A1180" t="str">
            <v>02</v>
          </cell>
          <cell r="B1180" t="str">
            <v>72000000</v>
          </cell>
          <cell r="C1180" t="str">
            <v>7420</v>
          </cell>
          <cell r="D1180">
            <v>127.4725</v>
          </cell>
          <cell r="E1180">
            <v>127.4725</v>
          </cell>
        </row>
        <row r="1181">
          <cell r="A1181" t="str">
            <v>02</v>
          </cell>
          <cell r="B1181" t="str">
            <v>73</v>
          </cell>
          <cell r="C1181" t="str">
            <v>0000</v>
          </cell>
          <cell r="D1181">
            <v>105.60290000000001</v>
          </cell>
          <cell r="E1181">
            <v>105.60250000000001</v>
          </cell>
        </row>
        <row r="1182">
          <cell r="A1182" t="str">
            <v>02</v>
          </cell>
          <cell r="B1182" t="str">
            <v>73000000</v>
          </cell>
          <cell r="C1182" t="str">
            <v>9143</v>
          </cell>
          <cell r="D1182">
            <v>99.717399999999998</v>
          </cell>
          <cell r="E1182">
            <v>99.717399999999998</v>
          </cell>
        </row>
        <row r="1183">
          <cell r="A1183" t="str">
            <v>02</v>
          </cell>
          <cell r="B1183" t="str">
            <v>73000000</v>
          </cell>
          <cell r="C1183" t="str">
            <v>9144</v>
          </cell>
          <cell r="D1183">
            <v>100.01600000000001</v>
          </cell>
          <cell r="E1183">
            <v>99.951999999999998</v>
          </cell>
        </row>
        <row r="1184">
          <cell r="A1184" t="str">
            <v>02</v>
          </cell>
          <cell r="B1184" t="str">
            <v>73000000</v>
          </cell>
          <cell r="C1184" t="str">
            <v>9146</v>
          </cell>
          <cell r="D1184">
            <v>99.933000000000007</v>
          </cell>
          <cell r="E1184">
            <v>99.933000000000007</v>
          </cell>
        </row>
        <row r="1185">
          <cell r="A1185" t="str">
            <v>02</v>
          </cell>
          <cell r="B1185" t="str">
            <v>73000000</v>
          </cell>
          <cell r="C1185" t="str">
            <v>9147</v>
          </cell>
          <cell r="D1185">
            <v>100.0728</v>
          </cell>
          <cell r="E1185">
            <v>100.0728</v>
          </cell>
        </row>
        <row r="1186">
          <cell r="A1186" t="str">
            <v>02</v>
          </cell>
          <cell r="B1186" t="str">
            <v>73000000</v>
          </cell>
          <cell r="C1186" t="str">
            <v>9148</v>
          </cell>
          <cell r="D1186">
            <v>99.050299999999993</v>
          </cell>
          <cell r="E1186">
            <v>99.050299999999993</v>
          </cell>
        </row>
        <row r="1187">
          <cell r="A1187" t="str">
            <v>02</v>
          </cell>
          <cell r="B1187" t="str">
            <v>73000000</v>
          </cell>
          <cell r="C1187" t="str">
            <v>9510</v>
          </cell>
          <cell r="D1187">
            <v>100.4366</v>
          </cell>
          <cell r="E1187">
            <v>100.4366</v>
          </cell>
        </row>
        <row r="1188">
          <cell r="A1188" t="str">
            <v>02</v>
          </cell>
          <cell r="B1188" t="str">
            <v>73000000</v>
          </cell>
          <cell r="C1188" t="str">
            <v>9511</v>
          </cell>
          <cell r="D1188">
            <v>110.4598</v>
          </cell>
          <cell r="E1188">
            <v>110.4598</v>
          </cell>
        </row>
        <row r="1189">
          <cell r="A1189" t="str">
            <v>02</v>
          </cell>
          <cell r="B1189" t="str">
            <v>73000000</v>
          </cell>
          <cell r="C1189" t="str">
            <v>9512</v>
          </cell>
          <cell r="D1189">
            <v>108.518</v>
          </cell>
          <cell r="E1189">
            <v>108.5188</v>
          </cell>
        </row>
        <row r="1190">
          <cell r="A1190" t="str">
            <v>02</v>
          </cell>
          <cell r="B1190" t="str">
            <v>73000000</v>
          </cell>
          <cell r="C1190" t="str">
            <v>9540</v>
          </cell>
          <cell r="D1190">
            <v>96.734899999999996</v>
          </cell>
          <cell r="E1190">
            <v>96.734899999999996</v>
          </cell>
        </row>
        <row r="1191">
          <cell r="A1191" t="str">
            <v>02</v>
          </cell>
          <cell r="B1191" t="str">
            <v>74</v>
          </cell>
          <cell r="C1191" t="str">
            <v>0000</v>
          </cell>
          <cell r="D1191">
            <v>101.7197</v>
          </cell>
          <cell r="E1191">
            <v>101.52549999999999</v>
          </cell>
        </row>
        <row r="1192">
          <cell r="A1192" t="str">
            <v>02</v>
          </cell>
          <cell r="B1192" t="str">
            <v>741</v>
          </cell>
          <cell r="C1192" t="str">
            <v>0000</v>
          </cell>
          <cell r="D1192">
            <v>103.3489</v>
          </cell>
          <cell r="E1192">
            <v>102.83459999999999</v>
          </cell>
        </row>
        <row r="1193">
          <cell r="A1193" t="str">
            <v>02</v>
          </cell>
          <cell r="B1193" t="str">
            <v>74100000</v>
          </cell>
          <cell r="C1193" t="str">
            <v>9401</v>
          </cell>
          <cell r="D1193">
            <v>100.12869999999999</v>
          </cell>
          <cell r="E1193">
            <v>100.12869999999999</v>
          </cell>
        </row>
        <row r="1194">
          <cell r="A1194" t="str">
            <v>02</v>
          </cell>
          <cell r="B1194" t="str">
            <v>74100000</v>
          </cell>
          <cell r="C1194" t="str">
            <v>9402</v>
          </cell>
          <cell r="D1194">
            <v>94.447900000000004</v>
          </cell>
          <cell r="E1194">
            <v>94.292000000000002</v>
          </cell>
        </row>
        <row r="1195">
          <cell r="A1195" t="str">
            <v>02</v>
          </cell>
          <cell r="B1195" t="str">
            <v>74100000</v>
          </cell>
          <cell r="C1195" t="str">
            <v>9403</v>
          </cell>
          <cell r="D1195">
            <v>105.8907</v>
          </cell>
          <cell r="E1195">
            <v>105.6778</v>
          </cell>
        </row>
        <row r="1196">
          <cell r="A1196" t="str">
            <v>02</v>
          </cell>
          <cell r="B1196" t="str">
            <v>74100000</v>
          </cell>
          <cell r="C1196" t="str">
            <v>9410</v>
          </cell>
          <cell r="D1196">
            <v>100</v>
          </cell>
          <cell r="E1196">
            <v>100</v>
          </cell>
        </row>
        <row r="1197">
          <cell r="A1197" t="str">
            <v>02</v>
          </cell>
          <cell r="B1197" t="str">
            <v>74100000</v>
          </cell>
          <cell r="C1197" t="str">
            <v>9420</v>
          </cell>
          <cell r="D1197">
            <v>110.52630000000001</v>
          </cell>
          <cell r="E1197">
            <v>110.52630000000001</v>
          </cell>
        </row>
        <row r="1198">
          <cell r="A1198" t="str">
            <v>02</v>
          </cell>
          <cell r="B1198" t="str">
            <v>74100000</v>
          </cell>
          <cell r="C1198" t="str">
            <v>9430</v>
          </cell>
          <cell r="D1198">
            <v>102.4255</v>
          </cell>
          <cell r="E1198">
            <v>100.4237</v>
          </cell>
        </row>
        <row r="1199">
          <cell r="A1199" t="str">
            <v>02</v>
          </cell>
          <cell r="B1199" t="str">
            <v>74100000</v>
          </cell>
          <cell r="C1199" t="str">
            <v>9520</v>
          </cell>
          <cell r="D1199">
            <v>107.7488</v>
          </cell>
          <cell r="E1199">
            <v>106.0788</v>
          </cell>
        </row>
        <row r="1200">
          <cell r="A1200" t="str">
            <v>02</v>
          </cell>
          <cell r="B1200" t="str">
            <v>742</v>
          </cell>
          <cell r="C1200" t="str">
            <v>0000</v>
          </cell>
          <cell r="D1200">
            <v>100.7315</v>
          </cell>
          <cell r="E1200">
            <v>100.7315</v>
          </cell>
        </row>
        <row r="1201">
          <cell r="A1201" t="str">
            <v>02</v>
          </cell>
          <cell r="B1201" t="str">
            <v>74200000</v>
          </cell>
          <cell r="C1201" t="str">
            <v>9450</v>
          </cell>
          <cell r="D1201">
            <v>117.64709999999999</v>
          </cell>
          <cell r="E1201">
            <v>117.64709999999999</v>
          </cell>
        </row>
        <row r="1202">
          <cell r="A1202" t="str">
            <v>02</v>
          </cell>
          <cell r="B1202" t="str">
            <v>74200000</v>
          </cell>
          <cell r="C1202" t="str">
            <v>9451</v>
          </cell>
          <cell r="D1202">
            <v>117.64709999999999</v>
          </cell>
          <cell r="E1202">
            <v>117.64709999999999</v>
          </cell>
        </row>
        <row r="1203">
          <cell r="A1203" t="str">
            <v>02</v>
          </cell>
          <cell r="B1203" t="str">
            <v>74200000</v>
          </cell>
          <cell r="C1203" t="str">
            <v>9452</v>
          </cell>
          <cell r="D1203">
            <v>100</v>
          </cell>
          <cell r="E1203">
            <v>100</v>
          </cell>
        </row>
        <row r="1204">
          <cell r="A1204" t="str">
            <v>02</v>
          </cell>
          <cell r="B1204" t="str">
            <v>74200000</v>
          </cell>
          <cell r="C1204" t="str">
            <v>9454</v>
          </cell>
          <cell r="D1204">
            <v>100</v>
          </cell>
          <cell r="E1204">
            <v>100</v>
          </cell>
        </row>
        <row r="1205">
          <cell r="A1205" t="str">
            <v>02</v>
          </cell>
          <cell r="B1205" t="str">
            <v>74200000</v>
          </cell>
          <cell r="C1205" t="str">
            <v>9455</v>
          </cell>
          <cell r="D1205">
            <v>111.34099999999999</v>
          </cell>
          <cell r="E1205">
            <v>111.34099999999999</v>
          </cell>
        </row>
        <row r="1206">
          <cell r="A1206" t="str">
            <v>02</v>
          </cell>
          <cell r="B1206" t="str">
            <v>74200000</v>
          </cell>
          <cell r="C1206" t="str">
            <v>9460</v>
          </cell>
          <cell r="D1206">
            <v>100</v>
          </cell>
          <cell r="E1206">
            <v>100</v>
          </cell>
        </row>
        <row r="1207">
          <cell r="A1207" t="str">
            <v>02</v>
          </cell>
          <cell r="B1207" t="str">
            <v>74200000</v>
          </cell>
          <cell r="C1207" t="str">
            <v>9480</v>
          </cell>
          <cell r="D1207">
            <v>100</v>
          </cell>
          <cell r="E1207">
            <v>100</v>
          </cell>
        </row>
        <row r="1208">
          <cell r="A1208" t="str">
            <v>02</v>
          </cell>
          <cell r="B1208" t="str">
            <v>74200000</v>
          </cell>
          <cell r="C1208" t="str">
            <v>9481</v>
          </cell>
          <cell r="D1208">
            <v>100</v>
          </cell>
          <cell r="E1208">
            <v>100</v>
          </cell>
        </row>
        <row r="1209">
          <cell r="A1209" t="str">
            <v>02</v>
          </cell>
          <cell r="B1209" t="str">
            <v>74200000</v>
          </cell>
          <cell r="C1209" t="str">
            <v>9482</v>
          </cell>
          <cell r="D1209">
            <v>100</v>
          </cell>
          <cell r="E1209">
            <v>100</v>
          </cell>
        </row>
        <row r="1210">
          <cell r="A1210" t="str">
            <v>02</v>
          </cell>
          <cell r="B1210" t="str">
            <v>74200000</v>
          </cell>
          <cell r="C1210" t="str">
            <v>9483</v>
          </cell>
          <cell r="D1210">
            <v>100</v>
          </cell>
          <cell r="E1210">
            <v>100</v>
          </cell>
        </row>
        <row r="1211">
          <cell r="A1211" t="str">
            <v>02</v>
          </cell>
          <cell r="B1211" t="str">
            <v>75</v>
          </cell>
          <cell r="C1211" t="str">
            <v>0000</v>
          </cell>
          <cell r="D1211">
            <v>99.963200000000001</v>
          </cell>
          <cell r="E1211">
            <v>100.05200000000001</v>
          </cell>
        </row>
        <row r="1212">
          <cell r="A1212" t="str">
            <v>02</v>
          </cell>
          <cell r="B1212" t="str">
            <v>75000000</v>
          </cell>
          <cell r="C1212" t="str">
            <v>9901</v>
          </cell>
          <cell r="D1212">
            <v>100.1634</v>
          </cell>
          <cell r="E1212">
            <v>100.1634</v>
          </cell>
        </row>
        <row r="1213">
          <cell r="A1213" t="str">
            <v>02</v>
          </cell>
          <cell r="B1213" t="str">
            <v>75000000</v>
          </cell>
          <cell r="C1213" t="str">
            <v>9902</v>
          </cell>
          <cell r="D1213">
            <v>100.3725</v>
          </cell>
          <cell r="E1213">
            <v>100.3725</v>
          </cell>
        </row>
        <row r="1214">
          <cell r="A1214" t="str">
            <v>02</v>
          </cell>
          <cell r="B1214" t="str">
            <v>75000000</v>
          </cell>
          <cell r="C1214" t="str">
            <v>9903</v>
          </cell>
          <cell r="D1214">
            <v>100.12609999999999</v>
          </cell>
          <cell r="E1214">
            <v>100.12609999999999</v>
          </cell>
        </row>
        <row r="1215">
          <cell r="A1215" t="str">
            <v>02</v>
          </cell>
          <cell r="B1215" t="str">
            <v>75000000</v>
          </cell>
          <cell r="C1215" t="str">
            <v>9910</v>
          </cell>
          <cell r="D1215">
            <v>98.076899999999995</v>
          </cell>
          <cell r="E1215">
            <v>98.822999999999993</v>
          </cell>
        </row>
        <row r="1216">
          <cell r="A1216" t="str">
            <v>02</v>
          </cell>
          <cell r="B1216" t="str">
            <v>99999101</v>
          </cell>
          <cell r="C1216" t="str">
            <v>0000</v>
          </cell>
          <cell r="D1216">
            <v>105.0311</v>
          </cell>
          <cell r="E1216">
            <v>104.5115</v>
          </cell>
        </row>
        <row r="1217">
          <cell r="A1217" t="str">
            <v>02</v>
          </cell>
          <cell r="B1217" t="str">
            <v>99999102</v>
          </cell>
          <cell r="C1217" t="str">
            <v>0000</v>
          </cell>
          <cell r="D1217">
            <v>101.0488</v>
          </cell>
          <cell r="E1217">
            <v>101.07080000000001</v>
          </cell>
        </row>
        <row r="1218">
          <cell r="A1218" t="str">
            <v>02</v>
          </cell>
          <cell r="B1218" t="str">
            <v>99999103</v>
          </cell>
          <cell r="C1218" t="str">
            <v>0000</v>
          </cell>
          <cell r="D1218">
            <v>98.483599999999996</v>
          </cell>
          <cell r="E1218">
            <v>98.505499999999998</v>
          </cell>
        </row>
        <row r="1219">
          <cell r="A1219" t="str">
            <v>02</v>
          </cell>
          <cell r="B1219" t="str">
            <v>99999104</v>
          </cell>
          <cell r="C1219" t="str">
            <v>0000</v>
          </cell>
          <cell r="D1219">
            <v>104.64879999999999</v>
          </cell>
          <cell r="E1219">
            <v>104.18640000000001</v>
          </cell>
        </row>
        <row r="1220">
          <cell r="A1220" t="str">
            <v>02</v>
          </cell>
          <cell r="B1220" t="str">
            <v>99999105</v>
          </cell>
          <cell r="C1220" t="str">
            <v>0000</v>
          </cell>
          <cell r="D1220">
            <v>101.78060000000001</v>
          </cell>
          <cell r="E1220">
            <v>101.56229999999999</v>
          </cell>
        </row>
        <row r="1221">
          <cell r="A1221" t="str">
            <v>02</v>
          </cell>
          <cell r="B1221" t="str">
            <v>99999106</v>
          </cell>
          <cell r="C1221" t="str">
            <v>0000</v>
          </cell>
          <cell r="D1221">
            <v>101.9004</v>
          </cell>
          <cell r="E1221">
            <v>101.6566</v>
          </cell>
        </row>
        <row r="1222">
          <cell r="A1222" t="str">
            <v>02</v>
          </cell>
          <cell r="B1222" t="str">
            <v>99999107</v>
          </cell>
          <cell r="C1222" t="str">
            <v>0000</v>
          </cell>
          <cell r="D1222">
            <v>103.2597</v>
          </cell>
          <cell r="E1222">
            <v>102.9225</v>
          </cell>
        </row>
        <row r="1223">
          <cell r="A1223" t="str">
            <v>02</v>
          </cell>
          <cell r="B1223" t="str">
            <v>99999108</v>
          </cell>
          <cell r="C1223" t="str">
            <v>0000</v>
          </cell>
          <cell r="D1223">
            <v>99.494699999999995</v>
          </cell>
          <cell r="E1223">
            <v>99.460099999999997</v>
          </cell>
        </row>
        <row r="1224">
          <cell r="A1224" t="str">
            <v>02</v>
          </cell>
          <cell r="B1224" t="str">
            <v>99999109</v>
          </cell>
          <cell r="C1224" t="str">
            <v>0000</v>
          </cell>
          <cell r="D1224">
            <v>102.63339999999999</v>
          </cell>
          <cell r="E1224">
            <v>102.5565</v>
          </cell>
        </row>
        <row r="1225">
          <cell r="A1225" t="str">
            <v>02</v>
          </cell>
          <cell r="B1225" t="str">
            <v>99999110</v>
          </cell>
          <cell r="C1225" t="str">
            <v>0000</v>
          </cell>
          <cell r="D1225">
            <v>108.0802</v>
          </cell>
          <cell r="E1225">
            <v>106.9614</v>
          </cell>
        </row>
        <row r="1226">
          <cell r="A1226" t="str">
            <v>03</v>
          </cell>
          <cell r="B1226" t="str">
            <v>0</v>
          </cell>
          <cell r="C1226" t="str">
            <v>0000</v>
          </cell>
          <cell r="D1226">
            <v>103.4081</v>
          </cell>
          <cell r="E1226">
            <v>103.6002</v>
          </cell>
        </row>
        <row r="1227">
          <cell r="A1227" t="str">
            <v>03</v>
          </cell>
          <cell r="B1227" t="str">
            <v>1</v>
          </cell>
          <cell r="C1227" t="str">
            <v>0000</v>
          </cell>
          <cell r="D1227">
            <v>100.0611</v>
          </cell>
          <cell r="E1227">
            <v>101.42959999999999</v>
          </cell>
        </row>
        <row r="1228">
          <cell r="A1228" t="str">
            <v>03</v>
          </cell>
          <cell r="B1228" t="str">
            <v>11</v>
          </cell>
          <cell r="C1228" t="str">
            <v>0000</v>
          </cell>
          <cell r="D1228">
            <v>95.489000000000004</v>
          </cell>
          <cell r="E1228">
            <v>96.081599999999995</v>
          </cell>
        </row>
        <row r="1229">
          <cell r="A1229" t="str">
            <v>03</v>
          </cell>
          <cell r="B1229" t="str">
            <v>111</v>
          </cell>
          <cell r="C1229" t="str">
            <v>0000</v>
          </cell>
          <cell r="D1229">
            <v>96.721400000000003</v>
          </cell>
          <cell r="E1229">
            <v>98.106800000000007</v>
          </cell>
        </row>
        <row r="1230">
          <cell r="A1230" t="str">
            <v>03</v>
          </cell>
          <cell r="B1230" t="str">
            <v>11100000</v>
          </cell>
          <cell r="C1230" t="str">
            <v>2002</v>
          </cell>
          <cell r="D1230">
            <v>99.828299999999999</v>
          </cell>
          <cell r="E1230">
            <v>101.24930000000001</v>
          </cell>
        </row>
        <row r="1231">
          <cell r="A1231" t="str">
            <v>03</v>
          </cell>
          <cell r="B1231" t="str">
            <v>11100000</v>
          </cell>
          <cell r="C1231" t="str">
            <v>2011</v>
          </cell>
          <cell r="D1231">
            <v>93.852800000000002</v>
          </cell>
          <cell r="E1231">
            <v>95.974000000000004</v>
          </cell>
        </row>
        <row r="1232">
          <cell r="A1232" t="str">
            <v>03</v>
          </cell>
          <cell r="B1232" t="str">
            <v>11100000</v>
          </cell>
          <cell r="C1232" t="str">
            <v>2012</v>
          </cell>
          <cell r="D1232">
            <v>99.093800000000002</v>
          </cell>
          <cell r="E1232">
            <v>98.738399999999999</v>
          </cell>
        </row>
        <row r="1233">
          <cell r="A1233" t="str">
            <v>03</v>
          </cell>
          <cell r="B1233" t="str">
            <v>112</v>
          </cell>
          <cell r="C1233" t="str">
            <v>0000</v>
          </cell>
          <cell r="D1233">
            <v>95.131</v>
          </cell>
          <cell r="E1233">
            <v>95.493200000000002</v>
          </cell>
        </row>
        <row r="1234">
          <cell r="A1234" t="str">
            <v>03</v>
          </cell>
          <cell r="B1234" t="str">
            <v>1121</v>
          </cell>
          <cell r="C1234" t="str">
            <v>0000</v>
          </cell>
          <cell r="D1234">
            <v>95.259100000000004</v>
          </cell>
          <cell r="E1234">
            <v>95.312600000000003</v>
          </cell>
        </row>
        <row r="1235">
          <cell r="A1235" t="str">
            <v>03</v>
          </cell>
          <cell r="B1235" t="str">
            <v>11210000</v>
          </cell>
          <cell r="C1235" t="str">
            <v>2022</v>
          </cell>
          <cell r="D1235">
            <v>94.659700000000001</v>
          </cell>
          <cell r="E1235">
            <v>94.733400000000003</v>
          </cell>
        </row>
        <row r="1236">
          <cell r="A1236" t="str">
            <v>03</v>
          </cell>
          <cell r="B1236" t="str">
            <v>11210000</v>
          </cell>
          <cell r="C1236" t="str">
            <v>2023</v>
          </cell>
          <cell r="D1236">
            <v>99.898600000000002</v>
          </cell>
          <cell r="E1236">
            <v>100.0338</v>
          </cell>
        </row>
        <row r="1237">
          <cell r="A1237" t="str">
            <v>03</v>
          </cell>
          <cell r="B1237" t="str">
            <v>11210000</v>
          </cell>
          <cell r="C1237" t="str">
            <v>2024</v>
          </cell>
          <cell r="D1237">
            <v>100.1001</v>
          </cell>
          <cell r="E1237">
            <v>100.16679999999999</v>
          </cell>
        </row>
        <row r="1238">
          <cell r="A1238" t="str">
            <v>03</v>
          </cell>
          <cell r="B1238" t="str">
            <v>11210000</v>
          </cell>
          <cell r="C1238" t="str">
            <v>2052</v>
          </cell>
          <cell r="D1238">
            <v>113.63330000000001</v>
          </cell>
          <cell r="E1238">
            <v>112.5805</v>
          </cell>
        </row>
        <row r="1239">
          <cell r="A1239" t="str">
            <v>03</v>
          </cell>
          <cell r="B1239" t="str">
            <v>1122</v>
          </cell>
          <cell r="C1239" t="str">
            <v>0000</v>
          </cell>
          <cell r="D1239">
            <v>93.678799999999995</v>
          </cell>
          <cell r="E1239">
            <v>97.540199999999999</v>
          </cell>
        </row>
        <row r="1240">
          <cell r="A1240" t="str">
            <v>03</v>
          </cell>
          <cell r="B1240" t="str">
            <v>11220000</v>
          </cell>
          <cell r="C1240" t="str">
            <v>2030</v>
          </cell>
          <cell r="D1240">
            <v>92.546899999999994</v>
          </cell>
          <cell r="E1240">
            <v>98.989099999999993</v>
          </cell>
        </row>
        <row r="1241">
          <cell r="A1241" t="str">
            <v>03</v>
          </cell>
          <cell r="B1241" t="str">
            <v>11220000</v>
          </cell>
          <cell r="C1241" t="str">
            <v>2031</v>
          </cell>
          <cell r="D1241">
            <v>90.619500000000002</v>
          </cell>
          <cell r="E1241">
            <v>91.479100000000003</v>
          </cell>
        </row>
        <row r="1242">
          <cell r="A1242" t="str">
            <v>03</v>
          </cell>
          <cell r="B1242" t="str">
            <v>11220000</v>
          </cell>
          <cell r="C1242" t="str">
            <v>2070</v>
          </cell>
          <cell r="D1242">
            <v>101.2479</v>
          </cell>
          <cell r="E1242">
            <v>101.154</v>
          </cell>
        </row>
        <row r="1243">
          <cell r="A1243" t="str">
            <v>03</v>
          </cell>
          <cell r="B1243" t="str">
            <v>12</v>
          </cell>
          <cell r="C1243" t="str">
            <v>0000</v>
          </cell>
          <cell r="D1243">
            <v>122.30249999999999</v>
          </cell>
          <cell r="E1243">
            <v>124.89619999999999</v>
          </cell>
        </row>
        <row r="1244">
          <cell r="A1244" t="str">
            <v>03</v>
          </cell>
          <cell r="B1244" t="str">
            <v>121</v>
          </cell>
          <cell r="C1244" t="str">
            <v>0000</v>
          </cell>
          <cell r="D1244">
            <v>125.6015</v>
          </cell>
          <cell r="E1244">
            <v>128.31989999999999</v>
          </cell>
        </row>
        <row r="1245">
          <cell r="A1245" t="str">
            <v>03</v>
          </cell>
          <cell r="B1245" t="str">
            <v>1211</v>
          </cell>
          <cell r="C1245" t="str">
            <v>0000</v>
          </cell>
          <cell r="D1245">
            <v>113.4183</v>
          </cell>
          <cell r="E1245">
            <v>114.9534</v>
          </cell>
        </row>
        <row r="1246">
          <cell r="A1246" t="str">
            <v>03</v>
          </cell>
          <cell r="B1246" t="str">
            <v>12110000</v>
          </cell>
          <cell r="C1246" t="str">
            <v>1100</v>
          </cell>
          <cell r="D1246">
            <v>123.0925</v>
          </cell>
          <cell r="E1246">
            <v>123.9559</v>
          </cell>
        </row>
        <row r="1247">
          <cell r="A1247" t="str">
            <v>03</v>
          </cell>
          <cell r="B1247" t="str">
            <v>12110000</v>
          </cell>
          <cell r="C1247" t="str">
            <v>1101</v>
          </cell>
          <cell r="D1247">
            <v>90.154899999999998</v>
          </cell>
          <cell r="E1247">
            <v>91.005499999999998</v>
          </cell>
        </row>
        <row r="1248">
          <cell r="A1248" t="str">
            <v>03</v>
          </cell>
          <cell r="B1248" t="str">
            <v>12110000</v>
          </cell>
          <cell r="C1248" t="str">
            <v>1102</v>
          </cell>
          <cell r="D1248">
            <v>143.63810000000001</v>
          </cell>
          <cell r="E1248">
            <v>135.3502</v>
          </cell>
        </row>
        <row r="1249">
          <cell r="A1249" t="str">
            <v>03</v>
          </cell>
          <cell r="B1249" t="str">
            <v>12110000</v>
          </cell>
          <cell r="C1249" t="str">
            <v>1103</v>
          </cell>
          <cell r="D1249">
            <v>112.9954</v>
          </cell>
          <cell r="E1249">
            <v>132.73939999999999</v>
          </cell>
        </row>
        <row r="1250">
          <cell r="A1250" t="str">
            <v>03</v>
          </cell>
          <cell r="B1250" t="str">
            <v>12110000</v>
          </cell>
          <cell r="C1250" t="str">
            <v>1104</v>
          </cell>
          <cell r="D1250">
            <v>116.1087</v>
          </cell>
          <cell r="E1250">
            <v>115.4511</v>
          </cell>
        </row>
        <row r="1251">
          <cell r="A1251" t="str">
            <v>03</v>
          </cell>
          <cell r="B1251" t="str">
            <v>12110000</v>
          </cell>
          <cell r="C1251" t="str">
            <v>1105</v>
          </cell>
          <cell r="D1251">
            <v>117.74299999999999</v>
          </cell>
          <cell r="E1251">
            <v>137.8314</v>
          </cell>
        </row>
        <row r="1252">
          <cell r="A1252" t="str">
            <v>03</v>
          </cell>
          <cell r="B1252" t="str">
            <v>12110000</v>
          </cell>
          <cell r="C1252" t="str">
            <v>1106</v>
          </cell>
          <cell r="D1252">
            <v>158.4102</v>
          </cell>
          <cell r="E1252">
            <v>137.01660000000001</v>
          </cell>
        </row>
        <row r="1253">
          <cell r="A1253" t="str">
            <v>03</v>
          </cell>
          <cell r="B1253" t="str">
            <v>12110000</v>
          </cell>
          <cell r="C1253" t="str">
            <v>1107</v>
          </cell>
          <cell r="D1253">
            <v>105.13160000000001</v>
          </cell>
          <cell r="E1253">
            <v>108.06059999999999</v>
          </cell>
        </row>
        <row r="1254">
          <cell r="A1254" t="str">
            <v>03</v>
          </cell>
          <cell r="B1254" t="str">
            <v>12110000</v>
          </cell>
          <cell r="C1254" t="str">
            <v>1115</v>
          </cell>
          <cell r="D1254">
            <v>121.8165</v>
          </cell>
          <cell r="E1254">
            <v>121.8165</v>
          </cell>
        </row>
        <row r="1255">
          <cell r="A1255" t="str">
            <v>03</v>
          </cell>
          <cell r="B1255" t="str">
            <v>12110000</v>
          </cell>
          <cell r="C1255" t="str">
            <v>1119</v>
          </cell>
          <cell r="D1255">
            <v>99.579599999999999</v>
          </cell>
          <cell r="E1255">
            <v>100.20650000000001</v>
          </cell>
        </row>
        <row r="1256">
          <cell r="A1256" t="str">
            <v>03</v>
          </cell>
          <cell r="B1256" t="str">
            <v>1212</v>
          </cell>
          <cell r="C1256" t="str">
            <v>0000</v>
          </cell>
          <cell r="D1256">
            <v>140.9802</v>
          </cell>
          <cell r="E1256">
            <v>145.19239999999999</v>
          </cell>
        </row>
        <row r="1257">
          <cell r="A1257" t="str">
            <v>03</v>
          </cell>
          <cell r="B1257" t="str">
            <v>12120000</v>
          </cell>
          <cell r="C1257" t="str">
            <v>1108</v>
          </cell>
          <cell r="D1257">
            <v>203.62719999999999</v>
          </cell>
          <cell r="E1257">
            <v>232.31030000000001</v>
          </cell>
        </row>
        <row r="1258">
          <cell r="A1258" t="str">
            <v>03</v>
          </cell>
          <cell r="B1258" t="str">
            <v>12120000</v>
          </cell>
          <cell r="C1258" t="str">
            <v>1111</v>
          </cell>
          <cell r="D1258">
            <v>84.912999999999997</v>
          </cell>
          <cell r="E1258">
            <v>84.912999999999997</v>
          </cell>
        </row>
        <row r="1259">
          <cell r="A1259" t="str">
            <v>03</v>
          </cell>
          <cell r="B1259" t="str">
            <v>12120000</v>
          </cell>
          <cell r="C1259" t="str">
            <v>1112</v>
          </cell>
          <cell r="D1259">
            <v>113.33540000000001</v>
          </cell>
          <cell r="E1259">
            <v>113.33540000000001</v>
          </cell>
        </row>
        <row r="1260">
          <cell r="A1260" t="str">
            <v>03</v>
          </cell>
          <cell r="B1260" t="str">
            <v>12120000</v>
          </cell>
          <cell r="C1260" t="str">
            <v>1113</v>
          </cell>
          <cell r="D1260">
            <v>155.65729999999999</v>
          </cell>
          <cell r="E1260">
            <v>155.65729999999999</v>
          </cell>
        </row>
        <row r="1261">
          <cell r="A1261" t="str">
            <v>03</v>
          </cell>
          <cell r="B1261" t="str">
            <v>12120000</v>
          </cell>
          <cell r="C1261" t="str">
            <v>1114</v>
          </cell>
          <cell r="D1261">
            <v>115.1022</v>
          </cell>
          <cell r="E1261">
            <v>115.1022</v>
          </cell>
        </row>
        <row r="1262">
          <cell r="A1262" t="str">
            <v>03</v>
          </cell>
          <cell r="B1262" t="str">
            <v>12120000</v>
          </cell>
          <cell r="C1262" t="str">
            <v>1116</v>
          </cell>
          <cell r="D1262">
            <v>143.60769999999999</v>
          </cell>
          <cell r="E1262">
            <v>141.2004</v>
          </cell>
        </row>
        <row r="1263">
          <cell r="A1263" t="str">
            <v>03</v>
          </cell>
          <cell r="B1263" t="str">
            <v>12120000</v>
          </cell>
          <cell r="C1263" t="str">
            <v>1218</v>
          </cell>
          <cell r="D1263">
            <v>108.42230000000001</v>
          </cell>
          <cell r="E1263">
            <v>108.42230000000001</v>
          </cell>
        </row>
        <row r="1264">
          <cell r="A1264" t="str">
            <v>03</v>
          </cell>
          <cell r="B1264" t="str">
            <v>122</v>
          </cell>
          <cell r="C1264" t="str">
            <v>0000</v>
          </cell>
          <cell r="D1264">
            <v>93.3977</v>
          </cell>
          <cell r="E1264">
            <v>94.897999999999996</v>
          </cell>
        </row>
        <row r="1265">
          <cell r="A1265" t="str">
            <v>03</v>
          </cell>
          <cell r="B1265" t="str">
            <v>1222</v>
          </cell>
          <cell r="C1265" t="str">
            <v>0000</v>
          </cell>
          <cell r="D1265">
            <v>91.330799999999996</v>
          </cell>
          <cell r="E1265">
            <v>92.344700000000003</v>
          </cell>
        </row>
        <row r="1266">
          <cell r="A1266" t="str">
            <v>03</v>
          </cell>
          <cell r="B1266" t="str">
            <v>12220000</v>
          </cell>
          <cell r="C1266" t="str">
            <v>2130</v>
          </cell>
          <cell r="D1266">
            <v>91.330799999999996</v>
          </cell>
          <cell r="E1266">
            <v>92.344700000000003</v>
          </cell>
        </row>
        <row r="1267">
          <cell r="A1267" t="str">
            <v>03</v>
          </cell>
          <cell r="B1267" t="str">
            <v>1223</v>
          </cell>
          <cell r="C1267" t="str">
            <v>0000</v>
          </cell>
          <cell r="D1267">
            <v>93.575900000000004</v>
          </cell>
          <cell r="E1267">
            <v>95.118099999999998</v>
          </cell>
        </row>
        <row r="1268">
          <cell r="A1268" t="str">
            <v>03</v>
          </cell>
          <cell r="B1268" t="str">
            <v>12230000</v>
          </cell>
          <cell r="C1268" t="str">
            <v>2110</v>
          </cell>
          <cell r="D1268">
            <v>95.475300000000004</v>
          </cell>
          <cell r="E1268">
            <v>96.1417</v>
          </cell>
        </row>
        <row r="1269">
          <cell r="A1269" t="str">
            <v>03</v>
          </cell>
          <cell r="B1269" t="str">
            <v>12230000</v>
          </cell>
          <cell r="C1269" t="str">
            <v>2120</v>
          </cell>
          <cell r="D1269">
            <v>92.415199999999999</v>
          </cell>
          <cell r="E1269">
            <v>92.734999999999999</v>
          </cell>
        </row>
        <row r="1270">
          <cell r="A1270" t="str">
            <v>03</v>
          </cell>
          <cell r="B1270" t="str">
            <v>12230000</v>
          </cell>
          <cell r="C1270" t="str">
            <v>2121</v>
          </cell>
          <cell r="D1270">
            <v>92.073999999999998</v>
          </cell>
          <cell r="E1270">
            <v>93.155100000000004</v>
          </cell>
        </row>
        <row r="1271">
          <cell r="A1271" t="str">
            <v>03</v>
          </cell>
          <cell r="B1271" t="str">
            <v>12230000</v>
          </cell>
          <cell r="C1271" t="str">
            <v>2122</v>
          </cell>
          <cell r="D1271">
            <v>96.067099999999996</v>
          </cell>
          <cell r="E1271">
            <v>96.918400000000005</v>
          </cell>
        </row>
        <row r="1272">
          <cell r="A1272" t="str">
            <v>03</v>
          </cell>
          <cell r="B1272" t="str">
            <v>12230000</v>
          </cell>
          <cell r="C1272" t="str">
            <v>2140</v>
          </cell>
          <cell r="D1272">
            <v>88.429100000000005</v>
          </cell>
          <cell r="E1272">
            <v>90.853999999999999</v>
          </cell>
        </row>
        <row r="1273">
          <cell r="A1273" t="str">
            <v>03</v>
          </cell>
          <cell r="B1273" t="str">
            <v>12230000</v>
          </cell>
          <cell r="C1273" t="str">
            <v>2145</v>
          </cell>
          <cell r="D1273">
            <v>97.567599999999999</v>
          </cell>
          <cell r="E1273">
            <v>96.021000000000001</v>
          </cell>
        </row>
        <row r="1274">
          <cell r="A1274" t="str">
            <v>03</v>
          </cell>
          <cell r="B1274" t="str">
            <v>12230000</v>
          </cell>
          <cell r="C1274" t="str">
            <v>2742</v>
          </cell>
          <cell r="D1274">
            <v>94.324600000000004</v>
          </cell>
          <cell r="E1274">
            <v>97.510800000000003</v>
          </cell>
        </row>
        <row r="1275">
          <cell r="A1275" t="str">
            <v>03</v>
          </cell>
          <cell r="B1275" t="str">
            <v>12230000</v>
          </cell>
          <cell r="C1275" t="str">
            <v>2743</v>
          </cell>
          <cell r="D1275">
            <v>92.601600000000005</v>
          </cell>
          <cell r="E1275">
            <v>100.2658</v>
          </cell>
        </row>
        <row r="1276">
          <cell r="A1276" t="str">
            <v>03</v>
          </cell>
          <cell r="B1276" t="str">
            <v>12230000</v>
          </cell>
          <cell r="C1276" t="str">
            <v>2744</v>
          </cell>
          <cell r="D1276">
            <v>92.343800000000002</v>
          </cell>
          <cell r="E1276">
            <v>95.608000000000004</v>
          </cell>
        </row>
        <row r="1277">
          <cell r="A1277" t="str">
            <v>03</v>
          </cell>
          <cell r="B1277" t="str">
            <v>12230000</v>
          </cell>
          <cell r="C1277" t="str">
            <v>2751</v>
          </cell>
          <cell r="D1277">
            <v>103.59229999999999</v>
          </cell>
          <cell r="E1277">
            <v>102.0822</v>
          </cell>
        </row>
        <row r="1278">
          <cell r="A1278" t="str">
            <v>03</v>
          </cell>
          <cell r="B1278" t="str">
            <v>12230000</v>
          </cell>
          <cell r="C1278" t="str">
            <v>2752</v>
          </cell>
          <cell r="D1278">
            <v>86.006500000000003</v>
          </cell>
          <cell r="E1278">
            <v>86.1631</v>
          </cell>
        </row>
        <row r="1279">
          <cell r="A1279" t="str">
            <v>03</v>
          </cell>
          <cell r="B1279" t="str">
            <v>13</v>
          </cell>
          <cell r="C1279" t="str">
            <v>0000</v>
          </cell>
          <cell r="D1279">
            <v>105.49209999999999</v>
          </cell>
          <cell r="E1279">
            <v>105.4676</v>
          </cell>
        </row>
        <row r="1280">
          <cell r="A1280" t="str">
            <v>03</v>
          </cell>
          <cell r="B1280" t="str">
            <v>131</v>
          </cell>
          <cell r="C1280" t="str">
            <v>0000</v>
          </cell>
          <cell r="D1280">
            <v>108.37909999999999</v>
          </cell>
          <cell r="E1280">
            <v>108.0801</v>
          </cell>
        </row>
        <row r="1281">
          <cell r="A1281" t="str">
            <v>03</v>
          </cell>
          <cell r="B1281" t="str">
            <v>1311</v>
          </cell>
          <cell r="C1281" t="str">
            <v>0000</v>
          </cell>
          <cell r="D1281">
            <v>106.6953</v>
          </cell>
          <cell r="E1281">
            <v>106.3412</v>
          </cell>
        </row>
        <row r="1282">
          <cell r="A1282" t="str">
            <v>03</v>
          </cell>
          <cell r="B1282" t="str">
            <v>13110000</v>
          </cell>
          <cell r="C1282" t="str">
            <v>1200</v>
          </cell>
          <cell r="D1282">
            <v>90.101500000000001</v>
          </cell>
          <cell r="E1282">
            <v>91.120800000000003</v>
          </cell>
        </row>
        <row r="1283">
          <cell r="A1283" t="str">
            <v>03</v>
          </cell>
          <cell r="B1283" t="str">
            <v>13110000</v>
          </cell>
          <cell r="C1283" t="str">
            <v>1201</v>
          </cell>
          <cell r="D1283">
            <v>108.4285</v>
          </cell>
          <cell r="E1283">
            <v>110.5981</v>
          </cell>
        </row>
        <row r="1284">
          <cell r="A1284" t="str">
            <v>03</v>
          </cell>
          <cell r="B1284" t="str">
            <v>13110000</v>
          </cell>
          <cell r="C1284" t="str">
            <v>1210</v>
          </cell>
          <cell r="D1284">
            <v>145.8725</v>
          </cell>
          <cell r="E1284">
            <v>113.62560000000001</v>
          </cell>
        </row>
        <row r="1285">
          <cell r="A1285" t="str">
            <v>03</v>
          </cell>
          <cell r="B1285" t="str">
            <v>13110000</v>
          </cell>
          <cell r="C1285" t="str">
            <v>1217</v>
          </cell>
          <cell r="D1285">
            <v>125.157</v>
          </cell>
          <cell r="E1285">
            <v>124.8595</v>
          </cell>
        </row>
        <row r="1286">
          <cell r="A1286" t="str">
            <v>03</v>
          </cell>
          <cell r="B1286" t="str">
            <v>13110000</v>
          </cell>
          <cell r="C1286" t="str">
            <v>1220</v>
          </cell>
          <cell r="D1286">
            <v>97.386799999999994</v>
          </cell>
          <cell r="E1286">
            <v>105.9196</v>
          </cell>
        </row>
        <row r="1287">
          <cell r="A1287" t="str">
            <v>03</v>
          </cell>
          <cell r="B1287" t="str">
            <v>13110000</v>
          </cell>
          <cell r="C1287" t="str">
            <v>1221</v>
          </cell>
          <cell r="D1287">
            <v>92.002099999999999</v>
          </cell>
          <cell r="E1287">
            <v>94.082300000000004</v>
          </cell>
        </row>
        <row r="1288">
          <cell r="A1288" t="str">
            <v>03</v>
          </cell>
          <cell r="B1288" t="str">
            <v>13110000</v>
          </cell>
          <cell r="C1288" t="str">
            <v>1222</v>
          </cell>
          <cell r="D1288">
            <v>109.15940000000001</v>
          </cell>
          <cell r="E1288">
            <v>104.3092</v>
          </cell>
        </row>
        <row r="1289">
          <cell r="A1289" t="str">
            <v>03</v>
          </cell>
          <cell r="B1289" t="str">
            <v>13110000</v>
          </cell>
          <cell r="C1289" t="str">
            <v>1240</v>
          </cell>
          <cell r="D1289">
            <v>96.168499999999995</v>
          </cell>
          <cell r="E1289">
            <v>98.174499999999995</v>
          </cell>
        </row>
        <row r="1290">
          <cell r="A1290" t="str">
            <v>03</v>
          </cell>
          <cell r="B1290" t="str">
            <v>13110000</v>
          </cell>
          <cell r="C1290" t="str">
            <v>1245</v>
          </cell>
          <cell r="D1290">
            <v>105.706</v>
          </cell>
          <cell r="E1290">
            <v>106.05</v>
          </cell>
        </row>
        <row r="1291">
          <cell r="A1291" t="str">
            <v>03</v>
          </cell>
          <cell r="B1291" t="str">
            <v>1312</v>
          </cell>
          <cell r="C1291" t="str">
            <v>0000</v>
          </cell>
          <cell r="D1291">
            <v>117.28570000000001</v>
          </cell>
          <cell r="E1291">
            <v>117.27849999999999</v>
          </cell>
        </row>
        <row r="1292">
          <cell r="A1292" t="str">
            <v>03</v>
          </cell>
          <cell r="B1292" t="str">
            <v>13120000</v>
          </cell>
          <cell r="C1292" t="str">
            <v>1211</v>
          </cell>
          <cell r="D1292">
            <v>96.48</v>
          </cell>
          <cell r="E1292">
            <v>96.48</v>
          </cell>
        </row>
        <row r="1293">
          <cell r="A1293" t="str">
            <v>03</v>
          </cell>
          <cell r="B1293" t="str">
            <v>13120000</v>
          </cell>
          <cell r="C1293" t="str">
            <v>1212</v>
          </cell>
          <cell r="D1293">
            <v>94.384200000000007</v>
          </cell>
          <cell r="E1293">
            <v>94.384200000000007</v>
          </cell>
        </row>
        <row r="1294">
          <cell r="A1294" t="str">
            <v>03</v>
          </cell>
          <cell r="B1294" t="str">
            <v>13120000</v>
          </cell>
          <cell r="C1294" t="str">
            <v>1214</v>
          </cell>
          <cell r="D1294">
            <v>64.565600000000003</v>
          </cell>
          <cell r="E1294">
            <v>64.429299999999998</v>
          </cell>
        </row>
        <row r="1295">
          <cell r="A1295" t="str">
            <v>03</v>
          </cell>
          <cell r="B1295" t="str">
            <v>13120000</v>
          </cell>
          <cell r="C1295" t="str">
            <v>1215</v>
          </cell>
          <cell r="D1295">
            <v>153.48660000000001</v>
          </cell>
          <cell r="E1295">
            <v>153.48660000000001</v>
          </cell>
        </row>
        <row r="1296">
          <cell r="A1296" t="str">
            <v>03</v>
          </cell>
          <cell r="B1296" t="str">
            <v>13120000</v>
          </cell>
          <cell r="C1296" t="str">
            <v>1216</v>
          </cell>
          <cell r="D1296">
            <v>87.881900000000002</v>
          </cell>
          <cell r="E1296">
            <v>87.881900000000002</v>
          </cell>
        </row>
        <row r="1297">
          <cell r="A1297" t="str">
            <v>03</v>
          </cell>
          <cell r="B1297" t="str">
            <v>132</v>
          </cell>
          <cell r="C1297" t="str">
            <v>0000</v>
          </cell>
          <cell r="D1297">
            <v>92.473399999999998</v>
          </cell>
          <cell r="E1297">
            <v>93.686199999999999</v>
          </cell>
        </row>
        <row r="1298">
          <cell r="A1298" t="str">
            <v>03</v>
          </cell>
          <cell r="B1298" t="str">
            <v>1322</v>
          </cell>
          <cell r="C1298" t="str">
            <v>0000</v>
          </cell>
          <cell r="D1298">
            <v>102.2347</v>
          </cell>
          <cell r="E1298">
            <v>102.02800000000001</v>
          </cell>
        </row>
        <row r="1299">
          <cell r="A1299" t="str">
            <v>03</v>
          </cell>
          <cell r="B1299" t="str">
            <v>13220000</v>
          </cell>
          <cell r="C1299" t="str">
            <v>1230</v>
          </cell>
          <cell r="D1299">
            <v>104.97839999999999</v>
          </cell>
          <cell r="E1299">
            <v>104.116</v>
          </cell>
        </row>
        <row r="1300">
          <cell r="A1300" t="str">
            <v>03</v>
          </cell>
          <cell r="B1300" t="str">
            <v>13220000</v>
          </cell>
          <cell r="C1300" t="str">
            <v>1231</v>
          </cell>
          <cell r="D1300">
            <v>99.491</v>
          </cell>
          <cell r="E1300">
            <v>99.939899999999994</v>
          </cell>
        </row>
        <row r="1301">
          <cell r="A1301" t="str">
            <v>03</v>
          </cell>
          <cell r="B1301" t="str">
            <v>1323</v>
          </cell>
          <cell r="C1301" t="str">
            <v>0000</v>
          </cell>
          <cell r="D1301">
            <v>92.090599999999995</v>
          </cell>
          <cell r="E1301">
            <v>93.359099999999998</v>
          </cell>
        </row>
        <row r="1302">
          <cell r="A1302" t="str">
            <v>03</v>
          </cell>
          <cell r="B1302" t="str">
            <v>13230000</v>
          </cell>
          <cell r="C1302" t="str">
            <v>2240</v>
          </cell>
          <cell r="D1302">
            <v>84.199600000000004</v>
          </cell>
          <cell r="E1302">
            <v>88.397900000000007</v>
          </cell>
        </row>
        <row r="1303">
          <cell r="A1303" t="str">
            <v>03</v>
          </cell>
          <cell r="B1303" t="str">
            <v>13230000</v>
          </cell>
          <cell r="C1303" t="str">
            <v>2241</v>
          </cell>
          <cell r="D1303">
            <v>80.836500000000001</v>
          </cell>
          <cell r="E1303">
            <v>83.678700000000006</v>
          </cell>
        </row>
        <row r="1304">
          <cell r="A1304" t="str">
            <v>03</v>
          </cell>
          <cell r="B1304" t="str">
            <v>13230000</v>
          </cell>
          <cell r="C1304" t="str">
            <v>2250</v>
          </cell>
          <cell r="D1304">
            <v>93.237200000000001</v>
          </cell>
          <cell r="E1304">
            <v>94.134100000000004</v>
          </cell>
        </row>
        <row r="1305">
          <cell r="A1305" t="str">
            <v>03</v>
          </cell>
          <cell r="B1305" t="str">
            <v>13230000</v>
          </cell>
          <cell r="C1305" t="str">
            <v>2251</v>
          </cell>
          <cell r="D1305">
            <v>94.489500000000007</v>
          </cell>
          <cell r="E1305">
            <v>94.76</v>
          </cell>
        </row>
        <row r="1306">
          <cell r="A1306" t="str">
            <v>03</v>
          </cell>
          <cell r="B1306" t="str">
            <v>13230000</v>
          </cell>
          <cell r="C1306" t="str">
            <v>2252</v>
          </cell>
          <cell r="D1306">
            <v>100.31140000000001</v>
          </cell>
          <cell r="E1306">
            <v>100.2187</v>
          </cell>
        </row>
        <row r="1307">
          <cell r="A1307" t="str">
            <v>03</v>
          </cell>
          <cell r="B1307" t="str">
            <v>14</v>
          </cell>
          <cell r="C1307" t="str">
            <v>0000</v>
          </cell>
          <cell r="D1307">
            <v>96.781300000000002</v>
          </cell>
          <cell r="E1307">
            <v>97.741699999999994</v>
          </cell>
        </row>
        <row r="1308">
          <cell r="A1308" t="str">
            <v>03</v>
          </cell>
          <cell r="B1308" t="str">
            <v>141</v>
          </cell>
          <cell r="C1308" t="str">
            <v>0000</v>
          </cell>
          <cell r="D1308">
            <v>97.474500000000006</v>
          </cell>
          <cell r="E1308">
            <v>98.466499999999996</v>
          </cell>
        </row>
        <row r="1309">
          <cell r="A1309" t="str">
            <v>03</v>
          </cell>
          <cell r="B1309" t="str">
            <v>14100000</v>
          </cell>
          <cell r="C1309" t="str">
            <v>1800</v>
          </cell>
          <cell r="D1309">
            <v>89.884900000000002</v>
          </cell>
          <cell r="E1309">
            <v>91.033699999999996</v>
          </cell>
        </row>
        <row r="1310">
          <cell r="A1310" t="str">
            <v>03</v>
          </cell>
          <cell r="B1310" t="str">
            <v>14100000</v>
          </cell>
          <cell r="C1310" t="str">
            <v>2310</v>
          </cell>
          <cell r="D1310">
            <v>97.981099999999998</v>
          </cell>
          <cell r="E1310">
            <v>99.804699999999997</v>
          </cell>
        </row>
        <row r="1311">
          <cell r="A1311" t="str">
            <v>03</v>
          </cell>
          <cell r="B1311" t="str">
            <v>14100000</v>
          </cell>
          <cell r="C1311" t="str">
            <v>2311</v>
          </cell>
          <cell r="D1311">
            <v>99.111199999999997</v>
          </cell>
          <cell r="E1311">
            <v>99.694299999999998</v>
          </cell>
        </row>
        <row r="1312">
          <cell r="A1312" t="str">
            <v>03</v>
          </cell>
          <cell r="B1312" t="str">
            <v>14100000</v>
          </cell>
          <cell r="C1312" t="str">
            <v>2320</v>
          </cell>
          <cell r="D1312">
            <v>99.064999999999998</v>
          </cell>
          <cell r="E1312">
            <v>99.337500000000006</v>
          </cell>
        </row>
        <row r="1313">
          <cell r="A1313" t="str">
            <v>03</v>
          </cell>
          <cell r="B1313" t="str">
            <v>14100000</v>
          </cell>
          <cell r="C1313" t="str">
            <v>2321</v>
          </cell>
          <cell r="D1313">
            <v>116.2422</v>
          </cell>
          <cell r="E1313">
            <v>105.4576</v>
          </cell>
        </row>
        <row r="1314">
          <cell r="A1314" t="str">
            <v>03</v>
          </cell>
          <cell r="B1314" t="str">
            <v>14100000</v>
          </cell>
          <cell r="C1314" t="str">
            <v>2330</v>
          </cell>
          <cell r="D1314">
            <v>90.5869</v>
          </cell>
          <cell r="E1314">
            <v>93.491500000000002</v>
          </cell>
        </row>
        <row r="1315">
          <cell r="A1315" t="str">
            <v>03</v>
          </cell>
          <cell r="B1315" t="str">
            <v>14100000</v>
          </cell>
          <cell r="C1315" t="str">
            <v>2331</v>
          </cell>
          <cell r="D1315">
            <v>93.686599999999999</v>
          </cell>
          <cell r="E1315">
            <v>95.289299999999997</v>
          </cell>
        </row>
        <row r="1316">
          <cell r="A1316" t="str">
            <v>03</v>
          </cell>
          <cell r="B1316" t="str">
            <v>14100000</v>
          </cell>
          <cell r="C1316" t="str">
            <v>2340</v>
          </cell>
          <cell r="D1316">
            <v>96.738699999999994</v>
          </cell>
          <cell r="E1316">
            <v>98.514399999999995</v>
          </cell>
        </row>
        <row r="1317">
          <cell r="A1317" t="str">
            <v>03</v>
          </cell>
          <cell r="B1317" t="str">
            <v>14100000</v>
          </cell>
          <cell r="C1317" t="str">
            <v>2341</v>
          </cell>
          <cell r="D1317">
            <v>117.95180000000001</v>
          </cell>
          <cell r="E1317">
            <v>124.51649999999999</v>
          </cell>
        </row>
        <row r="1318">
          <cell r="A1318" t="str">
            <v>03</v>
          </cell>
          <cell r="B1318" t="str">
            <v>14100000</v>
          </cell>
          <cell r="C1318" t="str">
            <v>2351</v>
          </cell>
          <cell r="D1318">
            <v>98.805099999999996</v>
          </cell>
          <cell r="E1318">
            <v>98.2791</v>
          </cell>
        </row>
        <row r="1319">
          <cell r="A1319" t="str">
            <v>03</v>
          </cell>
          <cell r="B1319" t="str">
            <v>142</v>
          </cell>
          <cell r="C1319" t="str">
            <v>0000</v>
          </cell>
          <cell r="D1319">
            <v>94.328000000000003</v>
          </cell>
          <cell r="E1319">
            <v>95.176199999999994</v>
          </cell>
        </row>
        <row r="1320">
          <cell r="A1320" t="str">
            <v>03</v>
          </cell>
          <cell r="B1320" t="str">
            <v>1421</v>
          </cell>
          <cell r="C1320" t="str">
            <v>0000</v>
          </cell>
          <cell r="D1320">
            <v>96.658900000000003</v>
          </cell>
          <cell r="E1320">
            <v>97.332800000000006</v>
          </cell>
        </row>
        <row r="1321">
          <cell r="A1321" t="str">
            <v>03</v>
          </cell>
          <cell r="B1321" t="str">
            <v>14210000</v>
          </cell>
          <cell r="C1321" t="str">
            <v>2360</v>
          </cell>
          <cell r="D1321">
            <v>94.36</v>
          </cell>
          <cell r="E1321">
            <v>94.325800000000001</v>
          </cell>
        </row>
        <row r="1322">
          <cell r="A1322" t="str">
            <v>03</v>
          </cell>
          <cell r="B1322" t="str">
            <v>14210000</v>
          </cell>
          <cell r="C1322" t="str">
            <v>2361</v>
          </cell>
          <cell r="D1322">
            <v>97.923000000000002</v>
          </cell>
          <cell r="E1322">
            <v>99.338099999999997</v>
          </cell>
        </row>
        <row r="1323">
          <cell r="A1323" t="str">
            <v>03</v>
          </cell>
          <cell r="B1323" t="str">
            <v>14210000</v>
          </cell>
          <cell r="C1323" t="str">
            <v>2363</v>
          </cell>
          <cell r="D1323">
            <v>99.3322</v>
          </cell>
          <cell r="E1323">
            <v>99.334500000000006</v>
          </cell>
        </row>
        <row r="1324">
          <cell r="A1324" t="str">
            <v>03</v>
          </cell>
          <cell r="B1324" t="str">
            <v>1422</v>
          </cell>
          <cell r="C1324" t="str">
            <v>0000</v>
          </cell>
          <cell r="D1324">
            <v>93.326800000000006</v>
          </cell>
          <cell r="E1324">
            <v>94.330200000000005</v>
          </cell>
        </row>
        <row r="1325">
          <cell r="A1325" t="str">
            <v>03</v>
          </cell>
          <cell r="B1325" t="str">
            <v>14221</v>
          </cell>
          <cell r="C1325" t="str">
            <v>0000</v>
          </cell>
          <cell r="D1325">
            <v>97.435400000000001</v>
          </cell>
          <cell r="E1325">
            <v>97.247</v>
          </cell>
        </row>
        <row r="1326">
          <cell r="A1326" t="str">
            <v>03</v>
          </cell>
          <cell r="B1326" t="str">
            <v>14221000</v>
          </cell>
          <cell r="C1326" t="str">
            <v>2374</v>
          </cell>
          <cell r="D1326">
            <v>97.118499999999997</v>
          </cell>
          <cell r="E1326">
            <v>97.045900000000003</v>
          </cell>
        </row>
        <row r="1327">
          <cell r="A1327" t="str">
            <v>03</v>
          </cell>
          <cell r="B1327" t="str">
            <v>14221000</v>
          </cell>
          <cell r="C1327" t="str">
            <v>2375</v>
          </cell>
          <cell r="D1327">
            <v>97.646699999999996</v>
          </cell>
          <cell r="E1327">
            <v>97.381100000000004</v>
          </cell>
        </row>
        <row r="1328">
          <cell r="A1328" t="str">
            <v>03</v>
          </cell>
          <cell r="B1328" t="str">
            <v>14222</v>
          </cell>
          <cell r="C1328" t="str">
            <v>0000</v>
          </cell>
          <cell r="D1328">
            <v>92.679699999999997</v>
          </cell>
          <cell r="E1328">
            <v>93.870900000000006</v>
          </cell>
        </row>
        <row r="1329">
          <cell r="A1329" t="str">
            <v>03</v>
          </cell>
          <cell r="B1329" t="str">
            <v>14222000</v>
          </cell>
          <cell r="C1329" t="str">
            <v>2370</v>
          </cell>
          <cell r="D1329">
            <v>88.949299999999994</v>
          </cell>
          <cell r="E1329">
            <v>92.424099999999996</v>
          </cell>
        </row>
        <row r="1330">
          <cell r="A1330" t="str">
            <v>03</v>
          </cell>
          <cell r="B1330" t="str">
            <v>14222000</v>
          </cell>
          <cell r="C1330" t="str">
            <v>2371</v>
          </cell>
          <cell r="D1330">
            <v>93.089399999999998</v>
          </cell>
          <cell r="E1330">
            <v>93.641999999999996</v>
          </cell>
        </row>
        <row r="1331">
          <cell r="A1331" t="str">
            <v>03</v>
          </cell>
          <cell r="B1331" t="str">
            <v>14222000</v>
          </cell>
          <cell r="C1331" t="str">
            <v>2372</v>
          </cell>
          <cell r="D1331">
            <v>93.374200000000002</v>
          </cell>
          <cell r="E1331">
            <v>94.877300000000005</v>
          </cell>
        </row>
        <row r="1332">
          <cell r="A1332" t="str">
            <v>03</v>
          </cell>
          <cell r="B1332" t="str">
            <v>14222000</v>
          </cell>
          <cell r="C1332" t="str">
            <v>2373</v>
          </cell>
          <cell r="D1332">
            <v>93.883700000000005</v>
          </cell>
          <cell r="E1332">
            <v>94.383899999999997</v>
          </cell>
        </row>
        <row r="1333">
          <cell r="A1333" t="str">
            <v>03</v>
          </cell>
          <cell r="B1333" t="str">
            <v>1423</v>
          </cell>
          <cell r="C1333" t="str">
            <v>0000</v>
          </cell>
          <cell r="D1333">
            <v>96.097200000000001</v>
          </cell>
          <cell r="E1333">
            <v>96.415199999999999</v>
          </cell>
        </row>
        <row r="1334">
          <cell r="A1334" t="str">
            <v>03</v>
          </cell>
          <cell r="B1334" t="str">
            <v>14230000</v>
          </cell>
          <cell r="C1334" t="str">
            <v>2362</v>
          </cell>
          <cell r="D1334">
            <v>101.1649</v>
          </cell>
          <cell r="E1334">
            <v>101.2617</v>
          </cell>
        </row>
        <row r="1335">
          <cell r="A1335" t="str">
            <v>03</v>
          </cell>
          <cell r="B1335" t="str">
            <v>14230000</v>
          </cell>
          <cell r="C1335" t="str">
            <v>2380</v>
          </cell>
          <cell r="D1335">
            <v>96.124099999999999</v>
          </cell>
          <cell r="E1335">
            <v>97.454499999999996</v>
          </cell>
        </row>
        <row r="1336">
          <cell r="A1336" t="str">
            <v>03</v>
          </cell>
          <cell r="B1336" t="str">
            <v>14230000</v>
          </cell>
          <cell r="C1336" t="str">
            <v>2381</v>
          </cell>
          <cell r="D1336">
            <v>94.430400000000006</v>
          </cell>
          <cell r="E1336">
            <v>94.682599999999994</v>
          </cell>
        </row>
        <row r="1337">
          <cell r="A1337" t="str">
            <v>03</v>
          </cell>
          <cell r="B1337" t="str">
            <v>14230000</v>
          </cell>
          <cell r="C1337" t="str">
            <v>2382</v>
          </cell>
          <cell r="D1337">
            <v>89.7774</v>
          </cell>
          <cell r="E1337">
            <v>89.641099999999994</v>
          </cell>
        </row>
        <row r="1338">
          <cell r="A1338" t="str">
            <v>03</v>
          </cell>
          <cell r="B1338" t="str">
            <v>1424</v>
          </cell>
          <cell r="C1338" t="str">
            <v>0000</v>
          </cell>
          <cell r="D1338">
            <v>99.7072</v>
          </cell>
          <cell r="E1338">
            <v>100.4067</v>
          </cell>
        </row>
        <row r="1339">
          <cell r="A1339" t="str">
            <v>03</v>
          </cell>
          <cell r="B1339" t="str">
            <v>14240000</v>
          </cell>
          <cell r="C1339" t="str">
            <v>2750</v>
          </cell>
          <cell r="D1339">
            <v>99.7072</v>
          </cell>
          <cell r="E1339">
            <v>100.4067</v>
          </cell>
        </row>
        <row r="1340">
          <cell r="A1340" t="str">
            <v>03</v>
          </cell>
          <cell r="B1340" t="str">
            <v>15</v>
          </cell>
          <cell r="C1340" t="str">
            <v>0000</v>
          </cell>
          <cell r="D1340">
            <v>95.955500000000001</v>
          </cell>
          <cell r="E1340">
            <v>98.530900000000003</v>
          </cell>
        </row>
        <row r="1341">
          <cell r="A1341" t="str">
            <v>03</v>
          </cell>
          <cell r="B1341" t="str">
            <v>151</v>
          </cell>
          <cell r="C1341" t="str">
            <v>0000</v>
          </cell>
          <cell r="D1341">
            <v>95.754900000000006</v>
          </cell>
          <cell r="E1341">
            <v>98.483199999999997</v>
          </cell>
        </row>
        <row r="1342">
          <cell r="A1342" t="str">
            <v>03</v>
          </cell>
          <cell r="B1342" t="str">
            <v>1511</v>
          </cell>
          <cell r="C1342" t="str">
            <v>0000</v>
          </cell>
          <cell r="D1342">
            <v>95.196799999999996</v>
          </cell>
          <cell r="E1342">
            <v>98.345799999999997</v>
          </cell>
        </row>
        <row r="1343">
          <cell r="A1343" t="str">
            <v>03</v>
          </cell>
          <cell r="B1343" t="str">
            <v>15110000</v>
          </cell>
          <cell r="C1343" t="str">
            <v>1400</v>
          </cell>
          <cell r="D1343">
            <v>93.843800000000002</v>
          </cell>
          <cell r="E1343">
            <v>98.784199999999998</v>
          </cell>
        </row>
        <row r="1344">
          <cell r="A1344" t="str">
            <v>03</v>
          </cell>
          <cell r="B1344" t="str">
            <v>15110000</v>
          </cell>
          <cell r="C1344" t="str">
            <v>1410</v>
          </cell>
          <cell r="D1344">
            <v>98.127300000000005</v>
          </cell>
          <cell r="E1344">
            <v>96.853200000000001</v>
          </cell>
        </row>
        <row r="1345">
          <cell r="A1345" t="str">
            <v>03</v>
          </cell>
          <cell r="B1345" t="str">
            <v>15110000</v>
          </cell>
          <cell r="C1345" t="str">
            <v>1420</v>
          </cell>
          <cell r="D1345">
            <v>96.404399999999995</v>
          </cell>
          <cell r="E1345">
            <v>98.305899999999994</v>
          </cell>
        </row>
        <row r="1346">
          <cell r="A1346" t="str">
            <v>03</v>
          </cell>
          <cell r="B1346" t="str">
            <v>1512</v>
          </cell>
          <cell r="C1346" t="str">
            <v>0000</v>
          </cell>
          <cell r="D1346">
            <v>96.585899999999995</v>
          </cell>
          <cell r="E1346">
            <v>98.687700000000007</v>
          </cell>
        </row>
        <row r="1347">
          <cell r="A1347" t="str">
            <v>03</v>
          </cell>
          <cell r="B1347" t="str">
            <v>15120000</v>
          </cell>
          <cell r="C1347" t="str">
            <v>1430</v>
          </cell>
          <cell r="D1347">
            <v>96.585899999999995</v>
          </cell>
          <cell r="E1347">
            <v>98.687700000000007</v>
          </cell>
        </row>
        <row r="1348">
          <cell r="A1348" t="str">
            <v>03</v>
          </cell>
          <cell r="B1348" t="str">
            <v>152</v>
          </cell>
          <cell r="C1348" t="str">
            <v>0000</v>
          </cell>
          <cell r="D1348">
            <v>100.44889999999999</v>
          </cell>
          <cell r="E1348">
            <v>99.600899999999996</v>
          </cell>
        </row>
        <row r="1349">
          <cell r="A1349" t="str">
            <v>03</v>
          </cell>
          <cell r="B1349" t="str">
            <v>15200000</v>
          </cell>
          <cell r="C1349" t="str">
            <v>2420</v>
          </cell>
          <cell r="D1349">
            <v>100.44889999999999</v>
          </cell>
          <cell r="E1349">
            <v>99.600899999999996</v>
          </cell>
        </row>
        <row r="1350">
          <cell r="A1350" t="str">
            <v>03</v>
          </cell>
          <cell r="B1350" t="str">
            <v>16</v>
          </cell>
          <cell r="C1350" t="str">
            <v>0000</v>
          </cell>
          <cell r="D1350">
            <v>100.5248</v>
          </cell>
          <cell r="E1350">
            <v>100.30240000000001</v>
          </cell>
        </row>
        <row r="1351">
          <cell r="A1351" t="str">
            <v>03</v>
          </cell>
          <cell r="B1351" t="str">
            <v>161</v>
          </cell>
          <cell r="C1351" t="str">
            <v>0000</v>
          </cell>
          <cell r="D1351">
            <v>99.802300000000002</v>
          </cell>
          <cell r="E1351">
            <v>100.0179</v>
          </cell>
        </row>
        <row r="1352">
          <cell r="A1352" t="str">
            <v>03</v>
          </cell>
          <cell r="B1352" t="str">
            <v>1611</v>
          </cell>
          <cell r="C1352" t="str">
            <v>0000</v>
          </cell>
          <cell r="D1352">
            <v>99.774199999999993</v>
          </cell>
          <cell r="E1352">
            <v>100.12909999999999</v>
          </cell>
        </row>
        <row r="1353">
          <cell r="A1353" t="str">
            <v>03</v>
          </cell>
          <cell r="B1353" t="str">
            <v>16110000</v>
          </cell>
          <cell r="C1353" t="str">
            <v>1610</v>
          </cell>
          <cell r="D1353">
            <v>99.500799999999998</v>
          </cell>
          <cell r="E1353">
            <v>99.833600000000004</v>
          </cell>
        </row>
        <row r="1354">
          <cell r="A1354" t="str">
            <v>03</v>
          </cell>
          <cell r="B1354" t="str">
            <v>16110000</v>
          </cell>
          <cell r="C1354" t="str">
            <v>1611</v>
          </cell>
          <cell r="D1354">
            <v>100.41459999999999</v>
          </cell>
          <cell r="E1354">
            <v>100.8211</v>
          </cell>
        </row>
        <row r="1355">
          <cell r="A1355" t="str">
            <v>03</v>
          </cell>
          <cell r="B1355" t="str">
            <v>1612</v>
          </cell>
          <cell r="C1355" t="str">
            <v>0000</v>
          </cell>
          <cell r="D1355">
            <v>99.877099999999999</v>
          </cell>
          <cell r="E1355">
            <v>99.721500000000006</v>
          </cell>
        </row>
        <row r="1356">
          <cell r="A1356" t="str">
            <v>03</v>
          </cell>
          <cell r="B1356" t="str">
            <v>16120000</v>
          </cell>
          <cell r="C1356" t="str">
            <v>2611</v>
          </cell>
          <cell r="D1356">
            <v>99.877099999999999</v>
          </cell>
          <cell r="E1356">
            <v>99.721500000000006</v>
          </cell>
        </row>
        <row r="1357">
          <cell r="A1357" t="str">
            <v>03</v>
          </cell>
          <cell r="B1357" t="str">
            <v>162</v>
          </cell>
          <cell r="C1357" t="str">
            <v>0000</v>
          </cell>
          <cell r="D1357">
            <v>101.4716</v>
          </cell>
          <cell r="E1357">
            <v>100.6752</v>
          </cell>
        </row>
        <row r="1358">
          <cell r="A1358" t="str">
            <v>03</v>
          </cell>
          <cell r="B1358" t="str">
            <v>1621</v>
          </cell>
          <cell r="C1358" t="str">
            <v>0000</v>
          </cell>
          <cell r="D1358">
            <v>103.1091</v>
          </cell>
          <cell r="E1358">
            <v>102.0693</v>
          </cell>
        </row>
        <row r="1359">
          <cell r="A1359" t="str">
            <v>03</v>
          </cell>
          <cell r="B1359" t="str">
            <v>16210000</v>
          </cell>
          <cell r="C1359" t="str">
            <v>1621</v>
          </cell>
          <cell r="D1359">
            <v>103.1091</v>
          </cell>
          <cell r="E1359">
            <v>102.0693</v>
          </cell>
        </row>
        <row r="1360">
          <cell r="A1360" t="str">
            <v>03</v>
          </cell>
          <cell r="B1360" t="str">
            <v>1622</v>
          </cell>
          <cell r="C1360" t="str">
            <v>0000</v>
          </cell>
          <cell r="D1360">
            <v>93.668400000000005</v>
          </cell>
          <cell r="E1360">
            <v>94.163399999999996</v>
          </cell>
        </row>
        <row r="1361">
          <cell r="A1361" t="str">
            <v>03</v>
          </cell>
          <cell r="B1361" t="str">
            <v>16220000</v>
          </cell>
          <cell r="C1361" t="str">
            <v>2630</v>
          </cell>
          <cell r="D1361">
            <v>99.163399999999996</v>
          </cell>
          <cell r="E1361">
            <v>97.096500000000006</v>
          </cell>
        </row>
        <row r="1362">
          <cell r="A1362" t="str">
            <v>03</v>
          </cell>
          <cell r="B1362" t="str">
            <v>16220000</v>
          </cell>
          <cell r="C1362" t="str">
            <v>2631</v>
          </cell>
          <cell r="D1362">
            <v>93.916700000000006</v>
          </cell>
          <cell r="E1362">
            <v>96.209000000000003</v>
          </cell>
        </row>
        <row r="1363">
          <cell r="A1363" t="str">
            <v>03</v>
          </cell>
          <cell r="B1363" t="str">
            <v>16220000</v>
          </cell>
          <cell r="C1363" t="str">
            <v>2632</v>
          </cell>
          <cell r="D1363">
            <v>83.875500000000002</v>
          </cell>
          <cell r="E1363">
            <v>84.047300000000007</v>
          </cell>
        </row>
        <row r="1364">
          <cell r="A1364" t="str">
            <v>03</v>
          </cell>
          <cell r="B1364" t="str">
            <v>1623</v>
          </cell>
          <cell r="C1364" t="str">
            <v>0000</v>
          </cell>
          <cell r="D1364">
            <v>101.8733</v>
          </cell>
          <cell r="E1364">
            <v>100.2474</v>
          </cell>
        </row>
        <row r="1365">
          <cell r="A1365" t="str">
            <v>03</v>
          </cell>
          <cell r="B1365" t="str">
            <v>16230000</v>
          </cell>
          <cell r="C1365" t="str">
            <v>2060</v>
          </cell>
          <cell r="D1365">
            <v>98.390100000000004</v>
          </cell>
          <cell r="E1365">
            <v>98.103899999999996</v>
          </cell>
        </row>
        <row r="1366">
          <cell r="A1366" t="str">
            <v>03</v>
          </cell>
          <cell r="B1366" t="str">
            <v>16230000</v>
          </cell>
          <cell r="C1366" t="str">
            <v>2620</v>
          </cell>
          <cell r="D1366">
            <v>102.66</v>
          </cell>
          <cell r="E1366">
            <v>104.2283</v>
          </cell>
        </row>
        <row r="1367">
          <cell r="A1367" t="str">
            <v>03</v>
          </cell>
          <cell r="B1367" t="str">
            <v>16230000</v>
          </cell>
          <cell r="C1367" t="str">
            <v>2640</v>
          </cell>
          <cell r="D1367">
            <v>106.2552</v>
          </cell>
          <cell r="E1367">
            <v>101.7784</v>
          </cell>
        </row>
        <row r="1368">
          <cell r="A1368" t="str">
            <v>03</v>
          </cell>
          <cell r="B1368" t="str">
            <v>17</v>
          </cell>
          <cell r="C1368" t="str">
            <v>0000</v>
          </cell>
          <cell r="D1368">
            <v>108.4813</v>
          </cell>
          <cell r="E1368">
            <v>112.6502</v>
          </cell>
        </row>
        <row r="1369">
          <cell r="A1369" t="str">
            <v>03</v>
          </cell>
          <cell r="B1369" t="str">
            <v>17000000</v>
          </cell>
          <cell r="C1369" t="str">
            <v>1600</v>
          </cell>
          <cell r="D1369">
            <v>108.4813</v>
          </cell>
          <cell r="E1369">
            <v>112.6502</v>
          </cell>
        </row>
        <row r="1370">
          <cell r="A1370" t="str">
            <v>03</v>
          </cell>
          <cell r="B1370" t="str">
            <v>18</v>
          </cell>
          <cell r="C1370" t="str">
            <v>0000</v>
          </cell>
          <cell r="D1370">
            <v>82.519800000000004</v>
          </cell>
          <cell r="E1370">
            <v>85.488100000000003</v>
          </cell>
        </row>
        <row r="1371">
          <cell r="A1371" t="str">
            <v>03</v>
          </cell>
          <cell r="B1371" t="str">
            <v>181</v>
          </cell>
          <cell r="C1371" t="str">
            <v>0000</v>
          </cell>
          <cell r="D1371">
            <v>88.8489</v>
          </cell>
          <cell r="E1371">
            <v>92.394400000000005</v>
          </cell>
        </row>
        <row r="1372">
          <cell r="A1372" t="str">
            <v>03</v>
          </cell>
          <cell r="B1372" t="str">
            <v>18100000</v>
          </cell>
          <cell r="C1372" t="str">
            <v>2500</v>
          </cell>
          <cell r="D1372">
            <v>88.8489</v>
          </cell>
          <cell r="E1372">
            <v>92.394400000000005</v>
          </cell>
        </row>
        <row r="1373">
          <cell r="A1373" t="str">
            <v>03</v>
          </cell>
          <cell r="B1373" t="str">
            <v>182</v>
          </cell>
          <cell r="C1373" t="str">
            <v>0000</v>
          </cell>
          <cell r="D1373">
            <v>82.358099999999993</v>
          </cell>
          <cell r="E1373">
            <v>85.311599999999999</v>
          </cell>
        </row>
        <row r="1374">
          <cell r="A1374" t="str">
            <v>03</v>
          </cell>
          <cell r="B1374" t="str">
            <v>18200000</v>
          </cell>
          <cell r="C1374" t="str">
            <v>2510</v>
          </cell>
          <cell r="D1374">
            <v>79.662700000000001</v>
          </cell>
          <cell r="E1374">
            <v>82.972300000000004</v>
          </cell>
        </row>
        <row r="1375">
          <cell r="A1375" t="str">
            <v>03</v>
          </cell>
          <cell r="B1375" t="str">
            <v>18200000</v>
          </cell>
          <cell r="C1375" t="str">
            <v>2511</v>
          </cell>
          <cell r="D1375">
            <v>102.0424</v>
          </cell>
          <cell r="E1375">
            <v>102.3959</v>
          </cell>
        </row>
        <row r="1376">
          <cell r="A1376" t="str">
            <v>03</v>
          </cell>
          <cell r="B1376" t="str">
            <v>19</v>
          </cell>
          <cell r="C1376" t="str">
            <v>0000</v>
          </cell>
          <cell r="D1376">
            <v>93.244200000000006</v>
          </cell>
          <cell r="E1376">
            <v>96.024799999999999</v>
          </cell>
        </row>
        <row r="1377">
          <cell r="A1377" t="str">
            <v>03</v>
          </cell>
          <cell r="B1377" t="str">
            <v>191</v>
          </cell>
          <cell r="C1377" t="str">
            <v>0000</v>
          </cell>
          <cell r="D1377">
            <v>93.234899999999996</v>
          </cell>
          <cell r="E1377">
            <v>94.335599999999999</v>
          </cell>
        </row>
        <row r="1378">
          <cell r="A1378" t="str">
            <v>03</v>
          </cell>
          <cell r="B1378" t="str">
            <v>19100000</v>
          </cell>
          <cell r="C1378" t="str">
            <v>2701</v>
          </cell>
          <cell r="D1378">
            <v>93.234899999999996</v>
          </cell>
          <cell r="E1378">
            <v>94.335599999999999</v>
          </cell>
        </row>
        <row r="1379">
          <cell r="A1379" t="str">
            <v>03</v>
          </cell>
          <cell r="B1379" t="str">
            <v>192</v>
          </cell>
          <cell r="C1379" t="str">
            <v>0000</v>
          </cell>
          <cell r="D1379">
            <v>95.378</v>
          </cell>
          <cell r="E1379">
            <v>96.622299999999996</v>
          </cell>
        </row>
        <row r="1380">
          <cell r="A1380" t="str">
            <v>03</v>
          </cell>
          <cell r="B1380" t="str">
            <v>1921</v>
          </cell>
          <cell r="C1380" t="str">
            <v>0000</v>
          </cell>
          <cell r="D1380">
            <v>96.670299999999997</v>
          </cell>
          <cell r="E1380">
            <v>96.714399999999998</v>
          </cell>
        </row>
        <row r="1381">
          <cell r="A1381" t="str">
            <v>03</v>
          </cell>
          <cell r="B1381" t="str">
            <v>19210000</v>
          </cell>
          <cell r="C1381" t="str">
            <v>2710</v>
          </cell>
          <cell r="D1381">
            <v>95.210999999999999</v>
          </cell>
          <cell r="E1381">
            <v>95.707099999999997</v>
          </cell>
        </row>
        <row r="1382">
          <cell r="A1382" t="str">
            <v>03</v>
          </cell>
          <cell r="B1382" t="str">
            <v>19210000</v>
          </cell>
          <cell r="C1382" t="str">
            <v>2711</v>
          </cell>
          <cell r="D1382">
            <v>102.486</v>
          </cell>
          <cell r="E1382">
            <v>101.411</v>
          </cell>
        </row>
        <row r="1383">
          <cell r="A1383" t="str">
            <v>03</v>
          </cell>
          <cell r="B1383" t="str">
            <v>19210000</v>
          </cell>
          <cell r="C1383" t="str">
            <v>2712</v>
          </cell>
          <cell r="D1383">
            <v>89.991699999999994</v>
          </cell>
          <cell r="E1383">
            <v>91.4512</v>
          </cell>
        </row>
        <row r="1384">
          <cell r="A1384" t="str">
            <v>03</v>
          </cell>
          <cell r="B1384" t="str">
            <v>19210000</v>
          </cell>
          <cell r="C1384" t="str">
            <v>2713</v>
          </cell>
          <cell r="D1384">
            <v>99.68</v>
          </cell>
          <cell r="E1384">
            <v>99.369399999999999</v>
          </cell>
        </row>
        <row r="1385">
          <cell r="A1385" t="str">
            <v>03</v>
          </cell>
          <cell r="B1385" t="str">
            <v>19210000</v>
          </cell>
          <cell r="C1385" t="str">
            <v>2714</v>
          </cell>
          <cell r="D1385">
            <v>85.555599999999998</v>
          </cell>
          <cell r="E1385">
            <v>85.355000000000004</v>
          </cell>
        </row>
        <row r="1386">
          <cell r="A1386" t="str">
            <v>03</v>
          </cell>
          <cell r="B1386" t="str">
            <v>1922</v>
          </cell>
          <cell r="C1386" t="str">
            <v>0000</v>
          </cell>
          <cell r="D1386">
            <v>94.054100000000005</v>
          </cell>
          <cell r="E1386">
            <v>97.152799999999999</v>
          </cell>
        </row>
        <row r="1387">
          <cell r="A1387" t="str">
            <v>03</v>
          </cell>
          <cell r="B1387" t="str">
            <v>19220000</v>
          </cell>
          <cell r="C1387" t="str">
            <v>2720</v>
          </cell>
          <cell r="D1387">
            <v>93.6584</v>
          </cell>
          <cell r="E1387">
            <v>96.945300000000003</v>
          </cell>
        </row>
        <row r="1388">
          <cell r="A1388" t="str">
            <v>03</v>
          </cell>
          <cell r="B1388" t="str">
            <v>19220000</v>
          </cell>
          <cell r="C1388" t="str">
            <v>2725</v>
          </cell>
          <cell r="D1388">
            <v>101.5714</v>
          </cell>
          <cell r="E1388">
            <v>101.09520000000001</v>
          </cell>
        </row>
        <row r="1389">
          <cell r="A1389" t="str">
            <v>03</v>
          </cell>
          <cell r="B1389" t="str">
            <v>1923</v>
          </cell>
          <cell r="C1389" t="str">
            <v>0000</v>
          </cell>
          <cell r="D1389">
            <v>94.417000000000002</v>
          </cell>
          <cell r="E1389">
            <v>96.215999999999994</v>
          </cell>
        </row>
        <row r="1390">
          <cell r="A1390" t="str">
            <v>03</v>
          </cell>
          <cell r="B1390" t="str">
            <v>19230000</v>
          </cell>
          <cell r="C1390" t="str">
            <v>2040</v>
          </cell>
          <cell r="D1390">
            <v>93.785300000000007</v>
          </cell>
          <cell r="E1390">
            <v>96.525899999999993</v>
          </cell>
        </row>
        <row r="1391">
          <cell r="A1391" t="str">
            <v>03</v>
          </cell>
          <cell r="B1391" t="str">
            <v>19230000</v>
          </cell>
          <cell r="C1391" t="str">
            <v>2050</v>
          </cell>
          <cell r="D1391">
            <v>97.177099999999996</v>
          </cell>
          <cell r="E1391">
            <v>96.6892</v>
          </cell>
        </row>
        <row r="1392">
          <cell r="A1392" t="str">
            <v>03</v>
          </cell>
          <cell r="B1392" t="str">
            <v>19230000</v>
          </cell>
          <cell r="C1392" t="str">
            <v>2051</v>
          </cell>
          <cell r="D1392">
            <v>90.301299999999998</v>
          </cell>
          <cell r="E1392">
            <v>93.209900000000005</v>
          </cell>
        </row>
        <row r="1393">
          <cell r="A1393" t="str">
            <v>03</v>
          </cell>
          <cell r="B1393" t="str">
            <v>193</v>
          </cell>
          <cell r="C1393" t="str">
            <v>0000</v>
          </cell>
          <cell r="D1393">
            <v>92.084100000000007</v>
          </cell>
          <cell r="E1393">
            <v>96.318399999999997</v>
          </cell>
        </row>
        <row r="1394">
          <cell r="A1394" t="str">
            <v>03</v>
          </cell>
          <cell r="B1394" t="str">
            <v>19300000</v>
          </cell>
          <cell r="C1394" t="str">
            <v>1700</v>
          </cell>
          <cell r="D1394">
            <v>99.882900000000006</v>
          </cell>
          <cell r="E1394">
            <v>100.747</v>
          </cell>
        </row>
        <row r="1395">
          <cell r="A1395" t="str">
            <v>03</v>
          </cell>
          <cell r="B1395" t="str">
            <v>19300000</v>
          </cell>
          <cell r="C1395" t="str">
            <v>2730</v>
          </cell>
          <cell r="D1395">
            <v>89.280500000000004</v>
          </cell>
          <cell r="E1395">
            <v>95.118300000000005</v>
          </cell>
        </row>
        <row r="1396">
          <cell r="A1396" t="str">
            <v>03</v>
          </cell>
          <cell r="B1396" t="str">
            <v>19300000</v>
          </cell>
          <cell r="C1396" t="str">
            <v>2731</v>
          </cell>
          <cell r="D1396">
            <v>115.7032</v>
          </cell>
          <cell r="E1396">
            <v>106.2144</v>
          </cell>
        </row>
        <row r="1397">
          <cell r="A1397" t="str">
            <v>03</v>
          </cell>
          <cell r="B1397" t="str">
            <v>19300000</v>
          </cell>
          <cell r="C1397" t="str">
            <v>2732</v>
          </cell>
          <cell r="D1397">
            <v>102.56659999999999</v>
          </cell>
          <cell r="E1397">
            <v>99.761399999999995</v>
          </cell>
        </row>
        <row r="1398">
          <cell r="A1398" t="str">
            <v>03</v>
          </cell>
          <cell r="B1398" t="str">
            <v>194</v>
          </cell>
          <cell r="C1398" t="str">
            <v>0000</v>
          </cell>
          <cell r="D1398">
            <v>97.181299999999993</v>
          </cell>
          <cell r="E1398">
            <v>97.813199999999995</v>
          </cell>
        </row>
        <row r="1399">
          <cell r="A1399" t="str">
            <v>03</v>
          </cell>
          <cell r="B1399" t="str">
            <v>1941</v>
          </cell>
          <cell r="C1399" t="str">
            <v>0000</v>
          </cell>
          <cell r="D1399">
            <v>104.7597</v>
          </cell>
          <cell r="E1399">
            <v>103.8329</v>
          </cell>
        </row>
        <row r="1400">
          <cell r="A1400" t="str">
            <v>03</v>
          </cell>
          <cell r="B1400" t="str">
            <v>19410000</v>
          </cell>
          <cell r="C1400" t="str">
            <v>2740</v>
          </cell>
          <cell r="D1400">
            <v>104.7597</v>
          </cell>
          <cell r="E1400">
            <v>103.8329</v>
          </cell>
        </row>
        <row r="1401">
          <cell r="A1401" t="str">
            <v>03</v>
          </cell>
          <cell r="B1401" t="str">
            <v>1942</v>
          </cell>
          <cell r="C1401" t="str">
            <v>0000</v>
          </cell>
          <cell r="D1401">
            <v>85.813699999999997</v>
          </cell>
          <cell r="E1401">
            <v>88.783699999999996</v>
          </cell>
        </row>
        <row r="1402">
          <cell r="A1402" t="str">
            <v>03</v>
          </cell>
          <cell r="B1402" t="str">
            <v>19420000</v>
          </cell>
          <cell r="C1402" t="str">
            <v>2741</v>
          </cell>
          <cell r="D1402">
            <v>85.813699999999997</v>
          </cell>
          <cell r="E1402">
            <v>88.783699999999996</v>
          </cell>
        </row>
        <row r="1403">
          <cell r="A1403" t="str">
            <v>03</v>
          </cell>
          <cell r="B1403" t="str">
            <v>2</v>
          </cell>
          <cell r="C1403" t="str">
            <v>0000</v>
          </cell>
          <cell r="D1403">
            <v>104.5269</v>
          </cell>
          <cell r="E1403">
            <v>104.5838</v>
          </cell>
        </row>
        <row r="1404">
          <cell r="A1404" t="str">
            <v>03</v>
          </cell>
          <cell r="B1404" t="str">
            <v>21</v>
          </cell>
          <cell r="C1404" t="str">
            <v>0000</v>
          </cell>
          <cell r="D1404">
            <v>100.60760000000001</v>
          </cell>
          <cell r="E1404">
            <v>100.7079</v>
          </cell>
        </row>
        <row r="1405">
          <cell r="A1405" t="str">
            <v>03</v>
          </cell>
          <cell r="B1405" t="str">
            <v>211</v>
          </cell>
          <cell r="C1405" t="str">
            <v>0000</v>
          </cell>
          <cell r="D1405">
            <v>102.44</v>
          </cell>
          <cell r="E1405">
            <v>102.91549999999999</v>
          </cell>
        </row>
        <row r="1406">
          <cell r="A1406" t="str">
            <v>03</v>
          </cell>
          <cell r="B1406" t="str">
            <v>21100000</v>
          </cell>
          <cell r="C1406" t="str">
            <v>3000</v>
          </cell>
          <cell r="D1406">
            <v>100.3276</v>
          </cell>
          <cell r="E1406">
            <v>103.4671</v>
          </cell>
        </row>
        <row r="1407">
          <cell r="A1407" t="str">
            <v>03</v>
          </cell>
          <cell r="B1407" t="str">
            <v>21100000</v>
          </cell>
          <cell r="C1407" t="str">
            <v>3001</v>
          </cell>
          <cell r="D1407">
            <v>96.617199999999997</v>
          </cell>
          <cell r="E1407">
            <v>96.465900000000005</v>
          </cell>
        </row>
        <row r="1408">
          <cell r="A1408" t="str">
            <v>03</v>
          </cell>
          <cell r="B1408" t="str">
            <v>21100000</v>
          </cell>
          <cell r="C1408" t="str">
            <v>3010</v>
          </cell>
          <cell r="D1408">
            <v>108.15819999999999</v>
          </cell>
          <cell r="E1408">
            <v>108.15949999999999</v>
          </cell>
        </row>
        <row r="1409">
          <cell r="A1409" t="str">
            <v>03</v>
          </cell>
          <cell r="B1409" t="str">
            <v>21100000</v>
          </cell>
          <cell r="C1409" t="str">
            <v>3020</v>
          </cell>
          <cell r="D1409">
            <v>99.959299999999999</v>
          </cell>
          <cell r="E1409">
            <v>100.1087</v>
          </cell>
        </row>
        <row r="1410">
          <cell r="A1410" t="str">
            <v>03</v>
          </cell>
          <cell r="B1410" t="str">
            <v>21100000</v>
          </cell>
          <cell r="C1410" t="str">
            <v>3030</v>
          </cell>
          <cell r="D1410">
            <v>107.5403</v>
          </cell>
          <cell r="E1410">
            <v>107.55459999999999</v>
          </cell>
        </row>
        <row r="1411">
          <cell r="A1411" t="str">
            <v>03</v>
          </cell>
          <cell r="B1411" t="str">
            <v>21100000</v>
          </cell>
          <cell r="C1411" t="str">
            <v>3040</v>
          </cell>
          <cell r="D1411">
            <v>100.0515</v>
          </cell>
          <cell r="E1411">
            <v>100.7427</v>
          </cell>
        </row>
        <row r="1412">
          <cell r="A1412" t="str">
            <v>03</v>
          </cell>
          <cell r="B1412" t="str">
            <v>212</v>
          </cell>
          <cell r="C1412" t="str">
            <v>0000</v>
          </cell>
          <cell r="D1412">
            <v>99.121099999999998</v>
          </cell>
          <cell r="E1412">
            <v>98.917100000000005</v>
          </cell>
        </row>
        <row r="1413">
          <cell r="A1413" t="str">
            <v>03</v>
          </cell>
          <cell r="B1413" t="str">
            <v>21200000</v>
          </cell>
          <cell r="C1413" t="str">
            <v>2260</v>
          </cell>
          <cell r="D1413">
            <v>98.557400000000001</v>
          </cell>
          <cell r="E1413">
            <v>98.267099999999999</v>
          </cell>
        </row>
        <row r="1414">
          <cell r="A1414" t="str">
            <v>03</v>
          </cell>
          <cell r="B1414" t="str">
            <v>21200000</v>
          </cell>
          <cell r="C1414" t="str">
            <v>2760</v>
          </cell>
          <cell r="D1414">
            <v>100.68210000000001</v>
          </cell>
          <cell r="E1414">
            <v>100.717</v>
          </cell>
        </row>
        <row r="1415">
          <cell r="A1415" t="str">
            <v>03</v>
          </cell>
          <cell r="B1415" t="str">
            <v>22</v>
          </cell>
          <cell r="C1415" t="str">
            <v>0000</v>
          </cell>
          <cell r="D1415">
            <v>109.661</v>
          </cell>
          <cell r="E1415">
            <v>109.661</v>
          </cell>
        </row>
        <row r="1416">
          <cell r="A1416" t="str">
            <v>03</v>
          </cell>
          <cell r="B1416" t="str">
            <v>22000000</v>
          </cell>
          <cell r="C1416" t="str">
            <v>3100</v>
          </cell>
          <cell r="D1416">
            <v>106.2135</v>
          </cell>
          <cell r="E1416">
            <v>106.2135</v>
          </cell>
        </row>
        <row r="1417">
          <cell r="A1417" t="str">
            <v>03</v>
          </cell>
          <cell r="B1417" t="str">
            <v>22000000</v>
          </cell>
          <cell r="C1417" t="str">
            <v>3101</v>
          </cell>
          <cell r="D1417">
            <v>123.3875</v>
          </cell>
          <cell r="E1417">
            <v>123.3875</v>
          </cell>
        </row>
        <row r="1418">
          <cell r="A1418" t="str">
            <v>03</v>
          </cell>
          <cell r="B1418" t="str">
            <v>22000000</v>
          </cell>
          <cell r="C1418" t="str">
            <v>3102</v>
          </cell>
          <cell r="D1418">
            <v>106.562</v>
          </cell>
          <cell r="E1418">
            <v>106.562</v>
          </cell>
        </row>
        <row r="1419">
          <cell r="A1419" t="str">
            <v>03</v>
          </cell>
          <cell r="B1419" t="str">
            <v>22000000</v>
          </cell>
          <cell r="C1419" t="str">
            <v>3110</v>
          </cell>
          <cell r="D1419">
            <v>108.5714</v>
          </cell>
          <cell r="E1419">
            <v>108.5714</v>
          </cell>
        </row>
        <row r="1420">
          <cell r="A1420" t="str">
            <v>03</v>
          </cell>
          <cell r="B1420" t="str">
            <v>22000000</v>
          </cell>
          <cell r="C1420" t="str">
            <v>3120</v>
          </cell>
          <cell r="D1420">
            <v>104.9098</v>
          </cell>
          <cell r="E1420">
            <v>104.9098</v>
          </cell>
        </row>
        <row r="1421">
          <cell r="A1421" t="str">
            <v>03</v>
          </cell>
          <cell r="B1421" t="str">
            <v>3</v>
          </cell>
          <cell r="C1421" t="str">
            <v>0000</v>
          </cell>
          <cell r="D1421">
            <v>96.675200000000004</v>
          </cell>
          <cell r="E1421">
            <v>97.216399999999993</v>
          </cell>
        </row>
        <row r="1422">
          <cell r="A1422" t="str">
            <v>03</v>
          </cell>
          <cell r="B1422" t="str">
            <v>31</v>
          </cell>
          <cell r="C1422" t="str">
            <v>0000</v>
          </cell>
          <cell r="D1422">
            <v>97.519199999999998</v>
          </cell>
          <cell r="E1422">
            <v>97.491699999999994</v>
          </cell>
        </row>
        <row r="1423">
          <cell r="A1423" t="str">
            <v>03</v>
          </cell>
          <cell r="B1423" t="str">
            <v>311</v>
          </cell>
          <cell r="C1423" t="str">
            <v>0000</v>
          </cell>
          <cell r="D1423">
            <v>97.454700000000003</v>
          </cell>
          <cell r="E1423">
            <v>97.425799999999995</v>
          </cell>
        </row>
        <row r="1424">
          <cell r="A1424" t="str">
            <v>03</v>
          </cell>
          <cell r="B1424" t="str">
            <v>3111</v>
          </cell>
          <cell r="C1424" t="str">
            <v>0000</v>
          </cell>
          <cell r="D1424">
            <v>99.054400000000001</v>
          </cell>
          <cell r="E1424">
            <v>99.228899999999996</v>
          </cell>
        </row>
        <row r="1425">
          <cell r="A1425" t="str">
            <v>03</v>
          </cell>
          <cell r="B1425" t="str">
            <v>31110000</v>
          </cell>
          <cell r="C1425" t="str">
            <v>4430</v>
          </cell>
          <cell r="D1425">
            <v>104.3032</v>
          </cell>
          <cell r="E1425">
            <v>104.2752</v>
          </cell>
        </row>
        <row r="1426">
          <cell r="A1426" t="str">
            <v>03</v>
          </cell>
          <cell r="B1426" t="str">
            <v>31110000</v>
          </cell>
          <cell r="C1426" t="str">
            <v>4440</v>
          </cell>
          <cell r="D1426">
            <v>104.2997</v>
          </cell>
          <cell r="E1426">
            <v>104.2997</v>
          </cell>
        </row>
        <row r="1427">
          <cell r="A1427" t="str">
            <v>03</v>
          </cell>
          <cell r="B1427" t="str">
            <v>31110000</v>
          </cell>
          <cell r="C1427" t="str">
            <v>4441</v>
          </cell>
          <cell r="D1427">
            <v>93.642300000000006</v>
          </cell>
          <cell r="E1427">
            <v>94.070599999999999</v>
          </cell>
        </row>
        <row r="1428">
          <cell r="A1428" t="str">
            <v>03</v>
          </cell>
          <cell r="B1428" t="str">
            <v>31110000</v>
          </cell>
          <cell r="C1428" t="str">
            <v>4760</v>
          </cell>
          <cell r="D1428">
            <v>96.596900000000005</v>
          </cell>
          <cell r="E1428">
            <v>96.793199999999999</v>
          </cell>
        </row>
        <row r="1429">
          <cell r="A1429" t="str">
            <v>03</v>
          </cell>
          <cell r="B1429" t="str">
            <v>3112</v>
          </cell>
          <cell r="C1429" t="str">
            <v>0000</v>
          </cell>
          <cell r="D1429">
            <v>96.226799999999997</v>
          </cell>
          <cell r="E1429">
            <v>96.0869</v>
          </cell>
        </row>
        <row r="1430">
          <cell r="A1430" t="str">
            <v>03</v>
          </cell>
          <cell r="B1430" t="str">
            <v>31121</v>
          </cell>
          <cell r="C1430" t="str">
            <v>0000</v>
          </cell>
          <cell r="D1430">
            <v>98.316599999999994</v>
          </cell>
          <cell r="E1430">
            <v>98.532600000000002</v>
          </cell>
        </row>
        <row r="1431">
          <cell r="A1431" t="str">
            <v>03</v>
          </cell>
          <cell r="B1431" t="str">
            <v>31121000</v>
          </cell>
          <cell r="C1431" t="str">
            <v>4001</v>
          </cell>
          <cell r="D1431">
            <v>101.54130000000001</v>
          </cell>
          <cell r="E1431">
            <v>102.10429999999999</v>
          </cell>
        </row>
        <row r="1432">
          <cell r="A1432" t="str">
            <v>03</v>
          </cell>
          <cell r="B1432" t="str">
            <v>31121000</v>
          </cell>
          <cell r="C1432" t="str">
            <v>4010</v>
          </cell>
          <cell r="D1432">
            <v>103.7022</v>
          </cell>
          <cell r="E1432">
            <v>104.1643</v>
          </cell>
        </row>
        <row r="1433">
          <cell r="A1433" t="str">
            <v>03</v>
          </cell>
          <cell r="B1433" t="str">
            <v>31121000</v>
          </cell>
          <cell r="C1433" t="str">
            <v>4012</v>
          </cell>
          <cell r="D1433">
            <v>102.9705</v>
          </cell>
          <cell r="E1433">
            <v>103.0027</v>
          </cell>
        </row>
        <row r="1434">
          <cell r="A1434" t="str">
            <v>03</v>
          </cell>
          <cell r="B1434" t="str">
            <v>31121000</v>
          </cell>
          <cell r="C1434" t="str">
            <v>4020</v>
          </cell>
          <cell r="D1434">
            <v>88.201700000000002</v>
          </cell>
          <cell r="E1434">
            <v>88.275800000000004</v>
          </cell>
        </row>
        <row r="1435">
          <cell r="A1435" t="str">
            <v>03</v>
          </cell>
          <cell r="B1435" t="str">
            <v>31121000</v>
          </cell>
          <cell r="C1435" t="str">
            <v>4021</v>
          </cell>
          <cell r="D1435">
            <v>95.167500000000004</v>
          </cell>
          <cell r="E1435">
            <v>95.116</v>
          </cell>
        </row>
        <row r="1436">
          <cell r="A1436" t="str">
            <v>03</v>
          </cell>
          <cell r="B1436" t="str">
            <v>31122</v>
          </cell>
          <cell r="C1436" t="str">
            <v>0000</v>
          </cell>
          <cell r="D1436">
            <v>88.365300000000005</v>
          </cell>
          <cell r="E1436">
            <v>88.155799999999999</v>
          </cell>
        </row>
        <row r="1437">
          <cell r="A1437" t="str">
            <v>03</v>
          </cell>
          <cell r="B1437" t="str">
            <v>31122000</v>
          </cell>
          <cell r="C1437" t="str">
            <v>4110</v>
          </cell>
          <cell r="D1437">
            <v>88.648600000000002</v>
          </cell>
          <cell r="E1437">
            <v>88.280199999999994</v>
          </cell>
        </row>
        <row r="1438">
          <cell r="A1438" t="str">
            <v>03</v>
          </cell>
          <cell r="B1438" t="str">
            <v>31122000</v>
          </cell>
          <cell r="C1438" t="str">
            <v>4111</v>
          </cell>
          <cell r="D1438">
            <v>88.223600000000005</v>
          </cell>
          <cell r="E1438">
            <v>88.093599999999995</v>
          </cell>
        </row>
        <row r="1439">
          <cell r="A1439" t="str">
            <v>03</v>
          </cell>
          <cell r="B1439" t="str">
            <v>31123</v>
          </cell>
          <cell r="C1439" t="str">
            <v>0000</v>
          </cell>
          <cell r="D1439">
            <v>97.122100000000003</v>
          </cell>
          <cell r="E1439">
            <v>95.865399999999994</v>
          </cell>
        </row>
        <row r="1440">
          <cell r="A1440" t="str">
            <v>03</v>
          </cell>
          <cell r="B1440" t="str">
            <v>31123000</v>
          </cell>
          <cell r="C1440" t="str">
            <v>4201</v>
          </cell>
          <cell r="D1440">
            <v>94.511600000000001</v>
          </cell>
          <cell r="E1440">
            <v>93.799899999999994</v>
          </cell>
        </row>
        <row r="1441">
          <cell r="A1441" t="str">
            <v>03</v>
          </cell>
          <cell r="B1441" t="str">
            <v>31123000</v>
          </cell>
          <cell r="C1441" t="str">
            <v>4210</v>
          </cell>
          <cell r="D1441">
            <v>102.3432</v>
          </cell>
          <cell r="E1441">
            <v>99.996399999999994</v>
          </cell>
        </row>
        <row r="1442">
          <cell r="A1442" t="str">
            <v>03</v>
          </cell>
          <cell r="B1442" t="str">
            <v>3113</v>
          </cell>
          <cell r="C1442" t="str">
            <v>0000</v>
          </cell>
          <cell r="D1442">
            <v>98.663200000000003</v>
          </cell>
          <cell r="E1442">
            <v>98.656199999999998</v>
          </cell>
        </row>
        <row r="1443">
          <cell r="A1443" t="str">
            <v>03</v>
          </cell>
          <cell r="B1443" t="str">
            <v>31130000</v>
          </cell>
          <cell r="C1443" t="str">
            <v>4400</v>
          </cell>
          <cell r="D1443">
            <v>97.759500000000003</v>
          </cell>
          <cell r="E1443">
            <v>97.325500000000005</v>
          </cell>
        </row>
        <row r="1444">
          <cell r="A1444" t="str">
            <v>03</v>
          </cell>
          <cell r="B1444" t="str">
            <v>31130000</v>
          </cell>
          <cell r="C1444" t="str">
            <v>4401</v>
          </cell>
          <cell r="D1444">
            <v>101.08540000000001</v>
          </cell>
          <cell r="E1444">
            <v>101.6631</v>
          </cell>
        </row>
        <row r="1445">
          <cell r="A1445" t="str">
            <v>03</v>
          </cell>
          <cell r="B1445" t="str">
            <v>31130000</v>
          </cell>
          <cell r="C1445" t="str">
            <v>4409</v>
          </cell>
          <cell r="D1445">
            <v>106.85169999999999</v>
          </cell>
          <cell r="E1445">
            <v>106.6961</v>
          </cell>
        </row>
        <row r="1446">
          <cell r="A1446" t="str">
            <v>03</v>
          </cell>
          <cell r="B1446" t="str">
            <v>31130000</v>
          </cell>
          <cell r="C1446" t="str">
            <v>4410</v>
          </cell>
          <cell r="D1446">
            <v>78.850899999999996</v>
          </cell>
          <cell r="E1446">
            <v>78.9876</v>
          </cell>
        </row>
        <row r="1447">
          <cell r="A1447" t="str">
            <v>03</v>
          </cell>
          <cell r="B1447" t="str">
            <v>31130000</v>
          </cell>
          <cell r="C1447" t="str">
            <v>4411</v>
          </cell>
          <cell r="D1447">
            <v>92.044399999999996</v>
          </cell>
          <cell r="E1447">
            <v>92.2684</v>
          </cell>
        </row>
        <row r="1448">
          <cell r="A1448" t="str">
            <v>03</v>
          </cell>
          <cell r="B1448" t="str">
            <v>3114</v>
          </cell>
          <cell r="C1448" t="str">
            <v>0000</v>
          </cell>
          <cell r="D1448">
            <v>97.211600000000004</v>
          </cell>
          <cell r="E1448">
            <v>97.203800000000001</v>
          </cell>
        </row>
        <row r="1449">
          <cell r="A1449" t="str">
            <v>03</v>
          </cell>
          <cell r="B1449" t="str">
            <v>31141</v>
          </cell>
          <cell r="C1449" t="str">
            <v>0000</v>
          </cell>
          <cell r="D1449">
            <v>98.685699999999997</v>
          </cell>
          <cell r="E1449">
            <v>98.158299999999997</v>
          </cell>
        </row>
        <row r="1450">
          <cell r="A1450" t="str">
            <v>03</v>
          </cell>
          <cell r="B1450" t="str">
            <v>31141000</v>
          </cell>
          <cell r="C1450" t="str">
            <v>4300</v>
          </cell>
          <cell r="D1450">
            <v>91.770499999999998</v>
          </cell>
          <cell r="E1450">
            <v>91.957499999999996</v>
          </cell>
        </row>
        <row r="1451">
          <cell r="A1451" t="str">
            <v>03</v>
          </cell>
          <cell r="B1451" t="str">
            <v>31141000</v>
          </cell>
          <cell r="C1451" t="str">
            <v>4303</v>
          </cell>
          <cell r="D1451">
            <v>109.19</v>
          </cell>
          <cell r="E1451">
            <v>107.3098</v>
          </cell>
        </row>
        <row r="1452">
          <cell r="A1452" t="str">
            <v>03</v>
          </cell>
          <cell r="B1452" t="str">
            <v>31141000</v>
          </cell>
          <cell r="C1452" t="str">
            <v>4311</v>
          </cell>
          <cell r="D1452">
            <v>106.6046</v>
          </cell>
          <cell r="E1452">
            <v>103.9898</v>
          </cell>
        </row>
        <row r="1453">
          <cell r="A1453" t="str">
            <v>03</v>
          </cell>
          <cell r="B1453" t="str">
            <v>31141000</v>
          </cell>
          <cell r="C1453" t="str">
            <v>4320</v>
          </cell>
          <cell r="D1453">
            <v>99.295299999999997</v>
          </cell>
          <cell r="E1453">
            <v>98.387799999999999</v>
          </cell>
        </row>
        <row r="1454">
          <cell r="A1454" t="str">
            <v>03</v>
          </cell>
          <cell r="B1454" t="str">
            <v>31141000</v>
          </cell>
          <cell r="C1454" t="str">
            <v>4321</v>
          </cell>
          <cell r="D1454">
            <v>100.6716</v>
          </cell>
          <cell r="E1454">
            <v>101.9807</v>
          </cell>
        </row>
        <row r="1455">
          <cell r="A1455" t="str">
            <v>03</v>
          </cell>
          <cell r="B1455" t="str">
            <v>31141000</v>
          </cell>
          <cell r="C1455" t="str">
            <v>4340</v>
          </cell>
          <cell r="D1455">
            <v>100.8661</v>
          </cell>
          <cell r="E1455">
            <v>100.27070000000001</v>
          </cell>
        </row>
        <row r="1456">
          <cell r="A1456" t="str">
            <v>03</v>
          </cell>
          <cell r="B1456" t="str">
            <v>31141000</v>
          </cell>
          <cell r="C1456" t="str">
            <v>4341</v>
          </cell>
          <cell r="D1456">
            <v>98.5608</v>
          </cell>
          <cell r="E1456">
            <v>98.558499999999995</v>
          </cell>
        </row>
        <row r="1457">
          <cell r="A1457" t="str">
            <v>03</v>
          </cell>
          <cell r="B1457" t="str">
            <v>31141000</v>
          </cell>
          <cell r="C1457" t="str">
            <v>4342</v>
          </cell>
          <cell r="D1457">
            <v>90.763199999999998</v>
          </cell>
          <cell r="E1457">
            <v>90.755099999999999</v>
          </cell>
        </row>
        <row r="1458">
          <cell r="A1458" t="str">
            <v>03</v>
          </cell>
          <cell r="B1458" t="str">
            <v>31142</v>
          </cell>
          <cell r="C1458" t="str">
            <v>0000</v>
          </cell>
          <cell r="D1458">
            <v>97.188500000000005</v>
          </cell>
          <cell r="E1458">
            <v>97.227099999999993</v>
          </cell>
        </row>
        <row r="1459">
          <cell r="A1459" t="str">
            <v>03</v>
          </cell>
          <cell r="B1459" t="str">
            <v>31142000</v>
          </cell>
          <cell r="C1459" t="str">
            <v>4312</v>
          </cell>
          <cell r="D1459">
            <v>112.8086</v>
          </cell>
          <cell r="E1459">
            <v>112.81740000000001</v>
          </cell>
        </row>
        <row r="1460">
          <cell r="A1460" t="str">
            <v>03</v>
          </cell>
          <cell r="B1460" t="str">
            <v>31142000</v>
          </cell>
          <cell r="C1460" t="str">
            <v>4313</v>
          </cell>
          <cell r="D1460">
            <v>83.0411</v>
          </cell>
          <cell r="E1460">
            <v>82.927400000000006</v>
          </cell>
        </row>
        <row r="1461">
          <cell r="A1461" t="str">
            <v>03</v>
          </cell>
          <cell r="B1461" t="str">
            <v>31142000</v>
          </cell>
          <cell r="C1461" t="str">
            <v>4350</v>
          </cell>
          <cell r="D1461">
            <v>97.1571</v>
          </cell>
          <cell r="E1461">
            <v>96.669899999999998</v>
          </cell>
        </row>
        <row r="1462">
          <cell r="A1462" t="str">
            <v>03</v>
          </cell>
          <cell r="B1462" t="str">
            <v>31142000</v>
          </cell>
          <cell r="C1462" t="str">
            <v>4360</v>
          </cell>
          <cell r="D1462">
            <v>92.816299999999998</v>
          </cell>
          <cell r="E1462">
            <v>93.861400000000003</v>
          </cell>
        </row>
        <row r="1463">
          <cell r="A1463" t="str">
            <v>03</v>
          </cell>
          <cell r="B1463" t="str">
            <v>31142000</v>
          </cell>
          <cell r="C1463" t="str">
            <v>4361</v>
          </cell>
          <cell r="D1463">
            <v>103.3556</v>
          </cell>
          <cell r="E1463">
            <v>103.1396</v>
          </cell>
        </row>
        <row r="1464">
          <cell r="A1464" t="str">
            <v>03</v>
          </cell>
          <cell r="B1464" t="str">
            <v>31143</v>
          </cell>
          <cell r="C1464" t="str">
            <v>0000</v>
          </cell>
          <cell r="D1464">
            <v>95.910899999999998</v>
          </cell>
          <cell r="E1464">
            <v>96.332499999999996</v>
          </cell>
        </row>
        <row r="1465">
          <cell r="A1465" t="str">
            <v>03</v>
          </cell>
          <cell r="B1465" t="str">
            <v>31143000</v>
          </cell>
          <cell r="C1465" t="str">
            <v>4302</v>
          </cell>
          <cell r="D1465">
            <v>97.785499999999999</v>
          </cell>
          <cell r="E1465">
            <v>98.706599999999995</v>
          </cell>
        </row>
        <row r="1466">
          <cell r="A1466" t="str">
            <v>03</v>
          </cell>
          <cell r="B1466" t="str">
            <v>31143000</v>
          </cell>
          <cell r="C1466" t="str">
            <v>4330</v>
          </cell>
          <cell r="D1466">
            <v>90.9221</v>
          </cell>
          <cell r="E1466">
            <v>91.328199999999995</v>
          </cell>
        </row>
        <row r="1467">
          <cell r="A1467" t="str">
            <v>03</v>
          </cell>
          <cell r="B1467" t="str">
            <v>31143000</v>
          </cell>
          <cell r="C1467" t="str">
            <v>4331</v>
          </cell>
          <cell r="D1467">
            <v>103.631</v>
          </cell>
          <cell r="E1467">
            <v>103.5938</v>
          </cell>
        </row>
        <row r="1468">
          <cell r="A1468" t="str">
            <v>03</v>
          </cell>
          <cell r="B1468" t="str">
            <v>31143000</v>
          </cell>
          <cell r="C1468" t="str">
            <v>4332</v>
          </cell>
          <cell r="D1468">
            <v>99.803100000000001</v>
          </cell>
          <cell r="E1468">
            <v>99.906300000000002</v>
          </cell>
        </row>
        <row r="1469">
          <cell r="A1469" t="str">
            <v>03</v>
          </cell>
          <cell r="B1469" t="str">
            <v>3115</v>
          </cell>
          <cell r="C1469" t="str">
            <v>0000</v>
          </cell>
          <cell r="D1469">
            <v>98.666499999999999</v>
          </cell>
          <cell r="E1469">
            <v>98.6785</v>
          </cell>
        </row>
        <row r="1470">
          <cell r="A1470" t="str">
            <v>03</v>
          </cell>
          <cell r="B1470" t="str">
            <v>31151</v>
          </cell>
          <cell r="C1470" t="str">
            <v>0000</v>
          </cell>
          <cell r="D1470">
            <v>98.581699999999998</v>
          </cell>
          <cell r="E1470">
            <v>98.601900000000001</v>
          </cell>
        </row>
        <row r="1471">
          <cell r="A1471" t="str">
            <v>03</v>
          </cell>
          <cell r="B1471" t="str">
            <v>31151000</v>
          </cell>
          <cell r="C1471" t="str">
            <v>4500</v>
          </cell>
          <cell r="D1471">
            <v>96.859899999999996</v>
          </cell>
          <cell r="E1471">
            <v>96.921199999999999</v>
          </cell>
        </row>
        <row r="1472">
          <cell r="A1472" t="str">
            <v>03</v>
          </cell>
          <cell r="B1472" t="str">
            <v>31151000</v>
          </cell>
          <cell r="C1472" t="str">
            <v>4501</v>
          </cell>
          <cell r="D1472">
            <v>95.745599999999996</v>
          </cell>
          <cell r="E1472">
            <v>95.574200000000005</v>
          </cell>
        </row>
        <row r="1473">
          <cell r="A1473" t="str">
            <v>03</v>
          </cell>
          <cell r="B1473" t="str">
            <v>31151000</v>
          </cell>
          <cell r="C1473" t="str">
            <v>4520</v>
          </cell>
          <cell r="D1473">
            <v>93.670299999999997</v>
          </cell>
          <cell r="E1473">
            <v>93.499700000000004</v>
          </cell>
        </row>
        <row r="1474">
          <cell r="A1474" t="str">
            <v>03</v>
          </cell>
          <cell r="B1474" t="str">
            <v>31151000</v>
          </cell>
          <cell r="C1474" t="str">
            <v>4530</v>
          </cell>
          <cell r="D1474">
            <v>80.440200000000004</v>
          </cell>
          <cell r="E1474">
            <v>80.580200000000005</v>
          </cell>
        </row>
        <row r="1475">
          <cell r="A1475" t="str">
            <v>03</v>
          </cell>
          <cell r="B1475" t="str">
            <v>31151000</v>
          </cell>
          <cell r="C1475" t="str">
            <v>4531</v>
          </cell>
          <cell r="D1475">
            <v>59.588799999999999</v>
          </cell>
          <cell r="E1475">
            <v>64.099100000000007</v>
          </cell>
        </row>
        <row r="1476">
          <cell r="A1476" t="str">
            <v>03</v>
          </cell>
          <cell r="B1476" t="str">
            <v>31151000</v>
          </cell>
          <cell r="C1476" t="str">
            <v>4532</v>
          </cell>
          <cell r="D1476">
            <v>97.7256</v>
          </cell>
          <cell r="E1476">
            <v>97.724400000000003</v>
          </cell>
        </row>
        <row r="1477">
          <cell r="A1477" t="str">
            <v>03</v>
          </cell>
          <cell r="B1477" t="str">
            <v>31151000</v>
          </cell>
          <cell r="C1477" t="str">
            <v>4533</v>
          </cell>
          <cell r="D1477">
            <v>99.159499999999994</v>
          </cell>
          <cell r="E1477">
            <v>98.089500000000001</v>
          </cell>
        </row>
        <row r="1478">
          <cell r="A1478" t="str">
            <v>03</v>
          </cell>
          <cell r="B1478" t="str">
            <v>31151000</v>
          </cell>
          <cell r="C1478" t="str">
            <v>4534</v>
          </cell>
          <cell r="D1478">
            <v>96.428799999999995</v>
          </cell>
          <cell r="E1478">
            <v>96.455600000000004</v>
          </cell>
        </row>
        <row r="1479">
          <cell r="A1479" t="str">
            <v>03</v>
          </cell>
          <cell r="B1479" t="str">
            <v>31151000</v>
          </cell>
          <cell r="C1479" t="str">
            <v>4540</v>
          </cell>
          <cell r="D1479">
            <v>143.8801</v>
          </cell>
          <cell r="E1479">
            <v>143.916</v>
          </cell>
        </row>
        <row r="1480">
          <cell r="A1480" t="str">
            <v>03</v>
          </cell>
          <cell r="B1480" t="str">
            <v>31151000</v>
          </cell>
          <cell r="C1480" t="str">
            <v>4545</v>
          </cell>
          <cell r="D1480">
            <v>76.070999999999998</v>
          </cell>
          <cell r="E1480">
            <v>75.098399999999998</v>
          </cell>
        </row>
        <row r="1481">
          <cell r="A1481" t="str">
            <v>03</v>
          </cell>
          <cell r="B1481" t="str">
            <v>31152</v>
          </cell>
          <cell r="C1481" t="str">
            <v>0000</v>
          </cell>
          <cell r="D1481">
            <v>99.2607</v>
          </cell>
          <cell r="E1481">
            <v>99.215400000000002</v>
          </cell>
        </row>
        <row r="1482">
          <cell r="A1482" t="str">
            <v>03</v>
          </cell>
          <cell r="B1482" t="str">
            <v>31152000</v>
          </cell>
          <cell r="C1482" t="str">
            <v>4510</v>
          </cell>
          <cell r="D1482">
            <v>99.9328</v>
          </cell>
          <cell r="E1482">
            <v>99.990700000000004</v>
          </cell>
        </row>
        <row r="1483">
          <cell r="A1483" t="str">
            <v>03</v>
          </cell>
          <cell r="B1483" t="str">
            <v>31152000</v>
          </cell>
          <cell r="C1483" t="str">
            <v>4521</v>
          </cell>
          <cell r="D1483">
            <v>98.5886</v>
          </cell>
          <cell r="E1483">
            <v>98.44</v>
          </cell>
        </row>
        <row r="1484">
          <cell r="A1484" t="str">
            <v>03</v>
          </cell>
          <cell r="B1484" t="str">
            <v>3116</v>
          </cell>
          <cell r="C1484" t="str">
            <v>0000</v>
          </cell>
          <cell r="D1484">
            <v>93.445800000000006</v>
          </cell>
          <cell r="E1484">
            <v>93.986000000000004</v>
          </cell>
        </row>
        <row r="1485">
          <cell r="A1485" t="str">
            <v>03</v>
          </cell>
          <cell r="B1485" t="str">
            <v>31160000</v>
          </cell>
          <cell r="C1485" t="str">
            <v>4600</v>
          </cell>
          <cell r="D1485">
            <v>89.980500000000006</v>
          </cell>
          <cell r="E1485">
            <v>91.965800000000002</v>
          </cell>
        </row>
        <row r="1486">
          <cell r="A1486" t="str">
            <v>03</v>
          </cell>
          <cell r="B1486" t="str">
            <v>31160000</v>
          </cell>
          <cell r="C1486" t="str">
            <v>4601</v>
          </cell>
          <cell r="D1486">
            <v>95.119399999999999</v>
          </cell>
          <cell r="E1486">
            <v>95.197100000000006</v>
          </cell>
        </row>
        <row r="1487">
          <cell r="A1487" t="str">
            <v>03</v>
          </cell>
          <cell r="B1487" t="str">
            <v>31160000</v>
          </cell>
          <cell r="C1487" t="str">
            <v>4610</v>
          </cell>
          <cell r="D1487">
            <v>88.468599999999995</v>
          </cell>
          <cell r="E1487">
            <v>88.436099999999996</v>
          </cell>
        </row>
        <row r="1488">
          <cell r="A1488" t="str">
            <v>03</v>
          </cell>
          <cell r="B1488" t="str">
            <v>31160000</v>
          </cell>
          <cell r="C1488" t="str">
            <v>4620</v>
          </cell>
          <cell r="D1488">
            <v>98.296300000000002</v>
          </cell>
          <cell r="E1488">
            <v>98.400499999999994</v>
          </cell>
        </row>
        <row r="1489">
          <cell r="A1489" t="str">
            <v>03</v>
          </cell>
          <cell r="B1489" t="str">
            <v>31160000</v>
          </cell>
          <cell r="C1489" t="str">
            <v>4630</v>
          </cell>
          <cell r="D1489">
            <v>98.053299999999993</v>
          </cell>
          <cell r="E1489">
            <v>98.657799999999995</v>
          </cell>
        </row>
        <row r="1490">
          <cell r="A1490" t="str">
            <v>03</v>
          </cell>
          <cell r="B1490" t="str">
            <v>31160000</v>
          </cell>
          <cell r="C1490" t="str">
            <v>4631</v>
          </cell>
          <cell r="D1490">
            <v>93.044399999999996</v>
          </cell>
          <cell r="E1490">
            <v>93.221400000000003</v>
          </cell>
        </row>
        <row r="1491">
          <cell r="A1491" t="str">
            <v>03</v>
          </cell>
          <cell r="B1491" t="str">
            <v>3117</v>
          </cell>
          <cell r="C1491" t="str">
            <v>0000</v>
          </cell>
          <cell r="D1491">
            <v>97.7012</v>
          </cell>
          <cell r="E1491">
            <v>95.458699999999993</v>
          </cell>
        </row>
        <row r="1492">
          <cell r="A1492" t="str">
            <v>03</v>
          </cell>
          <cell r="B1492" t="str">
            <v>31170000</v>
          </cell>
          <cell r="C1492" t="str">
            <v>5100</v>
          </cell>
          <cell r="D1492">
            <v>101.0513</v>
          </cell>
          <cell r="E1492">
            <v>101.0513</v>
          </cell>
        </row>
        <row r="1493">
          <cell r="A1493" t="str">
            <v>03</v>
          </cell>
          <cell r="B1493" t="str">
            <v>31170000</v>
          </cell>
          <cell r="C1493" t="str">
            <v>5101</v>
          </cell>
          <cell r="D1493">
            <v>99.405699999999996</v>
          </cell>
          <cell r="E1493">
            <v>94.418899999999994</v>
          </cell>
        </row>
        <row r="1494">
          <cell r="A1494" t="str">
            <v>03</v>
          </cell>
          <cell r="B1494" t="str">
            <v>31170000</v>
          </cell>
          <cell r="C1494" t="str">
            <v>5102</v>
          </cell>
          <cell r="D1494">
            <v>97.110799999999998</v>
          </cell>
          <cell r="E1494">
            <v>97.110799999999998</v>
          </cell>
        </row>
        <row r="1495">
          <cell r="A1495" t="str">
            <v>03</v>
          </cell>
          <cell r="B1495" t="str">
            <v>31170000</v>
          </cell>
          <cell r="C1495" t="str">
            <v>5115</v>
          </cell>
          <cell r="D1495">
            <v>84.250100000000003</v>
          </cell>
          <cell r="E1495">
            <v>84.515799999999999</v>
          </cell>
        </row>
        <row r="1496">
          <cell r="A1496" t="str">
            <v>03</v>
          </cell>
          <cell r="B1496" t="str">
            <v>312</v>
          </cell>
          <cell r="C1496" t="str">
            <v>0000</v>
          </cell>
          <cell r="D1496">
            <v>100.9404</v>
          </cell>
          <cell r="E1496">
            <v>100.9871</v>
          </cell>
        </row>
        <row r="1497">
          <cell r="A1497" t="str">
            <v>03</v>
          </cell>
          <cell r="B1497" t="str">
            <v>31200000</v>
          </cell>
          <cell r="C1497" t="str">
            <v>9100</v>
          </cell>
          <cell r="D1497">
            <v>102.4263</v>
          </cell>
          <cell r="E1497">
            <v>102.4263</v>
          </cell>
        </row>
        <row r="1498">
          <cell r="A1498" t="str">
            <v>03</v>
          </cell>
          <cell r="B1498" t="str">
            <v>31200000</v>
          </cell>
          <cell r="C1498" t="str">
            <v>9102</v>
          </cell>
          <cell r="D1498">
            <v>102.4556</v>
          </cell>
          <cell r="E1498">
            <v>102.6658</v>
          </cell>
        </row>
        <row r="1499">
          <cell r="A1499" t="str">
            <v>03</v>
          </cell>
          <cell r="B1499" t="str">
            <v>31200000</v>
          </cell>
          <cell r="C1499" t="str">
            <v>9103</v>
          </cell>
          <cell r="D1499">
            <v>99.491600000000005</v>
          </cell>
          <cell r="E1499">
            <v>99.491600000000005</v>
          </cell>
        </row>
        <row r="1500">
          <cell r="A1500" t="str">
            <v>03</v>
          </cell>
          <cell r="B1500" t="str">
            <v>31200000</v>
          </cell>
          <cell r="C1500" t="str">
            <v>9120</v>
          </cell>
          <cell r="D1500">
            <v>98.641400000000004</v>
          </cell>
          <cell r="E1500">
            <v>98.641400000000004</v>
          </cell>
        </row>
        <row r="1501">
          <cell r="A1501" t="str">
            <v>03</v>
          </cell>
          <cell r="B1501" t="str">
            <v>31200000</v>
          </cell>
          <cell r="C1501" t="str">
            <v>9121</v>
          </cell>
          <cell r="D1501">
            <v>98.648899999999998</v>
          </cell>
          <cell r="E1501">
            <v>98.648899999999998</v>
          </cell>
        </row>
        <row r="1502">
          <cell r="A1502" t="str">
            <v>03</v>
          </cell>
          <cell r="B1502" t="str">
            <v>32</v>
          </cell>
          <cell r="C1502" t="str">
            <v>0000</v>
          </cell>
          <cell r="D1502">
            <v>95.370500000000007</v>
          </cell>
          <cell r="E1502">
            <v>96.790700000000001</v>
          </cell>
        </row>
        <row r="1503">
          <cell r="A1503" t="str">
            <v>03</v>
          </cell>
          <cell r="B1503" t="str">
            <v>321</v>
          </cell>
          <cell r="C1503" t="str">
            <v>0000</v>
          </cell>
          <cell r="D1503">
            <v>95.314499999999995</v>
          </cell>
          <cell r="E1503">
            <v>96.750200000000007</v>
          </cell>
        </row>
        <row r="1504">
          <cell r="A1504" t="str">
            <v>03</v>
          </cell>
          <cell r="B1504" t="str">
            <v>3211</v>
          </cell>
          <cell r="C1504" t="str">
            <v>0000</v>
          </cell>
          <cell r="D1504">
            <v>95.250799999999998</v>
          </cell>
          <cell r="E1504">
            <v>96.709299999999999</v>
          </cell>
        </row>
        <row r="1505">
          <cell r="A1505" t="str">
            <v>03</v>
          </cell>
          <cell r="B1505" t="str">
            <v>32110000</v>
          </cell>
          <cell r="C1505" t="str">
            <v>5002</v>
          </cell>
          <cell r="D1505">
            <v>103.1049</v>
          </cell>
          <cell r="E1505">
            <v>102.3972</v>
          </cell>
        </row>
        <row r="1506">
          <cell r="A1506" t="str">
            <v>03</v>
          </cell>
          <cell r="B1506" t="str">
            <v>32110000</v>
          </cell>
          <cell r="C1506" t="str">
            <v>5004</v>
          </cell>
          <cell r="D1506">
            <v>97.445400000000006</v>
          </cell>
          <cell r="E1506">
            <v>96.385400000000004</v>
          </cell>
        </row>
        <row r="1507">
          <cell r="A1507" t="str">
            <v>03</v>
          </cell>
          <cell r="B1507" t="str">
            <v>32110000</v>
          </cell>
          <cell r="C1507" t="str">
            <v>5005</v>
          </cell>
          <cell r="D1507">
            <v>100.85250000000001</v>
          </cell>
          <cell r="E1507">
            <v>100.2861</v>
          </cell>
        </row>
        <row r="1508">
          <cell r="A1508" t="str">
            <v>03</v>
          </cell>
          <cell r="B1508" t="str">
            <v>32110000</v>
          </cell>
          <cell r="C1508" t="str">
            <v>5010</v>
          </cell>
          <cell r="D1508">
            <v>98.296199999999999</v>
          </cell>
          <cell r="E1508">
            <v>98.497100000000003</v>
          </cell>
        </row>
        <row r="1509">
          <cell r="A1509" t="str">
            <v>03</v>
          </cell>
          <cell r="B1509" t="str">
            <v>32110000</v>
          </cell>
          <cell r="C1509" t="str">
            <v>5012</v>
          </cell>
          <cell r="D1509">
            <v>107.67010000000001</v>
          </cell>
          <cell r="E1509">
            <v>107.7564</v>
          </cell>
        </row>
        <row r="1510">
          <cell r="A1510" t="str">
            <v>03</v>
          </cell>
          <cell r="B1510" t="str">
            <v>32110000</v>
          </cell>
          <cell r="C1510" t="str">
            <v>5013</v>
          </cell>
          <cell r="D1510">
            <v>95.7149</v>
          </cell>
          <cell r="E1510">
            <v>96.837800000000001</v>
          </cell>
        </row>
        <row r="1511">
          <cell r="A1511" t="str">
            <v>03</v>
          </cell>
          <cell r="B1511" t="str">
            <v>32110000</v>
          </cell>
          <cell r="C1511" t="str">
            <v>5014</v>
          </cell>
          <cell r="D1511">
            <v>90.182900000000004</v>
          </cell>
          <cell r="E1511">
            <v>92.315899999999999</v>
          </cell>
        </row>
        <row r="1512">
          <cell r="A1512" t="str">
            <v>03</v>
          </cell>
          <cell r="B1512" t="str">
            <v>32110000</v>
          </cell>
          <cell r="C1512" t="str">
            <v>5015</v>
          </cell>
          <cell r="D1512">
            <v>94.482799999999997</v>
          </cell>
          <cell r="E1512">
            <v>96.084400000000002</v>
          </cell>
        </row>
        <row r="1513">
          <cell r="A1513" t="str">
            <v>03</v>
          </cell>
          <cell r="B1513" t="str">
            <v>32110000</v>
          </cell>
          <cell r="C1513" t="str">
            <v>5020</v>
          </cell>
          <cell r="D1513">
            <v>99.027600000000007</v>
          </cell>
          <cell r="E1513">
            <v>99.302700000000002</v>
          </cell>
        </row>
        <row r="1514">
          <cell r="A1514" t="str">
            <v>03</v>
          </cell>
          <cell r="B1514" t="str">
            <v>32110000</v>
          </cell>
          <cell r="C1514" t="str">
            <v>5021</v>
          </cell>
          <cell r="D1514">
            <v>112.37690000000001</v>
          </cell>
          <cell r="E1514">
            <v>112.4132</v>
          </cell>
        </row>
        <row r="1515">
          <cell r="A1515" t="str">
            <v>03</v>
          </cell>
          <cell r="B1515" t="str">
            <v>32110000</v>
          </cell>
          <cell r="C1515" t="str">
            <v>5030</v>
          </cell>
          <cell r="D1515">
            <v>87.558700000000002</v>
          </cell>
          <cell r="E1515">
            <v>87.808999999999997</v>
          </cell>
        </row>
        <row r="1516">
          <cell r="A1516" t="str">
            <v>03</v>
          </cell>
          <cell r="B1516" t="str">
            <v>32110000</v>
          </cell>
          <cell r="C1516" t="str">
            <v>5031</v>
          </cell>
          <cell r="D1516">
            <v>97.013800000000003</v>
          </cell>
          <cell r="E1516">
            <v>97.074299999999994</v>
          </cell>
        </row>
        <row r="1517">
          <cell r="A1517" t="str">
            <v>03</v>
          </cell>
          <cell r="B1517" t="str">
            <v>32110000</v>
          </cell>
          <cell r="C1517" t="str">
            <v>5040</v>
          </cell>
          <cell r="D1517">
            <v>98.744699999999995</v>
          </cell>
          <cell r="E1517">
            <v>99.161699999999996</v>
          </cell>
        </row>
        <row r="1518">
          <cell r="A1518" t="str">
            <v>03</v>
          </cell>
          <cell r="B1518" t="str">
            <v>32110000</v>
          </cell>
          <cell r="C1518" t="str">
            <v>5050</v>
          </cell>
          <cell r="D1518">
            <v>86.278599999999997</v>
          </cell>
          <cell r="E1518">
            <v>91.909700000000001</v>
          </cell>
        </row>
        <row r="1519">
          <cell r="A1519" t="str">
            <v>03</v>
          </cell>
          <cell r="B1519" t="str">
            <v>3212</v>
          </cell>
          <cell r="C1519" t="str">
            <v>0000</v>
          </cell>
          <cell r="D1519">
            <v>100.2192</v>
          </cell>
          <cell r="E1519">
            <v>99.899500000000003</v>
          </cell>
        </row>
        <row r="1520">
          <cell r="A1520" t="str">
            <v>03</v>
          </cell>
          <cell r="B1520" t="str">
            <v>32120000</v>
          </cell>
          <cell r="C1520" t="str">
            <v>7040</v>
          </cell>
          <cell r="D1520">
            <v>100.2192</v>
          </cell>
          <cell r="E1520">
            <v>99.899500000000003</v>
          </cell>
        </row>
        <row r="1521">
          <cell r="A1521" t="str">
            <v>03</v>
          </cell>
          <cell r="B1521" t="str">
            <v>322</v>
          </cell>
          <cell r="C1521" t="str">
            <v>0000</v>
          </cell>
          <cell r="D1521">
            <v>101.1901</v>
          </cell>
          <cell r="E1521">
            <v>101.0077</v>
          </cell>
        </row>
        <row r="1522">
          <cell r="A1522" t="str">
            <v>03</v>
          </cell>
          <cell r="B1522" t="str">
            <v>32200000</v>
          </cell>
          <cell r="C1522" t="str">
            <v>9110</v>
          </cell>
          <cell r="D1522">
            <v>97.016800000000003</v>
          </cell>
          <cell r="E1522">
            <v>97.016800000000003</v>
          </cell>
        </row>
        <row r="1523">
          <cell r="A1523" t="str">
            <v>03</v>
          </cell>
          <cell r="B1523" t="str">
            <v>32200000</v>
          </cell>
          <cell r="C1523" t="str">
            <v>9111</v>
          </cell>
          <cell r="D1523">
            <v>100.0354</v>
          </cell>
          <cell r="E1523">
            <v>100.0236</v>
          </cell>
        </row>
        <row r="1524">
          <cell r="A1524" t="str">
            <v>03</v>
          </cell>
          <cell r="B1524" t="str">
            <v>32200000</v>
          </cell>
          <cell r="C1524" t="str">
            <v>9112</v>
          </cell>
          <cell r="D1524">
            <v>106.51819999999999</v>
          </cell>
          <cell r="E1524">
            <v>105.98260000000001</v>
          </cell>
        </row>
        <row r="1525">
          <cell r="A1525" t="str">
            <v>03</v>
          </cell>
          <cell r="B1525" t="str">
            <v>4</v>
          </cell>
          <cell r="C1525" t="str">
            <v>0000</v>
          </cell>
          <cell r="D1525">
            <v>116.80549999999999</v>
          </cell>
          <cell r="E1525">
            <v>114.57089999999999</v>
          </cell>
        </row>
        <row r="1526">
          <cell r="A1526" t="str">
            <v>03</v>
          </cell>
          <cell r="B1526" t="str">
            <v>41</v>
          </cell>
          <cell r="C1526" t="str">
            <v>0000</v>
          </cell>
          <cell r="D1526">
            <v>104.1219</v>
          </cell>
          <cell r="E1526">
            <v>103.7735</v>
          </cell>
        </row>
        <row r="1527">
          <cell r="A1527" t="str">
            <v>03</v>
          </cell>
          <cell r="B1527" t="str">
            <v>411</v>
          </cell>
          <cell r="C1527" t="str">
            <v>0000</v>
          </cell>
          <cell r="D1527">
            <v>99.966499999999996</v>
          </cell>
          <cell r="E1527">
            <v>100.0765</v>
          </cell>
        </row>
        <row r="1528">
          <cell r="A1528" t="str">
            <v>03</v>
          </cell>
          <cell r="B1528" t="str">
            <v>41100000</v>
          </cell>
          <cell r="C1528" t="str">
            <v>9001</v>
          </cell>
          <cell r="D1528">
            <v>93.777000000000001</v>
          </cell>
          <cell r="E1528">
            <v>95.912300000000002</v>
          </cell>
        </row>
        <row r="1529">
          <cell r="A1529" t="str">
            <v>03</v>
          </cell>
          <cell r="B1529" t="str">
            <v>41100000</v>
          </cell>
          <cell r="C1529" t="str">
            <v>9009</v>
          </cell>
          <cell r="D1529">
            <v>100.0463</v>
          </cell>
          <cell r="E1529">
            <v>100.0463</v>
          </cell>
        </row>
        <row r="1530">
          <cell r="A1530" t="str">
            <v>03</v>
          </cell>
          <cell r="B1530" t="str">
            <v>41100000</v>
          </cell>
          <cell r="C1530" t="str">
            <v>9050</v>
          </cell>
          <cell r="D1530">
            <v>100.4678</v>
          </cell>
          <cell r="E1530">
            <v>100.4678</v>
          </cell>
        </row>
        <row r="1531">
          <cell r="A1531" t="str">
            <v>03</v>
          </cell>
          <cell r="B1531" t="str">
            <v>412</v>
          </cell>
          <cell r="C1531" t="str">
            <v>0000</v>
          </cell>
          <cell r="D1531">
            <v>107.4297</v>
          </cell>
          <cell r="E1531">
            <v>106.77079999999999</v>
          </cell>
        </row>
        <row r="1532">
          <cell r="A1532" t="str">
            <v>03</v>
          </cell>
          <cell r="B1532" t="str">
            <v>41200000</v>
          </cell>
          <cell r="C1532" t="str">
            <v>9240</v>
          </cell>
          <cell r="D1532">
            <v>109.68089999999999</v>
          </cell>
          <cell r="E1532">
            <v>108.6525</v>
          </cell>
        </row>
        <row r="1533">
          <cell r="A1533" t="str">
            <v>03</v>
          </cell>
          <cell r="B1533" t="str">
            <v>41200000</v>
          </cell>
          <cell r="C1533" t="str">
            <v>9241</v>
          </cell>
          <cell r="D1533">
            <v>110.4628</v>
          </cell>
          <cell r="E1533">
            <v>109.7921</v>
          </cell>
        </row>
        <row r="1534">
          <cell r="A1534" t="str">
            <v>03</v>
          </cell>
          <cell r="B1534" t="str">
            <v>41200000</v>
          </cell>
          <cell r="C1534" t="str">
            <v>9250</v>
          </cell>
          <cell r="D1534">
            <v>100</v>
          </cell>
          <cell r="E1534">
            <v>100</v>
          </cell>
        </row>
        <row r="1535">
          <cell r="A1535" t="str">
            <v>03</v>
          </cell>
          <cell r="B1535" t="str">
            <v>41200000</v>
          </cell>
          <cell r="C1535" t="str">
            <v>9800</v>
          </cell>
          <cell r="D1535">
            <v>101.1767</v>
          </cell>
          <cell r="E1535">
            <v>101.06959999999999</v>
          </cell>
        </row>
        <row r="1536">
          <cell r="A1536" t="str">
            <v>03</v>
          </cell>
          <cell r="B1536" t="str">
            <v>413</v>
          </cell>
          <cell r="C1536" t="str">
            <v>0000</v>
          </cell>
          <cell r="D1536">
            <v>93.695700000000002</v>
          </cell>
          <cell r="E1536">
            <v>94.424099999999996</v>
          </cell>
        </row>
        <row r="1537">
          <cell r="A1537" t="str">
            <v>03</v>
          </cell>
          <cell r="B1537" t="str">
            <v>4131</v>
          </cell>
          <cell r="C1537" t="str">
            <v>0000</v>
          </cell>
          <cell r="D1537">
            <v>90.794600000000003</v>
          </cell>
          <cell r="E1537">
            <v>92.338700000000003</v>
          </cell>
        </row>
        <row r="1538">
          <cell r="A1538" t="str">
            <v>03</v>
          </cell>
          <cell r="B1538" t="str">
            <v>41310000</v>
          </cell>
          <cell r="C1538" t="str">
            <v>8020</v>
          </cell>
          <cell r="D1538">
            <v>99.637</v>
          </cell>
          <cell r="E1538">
            <v>98.033900000000003</v>
          </cell>
        </row>
        <row r="1539">
          <cell r="A1539" t="str">
            <v>03</v>
          </cell>
          <cell r="B1539" t="str">
            <v>41310000</v>
          </cell>
          <cell r="C1539" t="str">
            <v>8060</v>
          </cell>
          <cell r="D1539">
            <v>85.495500000000007</v>
          </cell>
          <cell r="E1539">
            <v>88.452500000000001</v>
          </cell>
        </row>
        <row r="1540">
          <cell r="A1540" t="str">
            <v>03</v>
          </cell>
          <cell r="B1540" t="str">
            <v>41310000</v>
          </cell>
          <cell r="C1540" t="str">
            <v>8061</v>
          </cell>
          <cell r="D1540">
            <v>102.0741</v>
          </cell>
          <cell r="E1540">
            <v>101.7568</v>
          </cell>
        </row>
        <row r="1541">
          <cell r="A1541" t="str">
            <v>03</v>
          </cell>
          <cell r="B1541" t="str">
            <v>41310000</v>
          </cell>
          <cell r="C1541" t="str">
            <v>8062</v>
          </cell>
          <cell r="D1541">
            <v>100.56959999999999</v>
          </cell>
          <cell r="E1541">
            <v>99.651899999999998</v>
          </cell>
        </row>
        <row r="1542">
          <cell r="A1542" t="str">
            <v>03</v>
          </cell>
          <cell r="B1542" t="str">
            <v>4132</v>
          </cell>
          <cell r="C1542" t="str">
            <v>0000</v>
          </cell>
          <cell r="D1542">
            <v>101.9156</v>
          </cell>
          <cell r="E1542">
            <v>100.3329</v>
          </cell>
        </row>
        <row r="1543">
          <cell r="A1543" t="str">
            <v>03</v>
          </cell>
          <cell r="B1543" t="str">
            <v>41320000</v>
          </cell>
          <cell r="C1543" t="str">
            <v>8071</v>
          </cell>
          <cell r="D1543">
            <v>99.258200000000002</v>
          </cell>
          <cell r="E1543">
            <v>99.258200000000002</v>
          </cell>
        </row>
        <row r="1544">
          <cell r="A1544" t="str">
            <v>03</v>
          </cell>
          <cell r="B1544" t="str">
            <v>41320000</v>
          </cell>
          <cell r="C1544" t="str">
            <v>8080</v>
          </cell>
          <cell r="D1544">
            <v>103.05880000000001</v>
          </cell>
          <cell r="E1544">
            <v>100.6773</v>
          </cell>
        </row>
        <row r="1545">
          <cell r="A1545" t="str">
            <v>03</v>
          </cell>
          <cell r="B1545" t="str">
            <v>41320000</v>
          </cell>
          <cell r="C1545" t="str">
            <v>8081</v>
          </cell>
          <cell r="D1545">
            <v>100</v>
          </cell>
          <cell r="E1545">
            <v>100.03</v>
          </cell>
        </row>
        <row r="1546">
          <cell r="A1546" t="str">
            <v>03</v>
          </cell>
          <cell r="B1546" t="str">
            <v>414</v>
          </cell>
          <cell r="C1546" t="str">
            <v>0000</v>
          </cell>
          <cell r="D1546">
            <v>97.160799999999995</v>
          </cell>
          <cell r="E1546">
            <v>97.081100000000006</v>
          </cell>
        </row>
        <row r="1547">
          <cell r="A1547" t="str">
            <v>03</v>
          </cell>
          <cell r="B1547" t="str">
            <v>41400000</v>
          </cell>
          <cell r="C1547" t="str">
            <v>9160</v>
          </cell>
          <cell r="D1547">
            <v>98.090900000000005</v>
          </cell>
          <cell r="E1547">
            <v>98.090900000000005</v>
          </cell>
        </row>
        <row r="1548">
          <cell r="A1548" t="str">
            <v>03</v>
          </cell>
          <cell r="B1548" t="str">
            <v>41400000</v>
          </cell>
          <cell r="C1548" t="str">
            <v>9161</v>
          </cell>
          <cell r="D1548">
            <v>99.849699999999999</v>
          </cell>
          <cell r="E1548">
            <v>99.849699999999999</v>
          </cell>
        </row>
        <row r="1549">
          <cell r="A1549" t="str">
            <v>03</v>
          </cell>
          <cell r="B1549" t="str">
            <v>41400000</v>
          </cell>
          <cell r="C1549" t="str">
            <v>9170</v>
          </cell>
          <cell r="D1549">
            <v>93.183400000000006</v>
          </cell>
          <cell r="E1549">
            <v>93.183400000000006</v>
          </cell>
        </row>
        <row r="1550">
          <cell r="A1550" t="str">
            <v>03</v>
          </cell>
          <cell r="B1550" t="str">
            <v>41400000</v>
          </cell>
          <cell r="C1550" t="str">
            <v>9180</v>
          </cell>
          <cell r="D1550">
            <v>101.74209999999999</v>
          </cell>
          <cell r="E1550">
            <v>101.36969999999999</v>
          </cell>
        </row>
        <row r="1551">
          <cell r="A1551" t="str">
            <v>03</v>
          </cell>
          <cell r="B1551" t="str">
            <v>41400000</v>
          </cell>
          <cell r="C1551" t="str">
            <v>9181</v>
          </cell>
          <cell r="D1551">
            <v>101.1183</v>
          </cell>
          <cell r="E1551">
            <v>100.40170000000001</v>
          </cell>
        </row>
        <row r="1552">
          <cell r="A1552" t="str">
            <v>03</v>
          </cell>
          <cell r="B1552" t="str">
            <v>415</v>
          </cell>
          <cell r="C1552" t="str">
            <v>0000</v>
          </cell>
          <cell r="D1552">
            <v>100</v>
          </cell>
          <cell r="E1552">
            <v>100</v>
          </cell>
        </row>
        <row r="1553">
          <cell r="A1553" t="str">
            <v>03</v>
          </cell>
          <cell r="B1553" t="str">
            <v>41500000</v>
          </cell>
          <cell r="C1553" t="str">
            <v>9550</v>
          </cell>
          <cell r="D1553">
            <v>100</v>
          </cell>
          <cell r="E1553">
            <v>100</v>
          </cell>
        </row>
        <row r="1554">
          <cell r="A1554" t="str">
            <v>03</v>
          </cell>
          <cell r="B1554" t="str">
            <v>42</v>
          </cell>
          <cell r="C1554" t="str">
            <v>0000</v>
          </cell>
          <cell r="D1554">
            <v>125.78019999999999</v>
          </cell>
          <cell r="E1554">
            <v>122.17230000000001</v>
          </cell>
        </row>
        <row r="1555">
          <cell r="A1555" t="str">
            <v>03</v>
          </cell>
          <cell r="B1555" t="str">
            <v>421</v>
          </cell>
          <cell r="C1555" t="str">
            <v>0000</v>
          </cell>
          <cell r="D1555">
            <v>113.21510000000001</v>
          </cell>
          <cell r="E1555">
            <v>110.33759999999999</v>
          </cell>
        </row>
        <row r="1556">
          <cell r="A1556" t="str">
            <v>03</v>
          </cell>
          <cell r="B1556" t="str">
            <v>4211</v>
          </cell>
          <cell r="C1556" t="str">
            <v>0000</v>
          </cell>
          <cell r="D1556">
            <v>117.396</v>
          </cell>
          <cell r="E1556">
            <v>113.3289</v>
          </cell>
        </row>
        <row r="1557">
          <cell r="A1557" t="str">
            <v>03</v>
          </cell>
          <cell r="B1557" t="str">
            <v>42111</v>
          </cell>
          <cell r="C1557" t="str">
            <v>0000</v>
          </cell>
          <cell r="D1557">
            <v>101.42059999999999</v>
          </cell>
          <cell r="E1557">
            <v>101.51130000000001</v>
          </cell>
        </row>
        <row r="1558">
          <cell r="A1558" t="str">
            <v>03</v>
          </cell>
          <cell r="B1558" t="str">
            <v>421111</v>
          </cell>
          <cell r="C1558" t="str">
            <v>0000</v>
          </cell>
          <cell r="D1558">
            <v>105.46510000000001</v>
          </cell>
          <cell r="E1558">
            <v>101.9747</v>
          </cell>
        </row>
        <row r="1559">
          <cell r="A1559" t="str">
            <v>03</v>
          </cell>
          <cell r="B1559" t="str">
            <v>42111100</v>
          </cell>
          <cell r="C1559" t="str">
            <v>6001</v>
          </cell>
          <cell r="D1559">
            <v>105.46510000000001</v>
          </cell>
          <cell r="E1559">
            <v>101.9747</v>
          </cell>
        </row>
        <row r="1560">
          <cell r="A1560" t="str">
            <v>03</v>
          </cell>
          <cell r="B1560" t="str">
            <v>421112</v>
          </cell>
          <cell r="C1560" t="str">
            <v>0000</v>
          </cell>
          <cell r="D1560">
            <v>101.16549999999999</v>
          </cell>
          <cell r="E1560">
            <v>101.4821</v>
          </cell>
        </row>
        <row r="1561">
          <cell r="A1561" t="str">
            <v>03</v>
          </cell>
          <cell r="B1561" t="str">
            <v>42111200</v>
          </cell>
          <cell r="C1561" t="str">
            <v>6000</v>
          </cell>
          <cell r="D1561">
            <v>101.16549999999999</v>
          </cell>
          <cell r="E1561">
            <v>101.4821</v>
          </cell>
        </row>
        <row r="1562">
          <cell r="A1562" t="str">
            <v>03</v>
          </cell>
          <cell r="B1562" t="str">
            <v>42112</v>
          </cell>
          <cell r="C1562" t="str">
            <v>0000</v>
          </cell>
          <cell r="D1562">
            <v>157.0521</v>
          </cell>
          <cell r="E1562">
            <v>142.67859999999999</v>
          </cell>
        </row>
        <row r="1563">
          <cell r="A1563" t="str">
            <v>03</v>
          </cell>
          <cell r="B1563" t="str">
            <v>42112000</v>
          </cell>
          <cell r="C1563" t="str">
            <v>6003</v>
          </cell>
          <cell r="D1563">
            <v>156.25</v>
          </cell>
          <cell r="E1563">
            <v>136.3032</v>
          </cell>
        </row>
        <row r="1564">
          <cell r="A1564" t="str">
            <v>03</v>
          </cell>
          <cell r="B1564" t="str">
            <v>42112000</v>
          </cell>
          <cell r="C1564" t="str">
            <v>6004</v>
          </cell>
          <cell r="D1564">
            <v>159.2115</v>
          </cell>
          <cell r="E1564">
            <v>159.8433</v>
          </cell>
        </row>
        <row r="1565">
          <cell r="A1565" t="str">
            <v>03</v>
          </cell>
          <cell r="B1565" t="str">
            <v>42113</v>
          </cell>
          <cell r="C1565" t="str">
            <v>0000</v>
          </cell>
          <cell r="D1565">
            <v>99.009900000000002</v>
          </cell>
          <cell r="E1565">
            <v>99.009900000000002</v>
          </cell>
        </row>
        <row r="1566">
          <cell r="A1566" t="str">
            <v>03</v>
          </cell>
          <cell r="B1566" t="str">
            <v>42113000</v>
          </cell>
          <cell r="C1566" t="str">
            <v>6020</v>
          </cell>
          <cell r="D1566">
            <v>99.009900000000002</v>
          </cell>
          <cell r="E1566">
            <v>99.009900000000002</v>
          </cell>
        </row>
        <row r="1567">
          <cell r="A1567" t="str">
            <v>03</v>
          </cell>
          <cell r="B1567" t="str">
            <v>4212</v>
          </cell>
          <cell r="C1567" t="str">
            <v>0000</v>
          </cell>
          <cell r="D1567">
            <v>104.4875</v>
          </cell>
          <cell r="E1567">
            <v>104.0934</v>
          </cell>
        </row>
        <row r="1568">
          <cell r="A1568" t="str">
            <v>03</v>
          </cell>
          <cell r="B1568" t="str">
            <v>42121</v>
          </cell>
          <cell r="C1568" t="str">
            <v>0000</v>
          </cell>
          <cell r="D1568">
            <v>106.2658</v>
          </cell>
          <cell r="E1568">
            <v>102.3245</v>
          </cell>
        </row>
        <row r="1569">
          <cell r="A1569" t="str">
            <v>03</v>
          </cell>
          <cell r="B1569" t="str">
            <v>42121000</v>
          </cell>
          <cell r="C1569" t="str">
            <v>9230</v>
          </cell>
          <cell r="D1569">
            <v>99.573800000000006</v>
          </cell>
          <cell r="E1569">
            <v>99.573800000000006</v>
          </cell>
        </row>
        <row r="1570">
          <cell r="A1570" t="str">
            <v>03</v>
          </cell>
          <cell r="B1570" t="str">
            <v>42121000</v>
          </cell>
          <cell r="C1570" t="str">
            <v>9231</v>
          </cell>
          <cell r="D1570">
            <v>107.2218</v>
          </cell>
          <cell r="E1570">
            <v>102.7175</v>
          </cell>
        </row>
        <row r="1571">
          <cell r="A1571" t="str">
            <v>03</v>
          </cell>
          <cell r="B1571" t="str">
            <v>42122</v>
          </cell>
          <cell r="C1571" t="str">
            <v>0000</v>
          </cell>
          <cell r="D1571">
            <v>104.2899</v>
          </cell>
          <cell r="E1571">
            <v>104.2899</v>
          </cell>
        </row>
        <row r="1572">
          <cell r="A1572" t="str">
            <v>03</v>
          </cell>
          <cell r="B1572" t="str">
            <v>42122000</v>
          </cell>
          <cell r="C1572" t="str">
            <v>9260</v>
          </cell>
          <cell r="D1572">
            <v>104.2899</v>
          </cell>
          <cell r="E1572">
            <v>104.2899</v>
          </cell>
        </row>
        <row r="1573">
          <cell r="A1573" t="str">
            <v>03</v>
          </cell>
          <cell r="B1573" t="str">
            <v>422</v>
          </cell>
          <cell r="C1573" t="str">
            <v>0000</v>
          </cell>
          <cell r="D1573">
            <v>131.0316</v>
          </cell>
          <cell r="E1573">
            <v>127.11839999999999</v>
          </cell>
        </row>
        <row r="1574">
          <cell r="A1574" t="str">
            <v>03</v>
          </cell>
          <cell r="B1574" t="str">
            <v>4221</v>
          </cell>
          <cell r="C1574" t="str">
            <v>0000</v>
          </cell>
          <cell r="D1574">
            <v>131.6002</v>
          </cell>
          <cell r="E1574">
            <v>127.62009999999999</v>
          </cell>
        </row>
        <row r="1575">
          <cell r="A1575" t="str">
            <v>03</v>
          </cell>
          <cell r="B1575" t="str">
            <v>42210000</v>
          </cell>
          <cell r="C1575" t="str">
            <v>6010</v>
          </cell>
          <cell r="D1575">
            <v>131.71639999999999</v>
          </cell>
          <cell r="E1575">
            <v>127.7363</v>
          </cell>
        </row>
        <row r="1576">
          <cell r="A1576" t="str">
            <v>03</v>
          </cell>
          <cell r="B1576" t="str">
            <v>42210000</v>
          </cell>
          <cell r="C1576" t="str">
            <v>6012</v>
          </cell>
          <cell r="D1576">
            <v>131.3433</v>
          </cell>
          <cell r="E1576">
            <v>127.36320000000001</v>
          </cell>
        </row>
        <row r="1577">
          <cell r="A1577" t="str">
            <v>03</v>
          </cell>
          <cell r="B1577" t="str">
            <v>4222</v>
          </cell>
          <cell r="C1577" t="str">
            <v>0000</v>
          </cell>
          <cell r="D1577">
            <v>97.996099999999998</v>
          </cell>
          <cell r="E1577">
            <v>97.973399999999998</v>
          </cell>
        </row>
        <row r="1578">
          <cell r="A1578" t="str">
            <v>03</v>
          </cell>
          <cell r="B1578" t="str">
            <v>42221</v>
          </cell>
          <cell r="C1578" t="str">
            <v>0000</v>
          </cell>
          <cell r="D1578">
            <v>97.996099999999998</v>
          </cell>
          <cell r="E1578">
            <v>97.973399999999998</v>
          </cell>
        </row>
        <row r="1579">
          <cell r="A1579" t="str">
            <v>03</v>
          </cell>
          <cell r="B1579" t="str">
            <v>42221000</v>
          </cell>
          <cell r="C1579" t="str">
            <v>6350</v>
          </cell>
          <cell r="D1579">
            <v>96.847300000000004</v>
          </cell>
          <cell r="E1579">
            <v>96.8035</v>
          </cell>
        </row>
        <row r="1580">
          <cell r="A1580" t="str">
            <v>03</v>
          </cell>
          <cell r="B1580" t="str">
            <v>42221000</v>
          </cell>
          <cell r="C1580" t="str">
            <v>6355</v>
          </cell>
          <cell r="D1580">
            <v>99.588899999999995</v>
          </cell>
          <cell r="E1580">
            <v>99.6066</v>
          </cell>
        </row>
        <row r="1581">
          <cell r="A1581" t="str">
            <v>03</v>
          </cell>
          <cell r="B1581" t="str">
            <v>42221000</v>
          </cell>
          <cell r="C1581" t="str">
            <v>6356</v>
          </cell>
          <cell r="D1581">
            <v>99.849699999999999</v>
          </cell>
          <cell r="E1581">
            <v>99.849699999999999</v>
          </cell>
        </row>
        <row r="1582">
          <cell r="A1582" t="str">
            <v>03</v>
          </cell>
          <cell r="B1582" t="str">
            <v>43</v>
          </cell>
          <cell r="C1582" t="str">
            <v>0000</v>
          </cell>
          <cell r="D1582">
            <v>100.248</v>
          </cell>
          <cell r="E1582">
            <v>100.6815</v>
          </cell>
        </row>
        <row r="1583">
          <cell r="A1583" t="str">
            <v>03</v>
          </cell>
          <cell r="B1583" t="str">
            <v>431</v>
          </cell>
          <cell r="C1583" t="str">
            <v>0000</v>
          </cell>
          <cell r="D1583">
            <v>102.1148</v>
          </cell>
          <cell r="E1583">
            <v>102.9781</v>
          </cell>
        </row>
        <row r="1584">
          <cell r="A1584" t="str">
            <v>03</v>
          </cell>
          <cell r="B1584" t="str">
            <v>43100000</v>
          </cell>
          <cell r="C1584" t="str">
            <v>6100</v>
          </cell>
          <cell r="D1584">
            <v>97.261200000000002</v>
          </cell>
          <cell r="E1584">
            <v>96.766999999999996</v>
          </cell>
        </row>
        <row r="1585">
          <cell r="A1585" t="str">
            <v>03</v>
          </cell>
          <cell r="B1585" t="str">
            <v>43100000</v>
          </cell>
          <cell r="C1585" t="str">
            <v>6101</v>
          </cell>
          <cell r="D1585">
            <v>90.812399999999997</v>
          </cell>
          <cell r="E1585">
            <v>92.390799999999999</v>
          </cell>
        </row>
        <row r="1586">
          <cell r="A1586" t="str">
            <v>03</v>
          </cell>
          <cell r="B1586" t="str">
            <v>43100000</v>
          </cell>
          <cell r="C1586" t="str">
            <v>6102</v>
          </cell>
          <cell r="D1586">
            <v>97.524199999999993</v>
          </cell>
          <cell r="E1586">
            <v>97.624600000000001</v>
          </cell>
        </row>
        <row r="1587">
          <cell r="A1587" t="str">
            <v>03</v>
          </cell>
          <cell r="B1587" t="str">
            <v>43100000</v>
          </cell>
          <cell r="C1587" t="str">
            <v>6103</v>
          </cell>
          <cell r="D1587">
            <v>113.679</v>
          </cell>
          <cell r="E1587">
            <v>112.8445</v>
          </cell>
        </row>
        <row r="1588">
          <cell r="A1588" t="str">
            <v>03</v>
          </cell>
          <cell r="B1588" t="str">
            <v>43100000</v>
          </cell>
          <cell r="C1588" t="str">
            <v>6104</v>
          </cell>
          <cell r="D1588">
            <v>99.964500000000001</v>
          </cell>
          <cell r="E1588">
            <v>99.619600000000005</v>
          </cell>
        </row>
        <row r="1589">
          <cell r="A1589" t="str">
            <v>03</v>
          </cell>
          <cell r="B1589" t="str">
            <v>43100000</v>
          </cell>
          <cell r="C1589" t="str">
            <v>6105</v>
          </cell>
          <cell r="D1589">
            <v>115.3212</v>
          </cell>
          <cell r="E1589">
            <v>116.18680000000001</v>
          </cell>
        </row>
        <row r="1590">
          <cell r="A1590" t="str">
            <v>03</v>
          </cell>
          <cell r="B1590" t="str">
            <v>43100000</v>
          </cell>
          <cell r="C1590" t="str">
            <v>6106</v>
          </cell>
          <cell r="D1590">
            <v>96.804699999999997</v>
          </cell>
          <cell r="E1590">
            <v>96.908900000000003</v>
          </cell>
        </row>
        <row r="1591">
          <cell r="A1591" t="str">
            <v>03</v>
          </cell>
          <cell r="B1591" t="str">
            <v>43100000</v>
          </cell>
          <cell r="C1591" t="str">
            <v>6113</v>
          </cell>
          <cell r="D1591">
            <v>99.588099999999997</v>
          </cell>
          <cell r="E1591">
            <v>103.0277</v>
          </cell>
        </row>
        <row r="1592">
          <cell r="A1592" t="str">
            <v>03</v>
          </cell>
          <cell r="B1592" t="str">
            <v>43100000</v>
          </cell>
          <cell r="C1592" t="str">
            <v>6114</v>
          </cell>
          <cell r="D1592">
            <v>103.6108</v>
          </cell>
          <cell r="E1592">
            <v>109.5403</v>
          </cell>
        </row>
        <row r="1593">
          <cell r="A1593" t="str">
            <v>03</v>
          </cell>
          <cell r="B1593" t="str">
            <v>432</v>
          </cell>
          <cell r="C1593" t="str">
            <v>0000</v>
          </cell>
          <cell r="D1593">
            <v>97.380600000000001</v>
          </cell>
          <cell r="E1593">
            <v>97.763999999999996</v>
          </cell>
        </row>
        <row r="1594">
          <cell r="A1594" t="str">
            <v>03</v>
          </cell>
          <cell r="B1594" t="str">
            <v>4321</v>
          </cell>
          <cell r="C1594" t="str">
            <v>0000</v>
          </cell>
          <cell r="D1594">
            <v>101.8552</v>
          </cell>
          <cell r="E1594">
            <v>101.6652</v>
          </cell>
        </row>
        <row r="1595">
          <cell r="A1595" t="str">
            <v>03</v>
          </cell>
          <cell r="B1595" t="str">
            <v>43210000</v>
          </cell>
          <cell r="C1595" t="str">
            <v>4100</v>
          </cell>
          <cell r="D1595">
            <v>103.4003</v>
          </cell>
          <cell r="E1595">
            <v>103.17059999999999</v>
          </cell>
        </row>
        <row r="1596">
          <cell r="A1596" t="str">
            <v>03</v>
          </cell>
          <cell r="B1596" t="str">
            <v>43210000</v>
          </cell>
          <cell r="C1596" t="str">
            <v>4101</v>
          </cell>
          <cell r="D1596">
            <v>100.31</v>
          </cell>
          <cell r="E1596">
            <v>100.1597</v>
          </cell>
        </row>
        <row r="1597">
          <cell r="A1597" t="str">
            <v>03</v>
          </cell>
          <cell r="B1597" t="str">
            <v>4322</v>
          </cell>
          <cell r="C1597" t="str">
            <v>0000</v>
          </cell>
          <cell r="D1597">
            <v>97.1023</v>
          </cell>
          <cell r="E1597">
            <v>97.430999999999997</v>
          </cell>
        </row>
        <row r="1598">
          <cell r="A1598" t="str">
            <v>03</v>
          </cell>
          <cell r="B1598" t="str">
            <v>43220000</v>
          </cell>
          <cell r="C1598" t="str">
            <v>4650</v>
          </cell>
          <cell r="D1598">
            <v>101.0568</v>
          </cell>
          <cell r="E1598">
            <v>100.3224</v>
          </cell>
        </row>
        <row r="1599">
          <cell r="A1599" t="str">
            <v>03</v>
          </cell>
          <cell r="B1599" t="str">
            <v>43220000</v>
          </cell>
          <cell r="C1599" t="str">
            <v>4700</v>
          </cell>
          <cell r="D1599">
            <v>99.114900000000006</v>
          </cell>
          <cell r="E1599">
            <v>98.926100000000005</v>
          </cell>
        </row>
        <row r="1600">
          <cell r="A1600" t="str">
            <v>03</v>
          </cell>
          <cell r="B1600" t="str">
            <v>43220000</v>
          </cell>
          <cell r="C1600" t="str">
            <v>4710</v>
          </cell>
          <cell r="D1600">
            <v>98.198099999999997</v>
          </cell>
          <cell r="E1600">
            <v>98.589299999999994</v>
          </cell>
        </row>
        <row r="1601">
          <cell r="A1601" t="str">
            <v>03</v>
          </cell>
          <cell r="B1601" t="str">
            <v>43220000</v>
          </cell>
          <cell r="C1601" t="str">
            <v>4720</v>
          </cell>
          <cell r="D1601">
            <v>97.187799999999996</v>
          </cell>
          <cell r="E1601">
            <v>97.110100000000003</v>
          </cell>
        </row>
        <row r="1602">
          <cell r="A1602" t="str">
            <v>03</v>
          </cell>
          <cell r="B1602" t="str">
            <v>43220000</v>
          </cell>
          <cell r="C1602" t="str">
            <v>4721</v>
          </cell>
          <cell r="D1602">
            <v>99.794200000000004</v>
          </cell>
          <cell r="E1602">
            <v>99.794200000000004</v>
          </cell>
        </row>
        <row r="1603">
          <cell r="A1603" t="str">
            <v>03</v>
          </cell>
          <cell r="B1603" t="str">
            <v>43220000</v>
          </cell>
          <cell r="C1603" t="str">
            <v>4730</v>
          </cell>
          <cell r="D1603">
            <v>89.594499999999996</v>
          </cell>
          <cell r="E1603">
            <v>92.910700000000006</v>
          </cell>
        </row>
        <row r="1604">
          <cell r="A1604" t="str">
            <v>03</v>
          </cell>
          <cell r="B1604" t="str">
            <v>43220000</v>
          </cell>
          <cell r="C1604" t="str">
            <v>4731</v>
          </cell>
          <cell r="D1604">
            <v>96.809100000000001</v>
          </cell>
          <cell r="E1604">
            <v>96.779499999999999</v>
          </cell>
        </row>
        <row r="1605">
          <cell r="A1605" t="str">
            <v>03</v>
          </cell>
          <cell r="B1605" t="str">
            <v>43220000</v>
          </cell>
          <cell r="C1605" t="str">
            <v>4750</v>
          </cell>
          <cell r="D1605">
            <v>95.867800000000003</v>
          </cell>
          <cell r="E1605">
            <v>95.934799999999996</v>
          </cell>
        </row>
        <row r="1606">
          <cell r="A1606" t="str">
            <v>03</v>
          </cell>
          <cell r="B1606" t="str">
            <v>4323</v>
          </cell>
          <cell r="C1606" t="str">
            <v>0000</v>
          </cell>
          <cell r="D1606">
            <v>96.816500000000005</v>
          </cell>
          <cell r="E1606">
            <v>97.573899999999995</v>
          </cell>
        </row>
        <row r="1607">
          <cell r="A1607" t="str">
            <v>03</v>
          </cell>
          <cell r="B1607" t="str">
            <v>43230000</v>
          </cell>
          <cell r="C1607" t="str">
            <v>4741</v>
          </cell>
          <cell r="D1607">
            <v>94.5471</v>
          </cell>
          <cell r="E1607">
            <v>95.944400000000002</v>
          </cell>
        </row>
        <row r="1608">
          <cell r="A1608" t="str">
            <v>03</v>
          </cell>
          <cell r="B1608" t="str">
            <v>43230000</v>
          </cell>
          <cell r="C1608" t="str">
            <v>4742</v>
          </cell>
          <cell r="D1608">
            <v>99.085899999999995</v>
          </cell>
          <cell r="E1608">
            <v>99.203299999999999</v>
          </cell>
        </row>
        <row r="1609">
          <cell r="A1609" t="str">
            <v>03</v>
          </cell>
          <cell r="B1609" t="str">
            <v>433</v>
          </cell>
          <cell r="C1609" t="str">
            <v>0000</v>
          </cell>
          <cell r="D1609">
            <v>97.778400000000005</v>
          </cell>
          <cell r="E1609">
            <v>97.565600000000003</v>
          </cell>
        </row>
        <row r="1610">
          <cell r="A1610" t="str">
            <v>03</v>
          </cell>
          <cell r="B1610" t="str">
            <v>4331</v>
          </cell>
          <cell r="C1610" t="str">
            <v>0000</v>
          </cell>
          <cell r="D1610">
            <v>99.441699999999997</v>
          </cell>
          <cell r="E1610">
            <v>99.372900000000001</v>
          </cell>
        </row>
        <row r="1611">
          <cell r="A1611" t="str">
            <v>03</v>
          </cell>
          <cell r="B1611" t="str">
            <v>43311</v>
          </cell>
          <cell r="C1611" t="str">
            <v>0000</v>
          </cell>
          <cell r="D1611">
            <v>100.44970000000001</v>
          </cell>
          <cell r="E1611">
            <v>100.2839</v>
          </cell>
        </row>
        <row r="1612">
          <cell r="A1612" t="str">
            <v>03</v>
          </cell>
          <cell r="B1612" t="str">
            <v>43311000</v>
          </cell>
          <cell r="C1612" t="str">
            <v>6430</v>
          </cell>
          <cell r="D1612">
            <v>99.620500000000007</v>
          </cell>
          <cell r="E1612">
            <v>99.313100000000006</v>
          </cell>
        </row>
        <row r="1613">
          <cell r="A1613" t="str">
            <v>03</v>
          </cell>
          <cell r="B1613" t="str">
            <v>43311000</v>
          </cell>
          <cell r="C1613" t="str">
            <v>6431</v>
          </cell>
          <cell r="D1613">
            <v>88.995699999999999</v>
          </cell>
          <cell r="E1613">
            <v>89.039900000000003</v>
          </cell>
        </row>
        <row r="1614">
          <cell r="A1614" t="str">
            <v>03</v>
          </cell>
          <cell r="B1614" t="str">
            <v>43311000</v>
          </cell>
          <cell r="C1614" t="str">
            <v>6432</v>
          </cell>
          <cell r="D1614">
            <v>104.8835</v>
          </cell>
          <cell r="E1614">
            <v>104.8835</v>
          </cell>
        </row>
        <row r="1615">
          <cell r="A1615" t="str">
            <v>03</v>
          </cell>
          <cell r="B1615" t="str">
            <v>43311000</v>
          </cell>
          <cell r="C1615" t="str">
            <v>6433</v>
          </cell>
          <cell r="D1615">
            <v>104.7891</v>
          </cell>
          <cell r="E1615">
            <v>104.577</v>
          </cell>
        </row>
        <row r="1616">
          <cell r="A1616" t="str">
            <v>03</v>
          </cell>
          <cell r="B1616" t="str">
            <v>43312</v>
          </cell>
          <cell r="C1616" t="str">
            <v>0000</v>
          </cell>
          <cell r="D1616">
            <v>97.929699999999997</v>
          </cell>
          <cell r="E1616">
            <v>98.006399999999999</v>
          </cell>
        </row>
        <row r="1617">
          <cell r="A1617" t="str">
            <v>03</v>
          </cell>
          <cell r="B1617" t="str">
            <v>43312000</v>
          </cell>
          <cell r="C1617" t="str">
            <v>6420</v>
          </cell>
          <cell r="D1617">
            <v>94.880499999999998</v>
          </cell>
          <cell r="E1617">
            <v>95.018699999999995</v>
          </cell>
        </row>
        <row r="1618">
          <cell r="A1618" t="str">
            <v>03</v>
          </cell>
          <cell r="B1618" t="str">
            <v>43312000</v>
          </cell>
          <cell r="C1618" t="str">
            <v>6421</v>
          </cell>
          <cell r="D1618">
            <v>104.49</v>
          </cell>
          <cell r="E1618">
            <v>104.49</v>
          </cell>
        </row>
        <row r="1619">
          <cell r="A1619" t="str">
            <v>03</v>
          </cell>
          <cell r="B1619" t="str">
            <v>43312000</v>
          </cell>
          <cell r="C1619" t="str">
            <v>6422</v>
          </cell>
          <cell r="D1619">
            <v>96.174199999999999</v>
          </cell>
          <cell r="E1619">
            <v>96.258499999999998</v>
          </cell>
        </row>
        <row r="1620">
          <cell r="A1620" t="str">
            <v>03</v>
          </cell>
          <cell r="B1620" t="str">
            <v>4332</v>
          </cell>
          <cell r="C1620" t="str">
            <v>0000</v>
          </cell>
          <cell r="D1620">
            <v>100.35339999999999</v>
          </cell>
          <cell r="E1620">
            <v>99.854600000000005</v>
          </cell>
        </row>
        <row r="1621">
          <cell r="A1621" t="str">
            <v>03</v>
          </cell>
          <cell r="B1621" t="str">
            <v>43321</v>
          </cell>
          <cell r="C1621" t="str">
            <v>0000</v>
          </cell>
          <cell r="D1621">
            <v>101.71729999999999</v>
          </cell>
          <cell r="E1621">
            <v>100.88330000000001</v>
          </cell>
        </row>
        <row r="1622">
          <cell r="A1622" t="str">
            <v>03</v>
          </cell>
          <cell r="B1622" t="str">
            <v>43321000</v>
          </cell>
          <cell r="C1622" t="str">
            <v>6400</v>
          </cell>
          <cell r="D1622">
            <v>105.77290000000001</v>
          </cell>
          <cell r="E1622">
            <v>104.3135</v>
          </cell>
        </row>
        <row r="1623">
          <cell r="A1623" t="str">
            <v>03</v>
          </cell>
          <cell r="B1623" t="str">
            <v>43321000</v>
          </cell>
          <cell r="C1623" t="str">
            <v>6403</v>
          </cell>
          <cell r="D1623">
            <v>97.661699999999996</v>
          </cell>
          <cell r="E1623">
            <v>97.453000000000003</v>
          </cell>
        </row>
        <row r="1624">
          <cell r="A1624" t="str">
            <v>03</v>
          </cell>
          <cell r="B1624" t="str">
            <v>43322</v>
          </cell>
          <cell r="C1624" t="str">
            <v>0000</v>
          </cell>
          <cell r="D1624">
            <v>99.147199999999998</v>
          </cell>
          <cell r="E1624">
            <v>99.044799999999995</v>
          </cell>
        </row>
        <row r="1625">
          <cell r="A1625" t="str">
            <v>03</v>
          </cell>
          <cell r="B1625" t="str">
            <v>43322000</v>
          </cell>
          <cell r="C1625" t="str">
            <v>6401</v>
          </cell>
          <cell r="D1625">
            <v>99.147199999999998</v>
          </cell>
          <cell r="E1625">
            <v>99.044799999999995</v>
          </cell>
        </row>
        <row r="1626">
          <cell r="A1626" t="str">
            <v>03</v>
          </cell>
          <cell r="B1626" t="str">
            <v>43323</v>
          </cell>
          <cell r="C1626" t="str">
            <v>0000</v>
          </cell>
          <cell r="D1626">
            <v>97.310299999999998</v>
          </cell>
          <cell r="E1626">
            <v>97.3596</v>
          </cell>
        </row>
        <row r="1627">
          <cell r="A1627" t="str">
            <v>03</v>
          </cell>
          <cell r="B1627" t="str">
            <v>43323000</v>
          </cell>
          <cell r="C1627" t="str">
            <v>6402</v>
          </cell>
          <cell r="D1627">
            <v>97.310299999999998</v>
          </cell>
          <cell r="E1627">
            <v>97.3596</v>
          </cell>
        </row>
        <row r="1628">
          <cell r="A1628" t="str">
            <v>03</v>
          </cell>
          <cell r="B1628" t="str">
            <v>4333</v>
          </cell>
          <cell r="C1628" t="str">
            <v>0000</v>
          </cell>
          <cell r="D1628">
            <v>86.2256</v>
          </cell>
          <cell r="E1628">
            <v>86.200299999999999</v>
          </cell>
        </row>
        <row r="1629">
          <cell r="A1629" t="str">
            <v>03</v>
          </cell>
          <cell r="B1629" t="str">
            <v>43330000</v>
          </cell>
          <cell r="C1629" t="str">
            <v>6330</v>
          </cell>
          <cell r="D1629">
            <v>78.764899999999997</v>
          </cell>
          <cell r="E1629">
            <v>79.051100000000005</v>
          </cell>
        </row>
        <row r="1630">
          <cell r="A1630" t="str">
            <v>03</v>
          </cell>
          <cell r="B1630" t="str">
            <v>43330000</v>
          </cell>
          <cell r="C1630" t="str">
            <v>6410</v>
          </cell>
          <cell r="D1630">
            <v>89.9559</v>
          </cell>
          <cell r="E1630">
            <v>89.774900000000002</v>
          </cell>
        </row>
        <row r="1631">
          <cell r="A1631" t="str">
            <v>03</v>
          </cell>
          <cell r="B1631" t="str">
            <v>434</v>
          </cell>
          <cell r="C1631" t="str">
            <v>0000</v>
          </cell>
          <cell r="D1631">
            <v>97.035700000000006</v>
          </cell>
          <cell r="E1631">
            <v>98.171899999999994</v>
          </cell>
        </row>
        <row r="1632">
          <cell r="A1632" t="str">
            <v>03</v>
          </cell>
          <cell r="B1632" t="str">
            <v>4341</v>
          </cell>
          <cell r="C1632" t="str">
            <v>0000</v>
          </cell>
          <cell r="D1632">
            <v>98.322999999999993</v>
          </cell>
          <cell r="E1632">
            <v>98.692999999999998</v>
          </cell>
        </row>
        <row r="1633">
          <cell r="A1633" t="str">
            <v>03</v>
          </cell>
          <cell r="B1633" t="str">
            <v>43411</v>
          </cell>
          <cell r="C1633" t="str">
            <v>0000</v>
          </cell>
          <cell r="D1633">
            <v>104.48399999999999</v>
          </cell>
          <cell r="E1633">
            <v>105.86839999999999</v>
          </cell>
        </row>
        <row r="1634">
          <cell r="A1634" t="str">
            <v>03</v>
          </cell>
          <cell r="B1634" t="str">
            <v>43411000</v>
          </cell>
          <cell r="C1634" t="str">
            <v>6360</v>
          </cell>
          <cell r="D1634">
            <v>104.48399999999999</v>
          </cell>
          <cell r="E1634">
            <v>105.86839999999999</v>
          </cell>
        </row>
        <row r="1635">
          <cell r="A1635" t="str">
            <v>03</v>
          </cell>
          <cell r="B1635" t="str">
            <v>43412</v>
          </cell>
          <cell r="C1635" t="str">
            <v>0000</v>
          </cell>
          <cell r="D1635">
            <v>100.1159</v>
          </cell>
          <cell r="E1635">
            <v>100.77379999999999</v>
          </cell>
        </row>
        <row r="1636">
          <cell r="A1636" t="str">
            <v>03</v>
          </cell>
          <cell r="B1636" t="str">
            <v>43412000</v>
          </cell>
          <cell r="C1636" t="str">
            <v>6300</v>
          </cell>
          <cell r="D1636">
            <v>100.1159</v>
          </cell>
          <cell r="E1636">
            <v>100.77379999999999</v>
          </cell>
        </row>
        <row r="1637">
          <cell r="A1637" t="str">
            <v>03</v>
          </cell>
          <cell r="B1637" t="str">
            <v>43413</v>
          </cell>
          <cell r="C1637" t="str">
            <v>0000</v>
          </cell>
          <cell r="D1637">
            <v>94.093500000000006</v>
          </cell>
          <cell r="E1637">
            <v>93.778099999999995</v>
          </cell>
        </row>
        <row r="1638">
          <cell r="A1638" t="str">
            <v>03</v>
          </cell>
          <cell r="B1638" t="str">
            <v>43413000</v>
          </cell>
          <cell r="C1638" t="str">
            <v>6340</v>
          </cell>
          <cell r="D1638">
            <v>92.290800000000004</v>
          </cell>
          <cell r="E1638">
            <v>92.289599999999993</v>
          </cell>
        </row>
        <row r="1639">
          <cell r="A1639" t="str">
            <v>03</v>
          </cell>
          <cell r="B1639" t="str">
            <v>43413000</v>
          </cell>
          <cell r="C1639" t="str">
            <v>6342</v>
          </cell>
          <cell r="D1639">
            <v>94.694400000000002</v>
          </cell>
          <cell r="E1639">
            <v>94.274199999999993</v>
          </cell>
        </row>
        <row r="1640">
          <cell r="A1640" t="str">
            <v>03</v>
          </cell>
          <cell r="B1640" t="str">
            <v>4342</v>
          </cell>
          <cell r="C1640" t="str">
            <v>0000</v>
          </cell>
          <cell r="D1640">
            <v>95.265699999999995</v>
          </cell>
          <cell r="E1640">
            <v>97.455399999999997</v>
          </cell>
        </row>
        <row r="1641">
          <cell r="A1641" t="str">
            <v>03</v>
          </cell>
          <cell r="B1641" t="str">
            <v>43420000</v>
          </cell>
          <cell r="C1641" t="str">
            <v>6320</v>
          </cell>
          <cell r="D1641">
            <v>96.585800000000006</v>
          </cell>
          <cell r="E1641">
            <v>96.702500000000001</v>
          </cell>
        </row>
        <row r="1642">
          <cell r="A1642" t="str">
            <v>03</v>
          </cell>
          <cell r="B1642" t="str">
            <v>43420000</v>
          </cell>
          <cell r="C1642" t="str">
            <v>6321</v>
          </cell>
          <cell r="D1642">
            <v>93.945599999999999</v>
          </cell>
          <cell r="E1642">
            <v>98.208299999999994</v>
          </cell>
        </row>
        <row r="1643">
          <cell r="A1643" t="str">
            <v>03</v>
          </cell>
          <cell r="B1643" t="str">
            <v>435</v>
          </cell>
          <cell r="C1643" t="str">
            <v>0000</v>
          </cell>
          <cell r="D1643">
            <v>99.121300000000005</v>
          </cell>
          <cell r="E1643">
            <v>99.647300000000001</v>
          </cell>
        </row>
        <row r="1644">
          <cell r="A1644" t="str">
            <v>03</v>
          </cell>
          <cell r="B1644" t="str">
            <v>4351</v>
          </cell>
          <cell r="C1644" t="str">
            <v>0000</v>
          </cell>
          <cell r="D1644">
            <v>98.7453</v>
          </cell>
          <cell r="E1644">
            <v>99.259100000000004</v>
          </cell>
        </row>
        <row r="1645">
          <cell r="A1645" t="str">
            <v>03</v>
          </cell>
          <cell r="B1645" t="str">
            <v>43510000</v>
          </cell>
          <cell r="C1645" t="str">
            <v>6201</v>
          </cell>
          <cell r="D1645">
            <v>100.7343</v>
          </cell>
          <cell r="E1645">
            <v>100.6232</v>
          </cell>
        </row>
        <row r="1646">
          <cell r="A1646" t="str">
            <v>03</v>
          </cell>
          <cell r="B1646" t="str">
            <v>43510000</v>
          </cell>
          <cell r="C1646" t="str">
            <v>6202</v>
          </cell>
          <cell r="D1646">
            <v>96.142200000000003</v>
          </cell>
          <cell r="E1646">
            <v>97.238200000000006</v>
          </cell>
        </row>
        <row r="1647">
          <cell r="A1647" t="str">
            <v>03</v>
          </cell>
          <cell r="B1647" t="str">
            <v>43510000</v>
          </cell>
          <cell r="C1647" t="str">
            <v>6220</v>
          </cell>
          <cell r="D1647">
            <v>89.476299999999995</v>
          </cell>
          <cell r="E1647">
            <v>93.754599999999996</v>
          </cell>
        </row>
        <row r="1648">
          <cell r="A1648" t="str">
            <v>03</v>
          </cell>
          <cell r="B1648" t="str">
            <v>43510000</v>
          </cell>
          <cell r="C1648" t="str">
            <v>6222</v>
          </cell>
          <cell r="D1648">
            <v>97.291700000000006</v>
          </cell>
          <cell r="E1648">
            <v>98.067599999999999</v>
          </cell>
        </row>
        <row r="1649">
          <cell r="A1649" t="str">
            <v>03</v>
          </cell>
          <cell r="B1649" t="str">
            <v>43510000</v>
          </cell>
          <cell r="C1649" t="str">
            <v>6270</v>
          </cell>
          <cell r="D1649">
            <v>102.18770000000001</v>
          </cell>
          <cell r="E1649">
            <v>102.2186</v>
          </cell>
        </row>
        <row r="1650">
          <cell r="A1650" t="str">
            <v>03</v>
          </cell>
          <cell r="B1650" t="str">
            <v>43510000</v>
          </cell>
          <cell r="C1650" t="str">
            <v>6280</v>
          </cell>
          <cell r="D1650">
            <v>97.607500000000002</v>
          </cell>
          <cell r="E1650">
            <v>96.935199999999995</v>
          </cell>
        </row>
        <row r="1651">
          <cell r="A1651" t="str">
            <v>03</v>
          </cell>
          <cell r="B1651" t="str">
            <v>4352</v>
          </cell>
          <cell r="C1651" t="str">
            <v>0000</v>
          </cell>
          <cell r="D1651">
            <v>99.423599999999993</v>
          </cell>
          <cell r="E1651">
            <v>98.838099999999997</v>
          </cell>
        </row>
        <row r="1652">
          <cell r="A1652" t="str">
            <v>03</v>
          </cell>
          <cell r="B1652" t="str">
            <v>43520000</v>
          </cell>
          <cell r="C1652" t="str">
            <v>6240</v>
          </cell>
          <cell r="D1652">
            <v>102.3878</v>
          </cell>
          <cell r="E1652">
            <v>101.18559999999999</v>
          </cell>
        </row>
        <row r="1653">
          <cell r="A1653" t="str">
            <v>03</v>
          </cell>
          <cell r="B1653" t="str">
            <v>43520000</v>
          </cell>
          <cell r="C1653" t="str">
            <v>6241</v>
          </cell>
          <cell r="D1653">
            <v>96.459299999999999</v>
          </cell>
          <cell r="E1653">
            <v>96.490499999999997</v>
          </cell>
        </row>
        <row r="1654">
          <cell r="A1654" t="str">
            <v>03</v>
          </cell>
          <cell r="B1654" t="str">
            <v>4353</v>
          </cell>
          <cell r="C1654" t="str">
            <v>0000</v>
          </cell>
          <cell r="D1654">
            <v>98.012299999999996</v>
          </cell>
          <cell r="E1654">
            <v>98.506699999999995</v>
          </cell>
        </row>
        <row r="1655">
          <cell r="A1655" t="str">
            <v>03</v>
          </cell>
          <cell r="B1655" t="str">
            <v>43530000</v>
          </cell>
          <cell r="C1655" t="str">
            <v>6230</v>
          </cell>
          <cell r="D1655">
            <v>98.012299999999996</v>
          </cell>
          <cell r="E1655">
            <v>98.506699999999995</v>
          </cell>
        </row>
        <row r="1656">
          <cell r="A1656" t="str">
            <v>03</v>
          </cell>
          <cell r="B1656" t="str">
            <v>4354</v>
          </cell>
          <cell r="C1656" t="str">
            <v>0000</v>
          </cell>
          <cell r="D1656">
            <v>102.00790000000001</v>
          </cell>
          <cell r="E1656">
            <v>103.5171</v>
          </cell>
        </row>
        <row r="1657">
          <cell r="A1657" t="str">
            <v>03</v>
          </cell>
          <cell r="B1657" t="str">
            <v>43540000</v>
          </cell>
          <cell r="C1657" t="str">
            <v>6210</v>
          </cell>
          <cell r="D1657">
            <v>100.92440000000001</v>
          </cell>
          <cell r="E1657">
            <v>103.49209999999999</v>
          </cell>
        </row>
        <row r="1658">
          <cell r="A1658" t="str">
            <v>03</v>
          </cell>
          <cell r="B1658" t="str">
            <v>43540000</v>
          </cell>
          <cell r="C1658" t="str">
            <v>6290</v>
          </cell>
          <cell r="D1658">
            <v>103.6332</v>
          </cell>
          <cell r="E1658">
            <v>103.5545</v>
          </cell>
        </row>
        <row r="1659">
          <cell r="A1659" t="str">
            <v>03</v>
          </cell>
          <cell r="B1659" t="str">
            <v>436</v>
          </cell>
          <cell r="C1659" t="str">
            <v>0000</v>
          </cell>
          <cell r="D1659">
            <v>106.6674</v>
          </cell>
          <cell r="E1659">
            <v>106.60599999999999</v>
          </cell>
        </row>
        <row r="1660">
          <cell r="A1660" t="str">
            <v>03</v>
          </cell>
          <cell r="B1660" t="str">
            <v>43600000</v>
          </cell>
          <cell r="C1660" t="str">
            <v>9142</v>
          </cell>
          <cell r="D1660">
            <v>106.6674</v>
          </cell>
          <cell r="E1660">
            <v>106.60599999999999</v>
          </cell>
        </row>
        <row r="1661">
          <cell r="A1661" t="str">
            <v>03</v>
          </cell>
          <cell r="B1661" t="str">
            <v>5</v>
          </cell>
          <cell r="C1661" t="str">
            <v>0000</v>
          </cell>
          <cell r="D1661">
            <v>98.998099999999994</v>
          </cell>
          <cell r="E1661">
            <v>99.569900000000004</v>
          </cell>
        </row>
        <row r="1662">
          <cell r="A1662" t="str">
            <v>03</v>
          </cell>
          <cell r="B1662" t="str">
            <v>51</v>
          </cell>
          <cell r="C1662" t="str">
            <v>0000</v>
          </cell>
          <cell r="D1662">
            <v>100.2586</v>
          </cell>
          <cell r="E1662">
            <v>101.1849</v>
          </cell>
        </row>
        <row r="1663">
          <cell r="A1663" t="str">
            <v>03</v>
          </cell>
          <cell r="B1663" t="str">
            <v>511</v>
          </cell>
          <cell r="C1663" t="str">
            <v>0000</v>
          </cell>
          <cell r="D1663">
            <v>102.9196</v>
          </cell>
          <cell r="E1663">
            <v>102.6987</v>
          </cell>
        </row>
        <row r="1664">
          <cell r="A1664" t="str">
            <v>03</v>
          </cell>
          <cell r="B1664" t="str">
            <v>51100000</v>
          </cell>
          <cell r="C1664" t="str">
            <v>7000</v>
          </cell>
          <cell r="D1664">
            <v>90.573300000000003</v>
          </cell>
          <cell r="E1664">
            <v>98.116900000000001</v>
          </cell>
        </row>
        <row r="1665">
          <cell r="A1665" t="str">
            <v>03</v>
          </cell>
          <cell r="B1665" t="str">
            <v>51100000</v>
          </cell>
          <cell r="C1665" t="str">
            <v>7002</v>
          </cell>
          <cell r="D1665">
            <v>105.69370000000001</v>
          </cell>
          <cell r="E1665">
            <v>103.80710000000001</v>
          </cell>
        </row>
        <row r="1666">
          <cell r="A1666" t="str">
            <v>03</v>
          </cell>
          <cell r="B1666" t="str">
            <v>51100000</v>
          </cell>
          <cell r="C1666" t="str">
            <v>7003</v>
          </cell>
          <cell r="D1666">
            <v>103.7405</v>
          </cell>
          <cell r="E1666">
            <v>103.53789999999999</v>
          </cell>
        </row>
        <row r="1667">
          <cell r="A1667" t="str">
            <v>03</v>
          </cell>
          <cell r="B1667" t="str">
            <v>51100000</v>
          </cell>
          <cell r="C1667" t="str">
            <v>7004</v>
          </cell>
          <cell r="D1667">
            <v>99.1404</v>
          </cell>
          <cell r="E1667">
            <v>100.4436</v>
          </cell>
        </row>
        <row r="1668">
          <cell r="A1668" t="str">
            <v>03</v>
          </cell>
          <cell r="B1668" t="str">
            <v>512</v>
          </cell>
          <cell r="C1668" t="str">
            <v>0000</v>
          </cell>
          <cell r="D1668">
            <v>97.493200000000002</v>
          </cell>
          <cell r="E1668">
            <v>99.844499999999996</v>
          </cell>
        </row>
        <row r="1669">
          <cell r="A1669" t="str">
            <v>03</v>
          </cell>
          <cell r="B1669" t="str">
            <v>51200000</v>
          </cell>
          <cell r="C1669" t="str">
            <v>7010</v>
          </cell>
          <cell r="D1669">
            <v>101.6266</v>
          </cell>
          <cell r="E1669">
            <v>102.46129999999999</v>
          </cell>
        </row>
        <row r="1670">
          <cell r="A1670" t="str">
            <v>03</v>
          </cell>
          <cell r="B1670" t="str">
            <v>51200000</v>
          </cell>
          <cell r="C1670" t="str">
            <v>7011</v>
          </cell>
          <cell r="D1670">
            <v>97.640699999999995</v>
          </cell>
          <cell r="E1670">
            <v>99.0321</v>
          </cell>
        </row>
        <row r="1671">
          <cell r="A1671" t="str">
            <v>03</v>
          </cell>
          <cell r="B1671" t="str">
            <v>51200000</v>
          </cell>
          <cell r="C1671" t="str">
            <v>7012</v>
          </cell>
          <cell r="D1671">
            <v>94.547200000000004</v>
          </cell>
          <cell r="E1671">
            <v>98.0321</v>
          </cell>
        </row>
        <row r="1672">
          <cell r="A1672" t="str">
            <v>03</v>
          </cell>
          <cell r="B1672" t="str">
            <v>51200000</v>
          </cell>
          <cell r="C1672" t="str">
            <v>7013</v>
          </cell>
          <cell r="D1672">
            <v>91.306100000000001</v>
          </cell>
          <cell r="E1672">
            <v>98.117900000000006</v>
          </cell>
        </row>
        <row r="1673">
          <cell r="A1673" t="str">
            <v>03</v>
          </cell>
          <cell r="B1673" t="str">
            <v>51200000</v>
          </cell>
          <cell r="C1673" t="str">
            <v>7020</v>
          </cell>
          <cell r="D1673">
            <v>100.1163</v>
          </cell>
          <cell r="E1673">
            <v>101.0142</v>
          </cell>
        </row>
        <row r="1674">
          <cell r="A1674" t="str">
            <v>03</v>
          </cell>
          <cell r="B1674" t="str">
            <v>51200000</v>
          </cell>
          <cell r="C1674" t="str">
            <v>7021</v>
          </cell>
          <cell r="D1674">
            <v>108.26949999999999</v>
          </cell>
          <cell r="E1674">
            <v>106.9503</v>
          </cell>
        </row>
        <row r="1675">
          <cell r="A1675" t="str">
            <v>03</v>
          </cell>
          <cell r="B1675" t="str">
            <v>51200000</v>
          </cell>
          <cell r="C1675" t="str">
            <v>7030</v>
          </cell>
          <cell r="D1675">
            <v>89.587400000000002</v>
          </cell>
          <cell r="E1675">
            <v>94.243899999999996</v>
          </cell>
        </row>
        <row r="1676">
          <cell r="A1676" t="str">
            <v>03</v>
          </cell>
          <cell r="B1676" t="str">
            <v>51200000</v>
          </cell>
          <cell r="C1676" t="str">
            <v>7050</v>
          </cell>
          <cell r="D1676">
            <v>101.005</v>
          </cell>
          <cell r="E1676">
            <v>101.0497</v>
          </cell>
        </row>
        <row r="1677">
          <cell r="A1677" t="str">
            <v>03</v>
          </cell>
          <cell r="B1677" t="str">
            <v>513</v>
          </cell>
          <cell r="C1677" t="str">
            <v>0000</v>
          </cell>
          <cell r="D1677">
            <v>100.44710000000001</v>
          </cell>
          <cell r="E1677">
            <v>100.727</v>
          </cell>
        </row>
        <row r="1678">
          <cell r="A1678" t="str">
            <v>03</v>
          </cell>
          <cell r="B1678" t="str">
            <v>51300000</v>
          </cell>
          <cell r="C1678" t="str">
            <v>6295</v>
          </cell>
          <cell r="D1678">
            <v>92.443700000000007</v>
          </cell>
          <cell r="E1678">
            <v>91.404700000000005</v>
          </cell>
        </row>
        <row r="1679">
          <cell r="A1679" t="str">
            <v>03</v>
          </cell>
          <cell r="B1679" t="str">
            <v>51300000</v>
          </cell>
          <cell r="C1679" t="str">
            <v>7045</v>
          </cell>
          <cell r="D1679">
            <v>94.377899999999997</v>
          </cell>
          <cell r="E1679">
            <v>94.95</v>
          </cell>
        </row>
        <row r="1680">
          <cell r="A1680" t="str">
            <v>03</v>
          </cell>
          <cell r="B1680" t="str">
            <v>51300000</v>
          </cell>
          <cell r="C1680" t="str">
            <v>7046</v>
          </cell>
          <cell r="D1680">
            <v>103.0303</v>
          </cell>
          <cell r="E1680">
            <v>107.9496</v>
          </cell>
        </row>
        <row r="1681">
          <cell r="A1681" t="str">
            <v>03</v>
          </cell>
          <cell r="B1681" t="str">
            <v>51300000</v>
          </cell>
          <cell r="C1681" t="str">
            <v>7049</v>
          </cell>
          <cell r="D1681">
            <v>99.545299999999997</v>
          </cell>
          <cell r="E1681">
            <v>99.913399999999996</v>
          </cell>
        </row>
        <row r="1682">
          <cell r="A1682" t="str">
            <v>03</v>
          </cell>
          <cell r="B1682" t="str">
            <v>51300000</v>
          </cell>
          <cell r="C1682" t="str">
            <v>7130</v>
          </cell>
          <cell r="D1682">
            <v>97.857399999999998</v>
          </cell>
          <cell r="E1682">
            <v>98.635900000000007</v>
          </cell>
        </row>
        <row r="1683">
          <cell r="A1683" t="str">
            <v>03</v>
          </cell>
          <cell r="B1683" t="str">
            <v>51300000</v>
          </cell>
          <cell r="C1683" t="str">
            <v>7231</v>
          </cell>
          <cell r="D1683">
            <v>104.17019999999999</v>
          </cell>
          <cell r="E1683">
            <v>104.1986</v>
          </cell>
        </row>
        <row r="1684">
          <cell r="A1684" t="str">
            <v>03</v>
          </cell>
          <cell r="B1684" t="str">
            <v>52</v>
          </cell>
          <cell r="C1684" t="str">
            <v>0000</v>
          </cell>
          <cell r="D1684">
            <v>96.906000000000006</v>
          </cell>
          <cell r="E1684">
            <v>96.859300000000005</v>
          </cell>
        </row>
        <row r="1685">
          <cell r="A1685" t="str">
            <v>03</v>
          </cell>
          <cell r="B1685" t="str">
            <v>521</v>
          </cell>
          <cell r="C1685" t="str">
            <v>0000</v>
          </cell>
          <cell r="D1685">
            <v>95.971699999999998</v>
          </cell>
          <cell r="E1685">
            <v>95.911100000000005</v>
          </cell>
        </row>
        <row r="1686">
          <cell r="A1686" t="str">
            <v>03</v>
          </cell>
          <cell r="B1686" t="str">
            <v>52100000</v>
          </cell>
          <cell r="C1686" t="str">
            <v>7100</v>
          </cell>
          <cell r="D1686">
            <v>96.382900000000006</v>
          </cell>
          <cell r="E1686">
            <v>96.772599999999997</v>
          </cell>
        </row>
        <row r="1687">
          <cell r="A1687" t="str">
            <v>03</v>
          </cell>
          <cell r="B1687" t="str">
            <v>52100000</v>
          </cell>
          <cell r="C1687" t="str">
            <v>7101</v>
          </cell>
          <cell r="D1687">
            <v>97.887299999999996</v>
          </cell>
          <cell r="E1687">
            <v>97.997799999999998</v>
          </cell>
        </row>
        <row r="1688">
          <cell r="A1688" t="str">
            <v>03</v>
          </cell>
          <cell r="B1688" t="str">
            <v>52100000</v>
          </cell>
          <cell r="C1688" t="str">
            <v>7102</v>
          </cell>
          <cell r="D1688">
            <v>100.3356</v>
          </cell>
          <cell r="E1688">
            <v>99.304599999999994</v>
          </cell>
        </row>
        <row r="1689">
          <cell r="A1689" t="str">
            <v>03</v>
          </cell>
          <cell r="B1689" t="str">
            <v>52100000</v>
          </cell>
          <cell r="C1689" t="str">
            <v>7103</v>
          </cell>
          <cell r="D1689">
            <v>93.918000000000006</v>
          </cell>
          <cell r="E1689">
            <v>94.065799999999996</v>
          </cell>
        </row>
        <row r="1690">
          <cell r="A1690" t="str">
            <v>03</v>
          </cell>
          <cell r="B1690" t="str">
            <v>52100000</v>
          </cell>
          <cell r="C1690" t="str">
            <v>7104</v>
          </cell>
          <cell r="D1690">
            <v>94.4803</v>
          </cell>
          <cell r="E1690">
            <v>94.050200000000004</v>
          </cell>
        </row>
        <row r="1691">
          <cell r="A1691" t="str">
            <v>03</v>
          </cell>
          <cell r="B1691" t="str">
            <v>52100000</v>
          </cell>
          <cell r="C1691" t="str">
            <v>7110</v>
          </cell>
          <cell r="D1691">
            <v>100.5741</v>
          </cell>
          <cell r="E1691">
            <v>100.4812</v>
          </cell>
        </row>
        <row r="1692">
          <cell r="A1692" t="str">
            <v>03</v>
          </cell>
          <cell r="B1692" t="str">
            <v>52100000</v>
          </cell>
          <cell r="C1692" t="str">
            <v>7120</v>
          </cell>
          <cell r="D1692">
            <v>97.8108</v>
          </cell>
          <cell r="E1692">
            <v>97.658299999999997</v>
          </cell>
        </row>
        <row r="1693">
          <cell r="A1693" t="str">
            <v>03</v>
          </cell>
          <cell r="B1693" t="str">
            <v>52100000</v>
          </cell>
          <cell r="C1693" t="str">
            <v>7140</v>
          </cell>
          <cell r="D1693">
            <v>94.353499999999997</v>
          </cell>
          <cell r="E1693">
            <v>94.676199999999994</v>
          </cell>
        </row>
        <row r="1694">
          <cell r="A1694" t="str">
            <v>03</v>
          </cell>
          <cell r="B1694" t="str">
            <v>52100000</v>
          </cell>
          <cell r="C1694" t="str">
            <v>7160</v>
          </cell>
          <cell r="D1694">
            <v>93.8643</v>
          </cell>
          <cell r="E1694">
            <v>93.963999999999999</v>
          </cell>
        </row>
        <row r="1695">
          <cell r="A1695" t="str">
            <v>03</v>
          </cell>
          <cell r="B1695" t="str">
            <v>522</v>
          </cell>
          <cell r="C1695" t="str">
            <v>0000</v>
          </cell>
          <cell r="D1695">
            <v>101.1161</v>
          </cell>
          <cell r="E1695">
            <v>101.0536</v>
          </cell>
        </row>
        <row r="1696">
          <cell r="A1696" t="str">
            <v>03</v>
          </cell>
          <cell r="B1696" t="str">
            <v>52200000</v>
          </cell>
          <cell r="C1696" t="str">
            <v>7170</v>
          </cell>
          <cell r="D1696">
            <v>101.1161</v>
          </cell>
          <cell r="E1696">
            <v>101.0536</v>
          </cell>
        </row>
        <row r="1697">
          <cell r="A1697" t="str">
            <v>03</v>
          </cell>
          <cell r="B1697" t="str">
            <v>523</v>
          </cell>
          <cell r="C1697" t="str">
            <v>0000</v>
          </cell>
          <cell r="D1697">
            <v>99.534499999999994</v>
          </cell>
          <cell r="E1697">
            <v>99.534499999999994</v>
          </cell>
        </row>
        <row r="1698">
          <cell r="A1698" t="str">
            <v>03</v>
          </cell>
          <cell r="B1698" t="str">
            <v>52300000</v>
          </cell>
          <cell r="C1698" t="str">
            <v>9700</v>
          </cell>
          <cell r="D1698">
            <v>99.316500000000005</v>
          </cell>
          <cell r="E1698">
            <v>99.316500000000005</v>
          </cell>
        </row>
        <row r="1699">
          <cell r="A1699" t="str">
            <v>03</v>
          </cell>
          <cell r="B1699" t="str">
            <v>52300000</v>
          </cell>
          <cell r="C1699" t="str">
            <v>9710</v>
          </cell>
          <cell r="D1699">
            <v>100.1649</v>
          </cell>
          <cell r="E1699">
            <v>100.1649</v>
          </cell>
        </row>
        <row r="1700">
          <cell r="A1700" t="str">
            <v>03</v>
          </cell>
          <cell r="B1700" t="str">
            <v>52300000</v>
          </cell>
          <cell r="C1700" t="str">
            <v>9711</v>
          </cell>
          <cell r="D1700">
            <v>99.673699999999997</v>
          </cell>
          <cell r="E1700">
            <v>99.673699999999997</v>
          </cell>
        </row>
        <row r="1701">
          <cell r="A1701" t="str">
            <v>03</v>
          </cell>
          <cell r="B1701" t="str">
            <v>53</v>
          </cell>
          <cell r="C1701" t="str">
            <v>0000</v>
          </cell>
          <cell r="D1701">
            <v>96.796400000000006</v>
          </cell>
          <cell r="E1701">
            <v>96.851299999999995</v>
          </cell>
        </row>
        <row r="1702">
          <cell r="A1702" t="str">
            <v>03</v>
          </cell>
          <cell r="B1702" t="str">
            <v>531</v>
          </cell>
          <cell r="C1702" t="str">
            <v>0000</v>
          </cell>
          <cell r="D1702">
            <v>96.730099999999993</v>
          </cell>
          <cell r="E1702">
            <v>96.786699999999996</v>
          </cell>
        </row>
        <row r="1703">
          <cell r="A1703" t="str">
            <v>03</v>
          </cell>
          <cell r="B1703" t="str">
            <v>53100000</v>
          </cell>
          <cell r="C1703" t="str">
            <v>9130</v>
          </cell>
          <cell r="D1703">
            <v>91.426900000000003</v>
          </cell>
          <cell r="E1703">
            <v>91.471900000000005</v>
          </cell>
        </row>
        <row r="1704">
          <cell r="A1704" t="str">
            <v>03</v>
          </cell>
          <cell r="B1704" t="str">
            <v>53100000</v>
          </cell>
          <cell r="C1704" t="str">
            <v>9131</v>
          </cell>
          <cell r="D1704">
            <v>91.832099999999997</v>
          </cell>
          <cell r="E1704">
            <v>92.366399999999999</v>
          </cell>
        </row>
        <row r="1705">
          <cell r="A1705" t="str">
            <v>03</v>
          </cell>
          <cell r="B1705" t="str">
            <v>53100000</v>
          </cell>
          <cell r="C1705" t="str">
            <v>9132</v>
          </cell>
          <cell r="D1705">
            <v>100.0763</v>
          </cell>
          <cell r="E1705">
            <v>100.0763</v>
          </cell>
        </row>
        <row r="1706">
          <cell r="A1706" t="str">
            <v>03</v>
          </cell>
          <cell r="B1706" t="str">
            <v>53100000</v>
          </cell>
          <cell r="C1706" t="str">
            <v>9133</v>
          </cell>
          <cell r="D1706">
            <v>100.255</v>
          </cell>
          <cell r="E1706">
            <v>100.255</v>
          </cell>
        </row>
        <row r="1707">
          <cell r="A1707" t="str">
            <v>03</v>
          </cell>
          <cell r="B1707" t="str">
            <v>532</v>
          </cell>
          <cell r="C1707" t="str">
            <v>0000</v>
          </cell>
          <cell r="D1707">
            <v>98.885999999999996</v>
          </cell>
          <cell r="E1707">
            <v>98.885999999999996</v>
          </cell>
        </row>
        <row r="1708">
          <cell r="A1708" t="str">
            <v>03</v>
          </cell>
          <cell r="B1708" t="str">
            <v>53200000</v>
          </cell>
          <cell r="C1708" t="str">
            <v>9210</v>
          </cell>
          <cell r="D1708">
            <v>97.731300000000005</v>
          </cell>
          <cell r="E1708">
            <v>97.731300000000005</v>
          </cell>
        </row>
        <row r="1709">
          <cell r="A1709" t="str">
            <v>03</v>
          </cell>
          <cell r="B1709" t="str">
            <v>53200000</v>
          </cell>
          <cell r="C1709" t="str">
            <v>9211</v>
          </cell>
          <cell r="D1709">
            <v>100.0407</v>
          </cell>
          <cell r="E1709">
            <v>100.0407</v>
          </cell>
        </row>
        <row r="1710">
          <cell r="A1710" t="str">
            <v>03</v>
          </cell>
          <cell r="B1710" t="str">
            <v>6</v>
          </cell>
          <cell r="C1710" t="str">
            <v>0000</v>
          </cell>
          <cell r="D1710">
            <v>97.740399999999994</v>
          </cell>
          <cell r="E1710">
            <v>97.532600000000002</v>
          </cell>
        </row>
        <row r="1711">
          <cell r="A1711" t="str">
            <v>03</v>
          </cell>
          <cell r="B1711" t="str">
            <v>61</v>
          </cell>
          <cell r="C1711" t="str">
            <v>0000</v>
          </cell>
          <cell r="D1711">
            <v>99.777299999999997</v>
          </cell>
          <cell r="E1711">
            <v>99.890699999999995</v>
          </cell>
        </row>
        <row r="1712">
          <cell r="A1712" t="str">
            <v>03</v>
          </cell>
          <cell r="B1712" t="str">
            <v>611</v>
          </cell>
          <cell r="C1712" t="str">
            <v>0000</v>
          </cell>
          <cell r="D1712">
            <v>103.233</v>
          </cell>
          <cell r="E1712">
            <v>103.233</v>
          </cell>
        </row>
        <row r="1713">
          <cell r="A1713" t="str">
            <v>03</v>
          </cell>
          <cell r="B1713" t="str">
            <v>61100000</v>
          </cell>
          <cell r="C1713" t="str">
            <v>7206</v>
          </cell>
          <cell r="D1713">
            <v>98.628600000000006</v>
          </cell>
          <cell r="E1713">
            <v>98.628600000000006</v>
          </cell>
        </row>
        <row r="1714">
          <cell r="A1714" t="str">
            <v>03</v>
          </cell>
          <cell r="B1714" t="str">
            <v>61100000</v>
          </cell>
          <cell r="C1714" t="str">
            <v>7210</v>
          </cell>
          <cell r="D1714">
            <v>100</v>
          </cell>
          <cell r="E1714">
            <v>100</v>
          </cell>
        </row>
        <row r="1715">
          <cell r="A1715" t="str">
            <v>03</v>
          </cell>
          <cell r="B1715" t="str">
            <v>61100000</v>
          </cell>
          <cell r="C1715" t="str">
            <v>7211</v>
          </cell>
          <cell r="D1715">
            <v>106.8904</v>
          </cell>
          <cell r="E1715">
            <v>106.8904</v>
          </cell>
        </row>
        <row r="1716">
          <cell r="A1716" t="str">
            <v>03</v>
          </cell>
          <cell r="B1716" t="str">
            <v>612</v>
          </cell>
          <cell r="C1716" t="str">
            <v>0000</v>
          </cell>
          <cell r="D1716">
            <v>100</v>
          </cell>
          <cell r="E1716">
            <v>100</v>
          </cell>
        </row>
        <row r="1717">
          <cell r="A1717" t="str">
            <v>03</v>
          </cell>
          <cell r="B1717" t="str">
            <v>61200000</v>
          </cell>
          <cell r="C1717" t="str">
            <v>7200</v>
          </cell>
          <cell r="D1717">
            <v>100</v>
          </cell>
          <cell r="E1717">
            <v>100</v>
          </cell>
        </row>
        <row r="1718">
          <cell r="A1718" t="str">
            <v>03</v>
          </cell>
          <cell r="B1718" t="str">
            <v>61200000</v>
          </cell>
          <cell r="C1718" t="str">
            <v>7201</v>
          </cell>
          <cell r="D1718">
            <v>100</v>
          </cell>
          <cell r="E1718">
            <v>100</v>
          </cell>
        </row>
        <row r="1719">
          <cell r="A1719" t="str">
            <v>03</v>
          </cell>
          <cell r="B1719" t="str">
            <v>613</v>
          </cell>
          <cell r="C1719" t="str">
            <v>0000</v>
          </cell>
          <cell r="D1719">
            <v>98.104900000000001</v>
          </cell>
          <cell r="E1719">
            <v>98.416499999999999</v>
          </cell>
        </row>
        <row r="1720">
          <cell r="A1720" t="str">
            <v>03</v>
          </cell>
          <cell r="B1720" t="str">
            <v>61300000</v>
          </cell>
          <cell r="C1720" t="str">
            <v>5110</v>
          </cell>
          <cell r="D1720">
            <v>96.842799999999997</v>
          </cell>
          <cell r="E1720">
            <v>95.410300000000007</v>
          </cell>
        </row>
        <row r="1721">
          <cell r="A1721" t="str">
            <v>03</v>
          </cell>
          <cell r="B1721" t="str">
            <v>61300000</v>
          </cell>
          <cell r="C1721" t="str">
            <v>5111</v>
          </cell>
          <cell r="D1721">
            <v>96.0792</v>
          </cell>
          <cell r="E1721">
            <v>98.628699999999995</v>
          </cell>
        </row>
        <row r="1722">
          <cell r="A1722" t="str">
            <v>03</v>
          </cell>
          <cell r="B1722" t="str">
            <v>61300000</v>
          </cell>
          <cell r="C1722" t="str">
            <v>7220</v>
          </cell>
          <cell r="D1722">
            <v>99.226399999999998</v>
          </cell>
          <cell r="E1722">
            <v>97.679199999999994</v>
          </cell>
        </row>
        <row r="1723">
          <cell r="A1723" t="str">
            <v>03</v>
          </cell>
          <cell r="B1723" t="str">
            <v>61300000</v>
          </cell>
          <cell r="C1723" t="str">
            <v>7230</v>
          </cell>
          <cell r="D1723">
            <v>95.881699999999995</v>
          </cell>
          <cell r="E1723">
            <v>97.085700000000003</v>
          </cell>
        </row>
        <row r="1724">
          <cell r="A1724" t="str">
            <v>03</v>
          </cell>
          <cell r="B1724" t="str">
            <v>61300000</v>
          </cell>
          <cell r="C1724" t="str">
            <v>7240</v>
          </cell>
          <cell r="D1724">
            <v>101.4354</v>
          </cell>
          <cell r="E1724">
            <v>101.4354</v>
          </cell>
        </row>
        <row r="1725">
          <cell r="A1725" t="str">
            <v>03</v>
          </cell>
          <cell r="B1725" t="str">
            <v>61300000</v>
          </cell>
          <cell r="C1725" t="str">
            <v>7242</v>
          </cell>
          <cell r="D1725">
            <v>98.217200000000005</v>
          </cell>
          <cell r="E1725">
            <v>98.217200000000005</v>
          </cell>
        </row>
        <row r="1726">
          <cell r="A1726" t="str">
            <v>03</v>
          </cell>
          <cell r="B1726" t="str">
            <v>61300000</v>
          </cell>
          <cell r="C1726" t="str">
            <v>7245</v>
          </cell>
          <cell r="D1726">
            <v>93.760199999999998</v>
          </cell>
          <cell r="E1726">
            <v>94.724400000000003</v>
          </cell>
        </row>
        <row r="1727">
          <cell r="A1727" t="str">
            <v>03</v>
          </cell>
          <cell r="B1727" t="str">
            <v>61300000</v>
          </cell>
          <cell r="C1727" t="str">
            <v>7251</v>
          </cell>
          <cell r="D1727">
            <v>98.035399999999996</v>
          </cell>
          <cell r="E1727">
            <v>100.0655</v>
          </cell>
        </row>
        <row r="1728">
          <cell r="A1728" t="str">
            <v>03</v>
          </cell>
          <cell r="B1728" t="str">
            <v>614</v>
          </cell>
          <cell r="C1728" t="str">
            <v>0000</v>
          </cell>
          <cell r="D1728">
            <v>97.999399999999994</v>
          </cell>
          <cell r="E1728">
            <v>98.659800000000004</v>
          </cell>
        </row>
        <row r="1729">
          <cell r="A1729" t="str">
            <v>03</v>
          </cell>
          <cell r="B1729" t="str">
            <v>61400000</v>
          </cell>
          <cell r="C1729" t="str">
            <v>6251</v>
          </cell>
          <cell r="D1729">
            <v>94.244799999999998</v>
          </cell>
          <cell r="E1729">
            <v>95.257199999999997</v>
          </cell>
        </row>
        <row r="1730">
          <cell r="A1730" t="str">
            <v>03</v>
          </cell>
          <cell r="B1730" t="str">
            <v>61400000</v>
          </cell>
          <cell r="C1730" t="str">
            <v>6263</v>
          </cell>
          <cell r="D1730">
            <v>96.900400000000005</v>
          </cell>
          <cell r="E1730">
            <v>97.132599999999996</v>
          </cell>
        </row>
        <row r="1731">
          <cell r="A1731" t="str">
            <v>03</v>
          </cell>
          <cell r="B1731" t="str">
            <v>61400000</v>
          </cell>
          <cell r="C1731" t="str">
            <v>6264</v>
          </cell>
          <cell r="D1731">
            <v>91.990200000000002</v>
          </cell>
          <cell r="E1731">
            <v>96.585899999999995</v>
          </cell>
        </row>
        <row r="1732">
          <cell r="A1732" t="str">
            <v>03</v>
          </cell>
          <cell r="B1732" t="str">
            <v>61400000</v>
          </cell>
          <cell r="C1732" t="str">
            <v>6265</v>
          </cell>
          <cell r="D1732">
            <v>102.3989</v>
          </cell>
          <cell r="E1732">
            <v>102.10680000000001</v>
          </cell>
        </row>
        <row r="1733">
          <cell r="A1733" t="str">
            <v>03</v>
          </cell>
          <cell r="B1733" t="str">
            <v>61400000</v>
          </cell>
          <cell r="C1733" t="str">
            <v>6266</v>
          </cell>
          <cell r="D1733">
            <v>97.989699999999999</v>
          </cell>
          <cell r="E1733">
            <v>98.985600000000005</v>
          </cell>
        </row>
        <row r="1734">
          <cell r="A1734" t="str">
            <v>03</v>
          </cell>
          <cell r="B1734" t="str">
            <v>61400000</v>
          </cell>
          <cell r="C1734" t="str">
            <v>7261</v>
          </cell>
          <cell r="D1734">
            <v>101.65260000000001</v>
          </cell>
          <cell r="E1734">
            <v>101.6001</v>
          </cell>
        </row>
        <row r="1735">
          <cell r="A1735" t="str">
            <v>03</v>
          </cell>
          <cell r="B1735" t="str">
            <v>61400000</v>
          </cell>
          <cell r="C1735" t="str">
            <v>7262</v>
          </cell>
          <cell r="D1735">
            <v>100.6872</v>
          </cell>
          <cell r="E1735">
            <v>100.6872</v>
          </cell>
        </row>
        <row r="1736">
          <cell r="A1736" t="str">
            <v>03</v>
          </cell>
          <cell r="B1736" t="str">
            <v>61400000</v>
          </cell>
          <cell r="C1736" t="str">
            <v>7263</v>
          </cell>
          <cell r="D1736">
            <v>99.645399999999995</v>
          </cell>
          <cell r="E1736">
            <v>99.619799999999998</v>
          </cell>
        </row>
        <row r="1737">
          <cell r="A1737" t="str">
            <v>03</v>
          </cell>
          <cell r="B1737" t="str">
            <v>61400000</v>
          </cell>
          <cell r="C1737" t="str">
            <v>7264</v>
          </cell>
          <cell r="D1737">
            <v>93.551199999999994</v>
          </cell>
          <cell r="E1737">
            <v>93.753</v>
          </cell>
        </row>
        <row r="1738">
          <cell r="A1738" t="str">
            <v>03</v>
          </cell>
          <cell r="B1738" t="str">
            <v>61400000</v>
          </cell>
          <cell r="C1738" t="str">
            <v>7265</v>
          </cell>
          <cell r="D1738">
            <v>96.906999999999996</v>
          </cell>
          <cell r="E1738">
            <v>97.367599999999996</v>
          </cell>
        </row>
        <row r="1739">
          <cell r="A1739" t="str">
            <v>03</v>
          </cell>
          <cell r="B1739" t="str">
            <v>61400000</v>
          </cell>
          <cell r="C1739" t="str">
            <v>7266</v>
          </cell>
          <cell r="D1739">
            <v>100.4854</v>
          </cell>
          <cell r="E1739">
            <v>100.30970000000001</v>
          </cell>
        </row>
        <row r="1740">
          <cell r="A1740" t="str">
            <v>03</v>
          </cell>
          <cell r="B1740" t="str">
            <v>61400000</v>
          </cell>
          <cell r="C1740" t="str">
            <v>7272</v>
          </cell>
          <cell r="D1740">
            <v>95.451400000000007</v>
          </cell>
          <cell r="E1740">
            <v>99.238100000000003</v>
          </cell>
        </row>
        <row r="1741">
          <cell r="A1741" t="str">
            <v>03</v>
          </cell>
          <cell r="B1741" t="str">
            <v>61400000</v>
          </cell>
          <cell r="C1741" t="str">
            <v>7273</v>
          </cell>
          <cell r="D1741">
            <v>98.587299999999999</v>
          </cell>
          <cell r="E1741">
            <v>98.587299999999999</v>
          </cell>
        </row>
        <row r="1742">
          <cell r="A1742" t="str">
            <v>03</v>
          </cell>
          <cell r="B1742" t="str">
            <v>61400000</v>
          </cell>
          <cell r="C1742" t="str">
            <v>7280</v>
          </cell>
          <cell r="D1742">
            <v>100.37269999999999</v>
          </cell>
          <cell r="E1742">
            <v>100.35299999999999</v>
          </cell>
        </row>
        <row r="1743">
          <cell r="A1743" t="str">
            <v>03</v>
          </cell>
          <cell r="B1743" t="str">
            <v>615</v>
          </cell>
          <cell r="C1743" t="str">
            <v>0000</v>
          </cell>
          <cell r="D1743">
            <v>108.6814</v>
          </cell>
          <cell r="E1743">
            <v>105.10509999999999</v>
          </cell>
        </row>
        <row r="1744">
          <cell r="A1744" t="str">
            <v>03</v>
          </cell>
          <cell r="B1744" t="str">
            <v>61500000</v>
          </cell>
          <cell r="C1744" t="str">
            <v>1850</v>
          </cell>
          <cell r="D1744">
            <v>108.6814</v>
          </cell>
          <cell r="E1744">
            <v>105.10509999999999</v>
          </cell>
        </row>
        <row r="1745">
          <cell r="A1745" t="str">
            <v>03</v>
          </cell>
          <cell r="B1745" t="str">
            <v>62</v>
          </cell>
          <cell r="C1745" t="str">
            <v>0000</v>
          </cell>
          <cell r="D1745">
            <v>96.151600000000002</v>
          </cell>
          <cell r="E1745">
            <v>95.693299999999994</v>
          </cell>
        </row>
        <row r="1746">
          <cell r="A1746" t="str">
            <v>03</v>
          </cell>
          <cell r="B1746" t="str">
            <v>621</v>
          </cell>
          <cell r="C1746" t="str">
            <v>0000</v>
          </cell>
          <cell r="D1746">
            <v>100.3574</v>
          </cell>
          <cell r="E1746">
            <v>100.239</v>
          </cell>
        </row>
        <row r="1747">
          <cell r="A1747" t="str">
            <v>03</v>
          </cell>
          <cell r="B1747" t="str">
            <v>62100000</v>
          </cell>
          <cell r="C1747" t="str">
            <v>9530</v>
          </cell>
          <cell r="D1747">
            <v>100.1554</v>
          </cell>
          <cell r="E1747">
            <v>100.1554</v>
          </cell>
        </row>
        <row r="1748">
          <cell r="A1748" t="str">
            <v>03</v>
          </cell>
          <cell r="B1748" t="str">
            <v>62100000</v>
          </cell>
          <cell r="C1748" t="str">
            <v>9531</v>
          </cell>
          <cell r="D1748">
            <v>100.3524</v>
          </cell>
          <cell r="E1748">
            <v>100.11750000000001</v>
          </cell>
        </row>
        <row r="1749">
          <cell r="A1749" t="str">
            <v>03</v>
          </cell>
          <cell r="B1749" t="str">
            <v>62100000</v>
          </cell>
          <cell r="C1749" t="str">
            <v>9532</v>
          </cell>
          <cell r="D1749">
            <v>100.0279</v>
          </cell>
          <cell r="E1749">
            <v>100.0279</v>
          </cell>
        </row>
        <row r="1750">
          <cell r="A1750" t="str">
            <v>03</v>
          </cell>
          <cell r="B1750" t="str">
            <v>62100000</v>
          </cell>
          <cell r="C1750" t="str">
            <v>9560</v>
          </cell>
          <cell r="D1750">
            <v>101.4622</v>
          </cell>
          <cell r="E1750">
            <v>101.181</v>
          </cell>
        </row>
        <row r="1751">
          <cell r="A1751" t="str">
            <v>03</v>
          </cell>
          <cell r="B1751" t="str">
            <v>62100000</v>
          </cell>
          <cell r="C1751" t="str">
            <v>9570</v>
          </cell>
          <cell r="D1751">
            <v>100.5488</v>
          </cell>
          <cell r="E1751">
            <v>100.5488</v>
          </cell>
        </row>
        <row r="1752">
          <cell r="A1752" t="str">
            <v>03</v>
          </cell>
          <cell r="B1752" t="str">
            <v>622</v>
          </cell>
          <cell r="C1752" t="str">
            <v>0000</v>
          </cell>
          <cell r="D1752">
            <v>80.614099999999993</v>
          </cell>
          <cell r="E1752">
            <v>80.383300000000006</v>
          </cell>
        </row>
        <row r="1753">
          <cell r="A1753" t="str">
            <v>03</v>
          </cell>
          <cell r="B1753" t="str">
            <v>62200000</v>
          </cell>
          <cell r="C1753" t="str">
            <v>9300</v>
          </cell>
          <cell r="D1753">
            <v>100.2585</v>
          </cell>
          <cell r="E1753">
            <v>99.747900000000001</v>
          </cell>
        </row>
        <row r="1754">
          <cell r="A1754" t="str">
            <v>03</v>
          </cell>
          <cell r="B1754" t="str">
            <v>62200000</v>
          </cell>
          <cell r="C1754" t="str">
            <v>9301</v>
          </cell>
          <cell r="D1754">
            <v>99.894199999999998</v>
          </cell>
          <cell r="E1754">
            <v>99.894199999999998</v>
          </cell>
        </row>
        <row r="1755">
          <cell r="A1755" t="str">
            <v>03</v>
          </cell>
          <cell r="B1755" t="str">
            <v>62200000</v>
          </cell>
          <cell r="C1755" t="str">
            <v>9302</v>
          </cell>
          <cell r="D1755">
            <v>111.89570000000001</v>
          </cell>
          <cell r="E1755">
            <v>111.1217</v>
          </cell>
        </row>
        <row r="1756">
          <cell r="A1756" t="str">
            <v>03</v>
          </cell>
          <cell r="B1756" t="str">
            <v>62200000</v>
          </cell>
          <cell r="C1756" t="str">
            <v>9305</v>
          </cell>
          <cell r="D1756">
            <v>69.868099999999998</v>
          </cell>
          <cell r="E1756">
            <v>69.868099999999998</v>
          </cell>
        </row>
        <row r="1757">
          <cell r="A1757" t="str">
            <v>03</v>
          </cell>
          <cell r="B1757" t="str">
            <v>62200000</v>
          </cell>
          <cell r="C1757" t="str">
            <v>9310</v>
          </cell>
          <cell r="D1757">
            <v>103.08459999999999</v>
          </cell>
          <cell r="E1757">
            <v>101.0282</v>
          </cell>
        </row>
        <row r="1758">
          <cell r="A1758" t="str">
            <v>03</v>
          </cell>
          <cell r="B1758" t="str">
            <v>623</v>
          </cell>
          <cell r="C1758" t="str">
            <v>0000</v>
          </cell>
          <cell r="D1758">
            <v>104.74160000000001</v>
          </cell>
          <cell r="E1758">
            <v>103.6069</v>
          </cell>
        </row>
        <row r="1759">
          <cell r="A1759" t="str">
            <v>03</v>
          </cell>
          <cell r="B1759" t="str">
            <v>62300000</v>
          </cell>
          <cell r="C1759" t="str">
            <v>9320</v>
          </cell>
          <cell r="D1759">
            <v>104.8377</v>
          </cell>
          <cell r="E1759">
            <v>103.5746</v>
          </cell>
        </row>
        <row r="1760">
          <cell r="A1760" t="str">
            <v>03</v>
          </cell>
          <cell r="B1760" t="str">
            <v>62300000</v>
          </cell>
          <cell r="C1760" t="str">
            <v>9321</v>
          </cell>
          <cell r="D1760">
            <v>104.7319</v>
          </cell>
          <cell r="E1760">
            <v>103.61020000000001</v>
          </cell>
        </row>
        <row r="1761">
          <cell r="A1761" t="str">
            <v>03</v>
          </cell>
          <cell r="B1761" t="str">
            <v>624</v>
          </cell>
          <cell r="C1761" t="str">
            <v>0000</v>
          </cell>
          <cell r="D1761">
            <v>100.0943</v>
          </cell>
          <cell r="E1761">
            <v>99.990700000000004</v>
          </cell>
        </row>
        <row r="1762">
          <cell r="A1762" t="str">
            <v>03</v>
          </cell>
          <cell r="B1762" t="str">
            <v>62400000</v>
          </cell>
          <cell r="C1762" t="str">
            <v>9140</v>
          </cell>
          <cell r="D1762">
            <v>109.1695</v>
          </cell>
          <cell r="E1762">
            <v>109.1695</v>
          </cell>
        </row>
        <row r="1763">
          <cell r="A1763" t="str">
            <v>03</v>
          </cell>
          <cell r="B1763" t="str">
            <v>62400000</v>
          </cell>
          <cell r="C1763" t="str">
            <v>9141</v>
          </cell>
          <cell r="D1763">
            <v>109.2315</v>
          </cell>
          <cell r="E1763">
            <v>109.2315</v>
          </cell>
        </row>
        <row r="1764">
          <cell r="A1764" t="str">
            <v>03</v>
          </cell>
          <cell r="B1764" t="str">
            <v>62400000</v>
          </cell>
          <cell r="C1764" t="str">
            <v>9145</v>
          </cell>
          <cell r="D1764">
            <v>100.13</v>
          </cell>
          <cell r="E1764">
            <v>99.093599999999995</v>
          </cell>
        </row>
        <row r="1765">
          <cell r="A1765" t="str">
            <v>03</v>
          </cell>
          <cell r="B1765" t="str">
            <v>62400000</v>
          </cell>
          <cell r="C1765" t="str">
            <v>9150</v>
          </cell>
          <cell r="D1765">
            <v>97.597700000000003</v>
          </cell>
          <cell r="E1765">
            <v>97.597700000000003</v>
          </cell>
        </row>
        <row r="1766">
          <cell r="A1766" t="str">
            <v>03</v>
          </cell>
          <cell r="B1766" t="str">
            <v>62400000</v>
          </cell>
          <cell r="C1766" t="str">
            <v>9151</v>
          </cell>
          <cell r="D1766">
            <v>96.590400000000002</v>
          </cell>
          <cell r="E1766">
            <v>96.590400000000002</v>
          </cell>
        </row>
        <row r="1767">
          <cell r="A1767" t="str">
            <v>03</v>
          </cell>
          <cell r="B1767" t="str">
            <v>62400000</v>
          </cell>
          <cell r="C1767" t="str">
            <v>9153</v>
          </cell>
          <cell r="D1767">
            <v>97.644800000000004</v>
          </cell>
          <cell r="E1767">
            <v>97.644800000000004</v>
          </cell>
        </row>
        <row r="1768">
          <cell r="A1768" t="str">
            <v>03</v>
          </cell>
          <cell r="B1768" t="str">
            <v>7</v>
          </cell>
          <cell r="C1768" t="str">
            <v>0000</v>
          </cell>
          <cell r="D1768">
            <v>109.435</v>
          </cell>
          <cell r="E1768">
            <v>107.7137</v>
          </cell>
        </row>
        <row r="1769">
          <cell r="A1769" t="str">
            <v>03</v>
          </cell>
          <cell r="B1769" t="str">
            <v>71</v>
          </cell>
          <cell r="C1769" t="str">
            <v>0000</v>
          </cell>
          <cell r="D1769">
            <v>98.755700000000004</v>
          </cell>
          <cell r="E1769">
            <v>98.578000000000003</v>
          </cell>
        </row>
        <row r="1770">
          <cell r="A1770" t="str">
            <v>03</v>
          </cell>
          <cell r="B1770" t="str">
            <v>711</v>
          </cell>
          <cell r="C1770" t="str">
            <v>0000</v>
          </cell>
          <cell r="D1770">
            <v>98.778999999999996</v>
          </cell>
          <cell r="E1770">
            <v>98.8369</v>
          </cell>
        </row>
        <row r="1771">
          <cell r="A1771" t="str">
            <v>03</v>
          </cell>
          <cell r="B1771" t="str">
            <v>71100000</v>
          </cell>
          <cell r="C1771" t="str">
            <v>7301</v>
          </cell>
          <cell r="D1771">
            <v>96.534300000000002</v>
          </cell>
          <cell r="E1771">
            <v>96.560699999999997</v>
          </cell>
        </row>
        <row r="1772">
          <cell r="A1772" t="str">
            <v>03</v>
          </cell>
          <cell r="B1772" t="str">
            <v>71100000</v>
          </cell>
          <cell r="C1772" t="str">
            <v>7302</v>
          </cell>
          <cell r="D1772">
            <v>99.754900000000006</v>
          </cell>
          <cell r="E1772">
            <v>99.650700000000001</v>
          </cell>
        </row>
        <row r="1773">
          <cell r="A1773" t="str">
            <v>03</v>
          </cell>
          <cell r="B1773" t="str">
            <v>71100000</v>
          </cell>
          <cell r="C1773" t="str">
            <v>7304</v>
          </cell>
          <cell r="D1773">
            <v>100.7872</v>
          </cell>
          <cell r="E1773">
            <v>101.84</v>
          </cell>
        </row>
        <row r="1774">
          <cell r="A1774" t="str">
            <v>03</v>
          </cell>
          <cell r="B1774" t="str">
            <v>712</v>
          </cell>
          <cell r="C1774" t="str">
            <v>0000</v>
          </cell>
          <cell r="D1774">
            <v>105.36190000000001</v>
          </cell>
          <cell r="E1774">
            <v>99.082899999999995</v>
          </cell>
        </row>
        <row r="1775">
          <cell r="A1775" t="str">
            <v>03</v>
          </cell>
          <cell r="B1775" t="str">
            <v>71200000</v>
          </cell>
          <cell r="C1775" t="str">
            <v>7310</v>
          </cell>
          <cell r="D1775">
            <v>105.36190000000001</v>
          </cell>
          <cell r="E1775">
            <v>99.082899999999995</v>
          </cell>
        </row>
        <row r="1776">
          <cell r="A1776" t="str">
            <v>03</v>
          </cell>
          <cell r="B1776" t="str">
            <v>713</v>
          </cell>
          <cell r="C1776" t="str">
            <v>0000</v>
          </cell>
          <cell r="D1776">
            <v>98.345500000000001</v>
          </cell>
          <cell r="E1776">
            <v>97.9452</v>
          </cell>
        </row>
        <row r="1777">
          <cell r="A1777" t="str">
            <v>03</v>
          </cell>
          <cell r="B1777" t="str">
            <v>71300000</v>
          </cell>
          <cell r="C1777" t="str">
            <v>7320</v>
          </cell>
          <cell r="D1777">
            <v>98.3172</v>
          </cell>
          <cell r="E1777">
            <v>97.525400000000005</v>
          </cell>
        </row>
        <row r="1778">
          <cell r="A1778" t="str">
            <v>03</v>
          </cell>
          <cell r="B1778" t="str">
            <v>71300000</v>
          </cell>
          <cell r="C1778" t="str">
            <v>7321</v>
          </cell>
          <cell r="D1778">
            <v>98.373800000000003</v>
          </cell>
          <cell r="E1778">
            <v>98.364999999999995</v>
          </cell>
        </row>
        <row r="1779">
          <cell r="A1779" t="str">
            <v>03</v>
          </cell>
          <cell r="B1779" t="str">
            <v>714</v>
          </cell>
          <cell r="C1779" t="str">
            <v>0000</v>
          </cell>
          <cell r="D1779">
            <v>98.506500000000003</v>
          </cell>
          <cell r="E1779">
            <v>97.994299999999996</v>
          </cell>
        </row>
        <row r="1780">
          <cell r="A1780" t="str">
            <v>03</v>
          </cell>
          <cell r="B1780" t="str">
            <v>7141</v>
          </cell>
          <cell r="C1780" t="str">
            <v>0000</v>
          </cell>
          <cell r="D1780">
            <v>94.5702</v>
          </cell>
          <cell r="E1780">
            <v>94.753299999999996</v>
          </cell>
        </row>
        <row r="1781">
          <cell r="A1781" t="str">
            <v>03</v>
          </cell>
          <cell r="B1781" t="str">
            <v>71410000</v>
          </cell>
          <cell r="C1781" t="str">
            <v>5120</v>
          </cell>
          <cell r="D1781">
            <v>89.662099999999995</v>
          </cell>
          <cell r="E1781">
            <v>90.763099999999994</v>
          </cell>
        </row>
        <row r="1782">
          <cell r="A1782" t="str">
            <v>03</v>
          </cell>
          <cell r="B1782" t="str">
            <v>71410000</v>
          </cell>
          <cell r="C1782" t="str">
            <v>5121</v>
          </cell>
          <cell r="D1782">
            <v>95.271299999999997</v>
          </cell>
          <cell r="E1782">
            <v>95.323300000000003</v>
          </cell>
        </row>
        <row r="1783">
          <cell r="A1783" t="str">
            <v>03</v>
          </cell>
          <cell r="B1783" t="str">
            <v>7142</v>
          </cell>
          <cell r="C1783" t="str">
            <v>0000</v>
          </cell>
          <cell r="D1783">
            <v>100.08110000000001</v>
          </cell>
          <cell r="E1783">
            <v>99.290599999999998</v>
          </cell>
        </row>
        <row r="1784">
          <cell r="A1784" t="str">
            <v>03</v>
          </cell>
          <cell r="B1784" t="str">
            <v>71420000</v>
          </cell>
          <cell r="C1784" t="str">
            <v>7350</v>
          </cell>
          <cell r="D1784">
            <v>101.5371</v>
          </cell>
          <cell r="E1784">
            <v>100.8734</v>
          </cell>
        </row>
        <row r="1785">
          <cell r="A1785" t="str">
            <v>03</v>
          </cell>
          <cell r="B1785" t="str">
            <v>71420000</v>
          </cell>
          <cell r="C1785" t="str">
            <v>7370</v>
          </cell>
          <cell r="D1785">
            <v>99.894300000000001</v>
          </cell>
          <cell r="E1785">
            <v>98.224100000000007</v>
          </cell>
        </row>
        <row r="1786">
          <cell r="A1786" t="str">
            <v>03</v>
          </cell>
          <cell r="B1786" t="str">
            <v>71420000</v>
          </cell>
          <cell r="C1786" t="str">
            <v>7371</v>
          </cell>
          <cell r="D1786">
            <v>95.663499999999999</v>
          </cell>
          <cell r="E1786">
            <v>96.503399999999999</v>
          </cell>
        </row>
        <row r="1787">
          <cell r="A1787" t="str">
            <v>03</v>
          </cell>
          <cell r="B1787" t="str">
            <v>72</v>
          </cell>
          <cell r="C1787" t="str">
            <v>0000</v>
          </cell>
          <cell r="D1787">
            <v>128.3098</v>
          </cell>
          <cell r="E1787">
            <v>122.6463</v>
          </cell>
        </row>
        <row r="1788">
          <cell r="A1788" t="str">
            <v>03</v>
          </cell>
          <cell r="B1788" t="str">
            <v>72000000</v>
          </cell>
          <cell r="C1788" t="str">
            <v>7400</v>
          </cell>
          <cell r="D1788">
            <v>123.5444</v>
          </cell>
          <cell r="E1788">
            <v>121.651</v>
          </cell>
        </row>
        <row r="1789">
          <cell r="A1789" t="str">
            <v>03</v>
          </cell>
          <cell r="B1789" t="str">
            <v>72000000</v>
          </cell>
          <cell r="C1789" t="str">
            <v>7401</v>
          </cell>
          <cell r="D1789">
            <v>129.39250000000001</v>
          </cell>
          <cell r="E1789">
            <v>123.0364</v>
          </cell>
        </row>
        <row r="1790">
          <cell r="A1790" t="str">
            <v>03</v>
          </cell>
          <cell r="B1790" t="str">
            <v>72000000</v>
          </cell>
          <cell r="C1790" t="str">
            <v>7402</v>
          </cell>
          <cell r="D1790">
            <v>128.57140000000001</v>
          </cell>
          <cell r="E1790">
            <v>122.8571</v>
          </cell>
        </row>
        <row r="1791">
          <cell r="A1791" t="str">
            <v>03</v>
          </cell>
          <cell r="B1791" t="str">
            <v>72000000</v>
          </cell>
          <cell r="C1791" t="str">
            <v>7410</v>
          </cell>
          <cell r="D1791">
            <v>97.863600000000005</v>
          </cell>
          <cell r="E1791">
            <v>98.2637</v>
          </cell>
        </row>
        <row r="1792">
          <cell r="A1792" t="str">
            <v>03</v>
          </cell>
          <cell r="B1792" t="str">
            <v>72000000</v>
          </cell>
          <cell r="C1792" t="str">
            <v>7420</v>
          </cell>
          <cell r="D1792">
            <v>138.4615</v>
          </cell>
          <cell r="E1792">
            <v>131.13550000000001</v>
          </cell>
        </row>
        <row r="1793">
          <cell r="A1793" t="str">
            <v>03</v>
          </cell>
          <cell r="B1793" t="str">
            <v>73</v>
          </cell>
          <cell r="C1793" t="str">
            <v>0000</v>
          </cell>
          <cell r="D1793">
            <v>105.8163</v>
          </cell>
          <cell r="E1793">
            <v>105.6737</v>
          </cell>
        </row>
        <row r="1794">
          <cell r="A1794" t="str">
            <v>03</v>
          </cell>
          <cell r="B1794" t="str">
            <v>73000000</v>
          </cell>
          <cell r="C1794" t="str">
            <v>9143</v>
          </cell>
          <cell r="D1794">
            <v>99.717399999999998</v>
          </cell>
          <cell r="E1794">
            <v>99.717399999999998</v>
          </cell>
        </row>
        <row r="1795">
          <cell r="A1795" t="str">
            <v>03</v>
          </cell>
          <cell r="B1795" t="str">
            <v>73000000</v>
          </cell>
          <cell r="C1795" t="str">
            <v>9144</v>
          </cell>
          <cell r="D1795">
            <v>99.816100000000006</v>
          </cell>
          <cell r="E1795">
            <v>99.906700000000001</v>
          </cell>
        </row>
        <row r="1796">
          <cell r="A1796" t="str">
            <v>03</v>
          </cell>
          <cell r="B1796" t="str">
            <v>73000000</v>
          </cell>
          <cell r="C1796" t="str">
            <v>9146</v>
          </cell>
          <cell r="D1796">
            <v>99.933000000000007</v>
          </cell>
          <cell r="E1796">
            <v>99.933000000000007</v>
          </cell>
        </row>
        <row r="1797">
          <cell r="A1797" t="str">
            <v>03</v>
          </cell>
          <cell r="B1797" t="str">
            <v>73000000</v>
          </cell>
          <cell r="C1797" t="str">
            <v>9147</v>
          </cell>
          <cell r="D1797">
            <v>100.0728</v>
          </cell>
          <cell r="E1797">
            <v>100.0728</v>
          </cell>
        </row>
        <row r="1798">
          <cell r="A1798" t="str">
            <v>03</v>
          </cell>
          <cell r="B1798" t="str">
            <v>73000000</v>
          </cell>
          <cell r="C1798" t="str">
            <v>9148</v>
          </cell>
          <cell r="D1798">
            <v>99.050299999999993</v>
          </cell>
          <cell r="E1798">
            <v>99.050299999999993</v>
          </cell>
        </row>
        <row r="1799">
          <cell r="A1799" t="str">
            <v>03</v>
          </cell>
          <cell r="B1799" t="str">
            <v>73000000</v>
          </cell>
          <cell r="C1799" t="str">
            <v>9510</v>
          </cell>
          <cell r="D1799">
            <v>100.4366</v>
          </cell>
          <cell r="E1799">
            <v>100.4366</v>
          </cell>
        </row>
        <row r="1800">
          <cell r="A1800" t="str">
            <v>03</v>
          </cell>
          <cell r="B1800" t="str">
            <v>73000000</v>
          </cell>
          <cell r="C1800" t="str">
            <v>9511</v>
          </cell>
          <cell r="D1800">
            <v>110.4598</v>
          </cell>
          <cell r="E1800">
            <v>110.4598</v>
          </cell>
        </row>
        <row r="1801">
          <cell r="A1801" t="str">
            <v>03</v>
          </cell>
          <cell r="B1801" t="str">
            <v>73000000</v>
          </cell>
          <cell r="C1801" t="str">
            <v>9512</v>
          </cell>
          <cell r="D1801">
            <v>109.0643</v>
          </cell>
          <cell r="E1801">
            <v>108.70059999999999</v>
          </cell>
        </row>
        <row r="1802">
          <cell r="A1802" t="str">
            <v>03</v>
          </cell>
          <cell r="B1802" t="str">
            <v>73000000</v>
          </cell>
          <cell r="C1802" t="str">
            <v>9540</v>
          </cell>
          <cell r="D1802">
            <v>96.734899999999996</v>
          </cell>
          <cell r="E1802">
            <v>96.734899999999996</v>
          </cell>
        </row>
        <row r="1803">
          <cell r="A1803" t="str">
            <v>03</v>
          </cell>
          <cell r="B1803" t="str">
            <v>74</v>
          </cell>
          <cell r="C1803" t="str">
            <v>0000</v>
          </cell>
          <cell r="D1803">
            <v>101.6978</v>
          </cell>
          <cell r="E1803">
            <v>101.5829</v>
          </cell>
        </row>
        <row r="1804">
          <cell r="A1804" t="str">
            <v>03</v>
          </cell>
          <cell r="B1804" t="str">
            <v>741</v>
          </cell>
          <cell r="C1804" t="str">
            <v>0000</v>
          </cell>
          <cell r="D1804">
            <v>103.2908</v>
          </cell>
          <cell r="E1804">
            <v>102.9867</v>
          </cell>
        </row>
        <row r="1805">
          <cell r="A1805" t="str">
            <v>03</v>
          </cell>
          <cell r="B1805" t="str">
            <v>74100000</v>
          </cell>
          <cell r="C1805" t="str">
            <v>9401</v>
          </cell>
          <cell r="D1805">
            <v>100.12869999999999</v>
          </cell>
          <cell r="E1805">
            <v>100.12869999999999</v>
          </cell>
        </row>
        <row r="1806">
          <cell r="A1806" t="str">
            <v>03</v>
          </cell>
          <cell r="B1806" t="str">
            <v>74100000</v>
          </cell>
          <cell r="C1806" t="str">
            <v>9402</v>
          </cell>
          <cell r="D1806">
            <v>94.447900000000004</v>
          </cell>
          <cell r="E1806">
            <v>94.343900000000005</v>
          </cell>
        </row>
        <row r="1807">
          <cell r="A1807" t="str">
            <v>03</v>
          </cell>
          <cell r="B1807" t="str">
            <v>74100000</v>
          </cell>
          <cell r="C1807" t="str">
            <v>9403</v>
          </cell>
          <cell r="D1807">
            <v>105.8907</v>
          </cell>
          <cell r="E1807">
            <v>105.7488</v>
          </cell>
        </row>
        <row r="1808">
          <cell r="A1808" t="str">
            <v>03</v>
          </cell>
          <cell r="B1808" t="str">
            <v>74100000</v>
          </cell>
          <cell r="C1808" t="str">
            <v>9410</v>
          </cell>
          <cell r="D1808">
            <v>100</v>
          </cell>
          <cell r="E1808">
            <v>100</v>
          </cell>
        </row>
        <row r="1809">
          <cell r="A1809" t="str">
            <v>03</v>
          </cell>
          <cell r="B1809" t="str">
            <v>74100000</v>
          </cell>
          <cell r="C1809" t="str">
            <v>9420</v>
          </cell>
          <cell r="D1809">
            <v>110.52630000000001</v>
          </cell>
          <cell r="E1809">
            <v>110.52630000000001</v>
          </cell>
        </row>
        <row r="1810">
          <cell r="A1810" t="str">
            <v>03</v>
          </cell>
          <cell r="B1810" t="str">
            <v>74100000</v>
          </cell>
          <cell r="C1810" t="str">
            <v>9430</v>
          </cell>
          <cell r="D1810">
            <v>101.0821</v>
          </cell>
          <cell r="E1810">
            <v>100.6431</v>
          </cell>
        </row>
        <row r="1811">
          <cell r="A1811" t="str">
            <v>03</v>
          </cell>
          <cell r="B1811" t="str">
            <v>74100000</v>
          </cell>
          <cell r="C1811" t="str">
            <v>9520</v>
          </cell>
          <cell r="D1811">
            <v>107.7488</v>
          </cell>
          <cell r="E1811">
            <v>106.63549999999999</v>
          </cell>
        </row>
        <row r="1812">
          <cell r="A1812" t="str">
            <v>03</v>
          </cell>
          <cell r="B1812" t="str">
            <v>742</v>
          </cell>
          <cell r="C1812" t="str">
            <v>0000</v>
          </cell>
          <cell r="D1812">
            <v>100.7315</v>
          </cell>
          <cell r="E1812">
            <v>100.7315</v>
          </cell>
        </row>
        <row r="1813">
          <cell r="A1813" t="str">
            <v>03</v>
          </cell>
          <cell r="B1813" t="str">
            <v>74200000</v>
          </cell>
          <cell r="C1813" t="str">
            <v>9450</v>
          </cell>
          <cell r="D1813">
            <v>117.64709999999999</v>
          </cell>
          <cell r="E1813">
            <v>117.64709999999999</v>
          </cell>
        </row>
        <row r="1814">
          <cell r="A1814" t="str">
            <v>03</v>
          </cell>
          <cell r="B1814" t="str">
            <v>74200000</v>
          </cell>
          <cell r="C1814" t="str">
            <v>9451</v>
          </cell>
          <cell r="D1814">
            <v>117.64709999999999</v>
          </cell>
          <cell r="E1814">
            <v>117.64709999999999</v>
          </cell>
        </row>
        <row r="1815">
          <cell r="A1815" t="str">
            <v>03</v>
          </cell>
          <cell r="B1815" t="str">
            <v>74200000</v>
          </cell>
          <cell r="C1815" t="str">
            <v>9452</v>
          </cell>
          <cell r="D1815">
            <v>100</v>
          </cell>
          <cell r="E1815">
            <v>100</v>
          </cell>
        </row>
        <row r="1816">
          <cell r="A1816" t="str">
            <v>03</v>
          </cell>
          <cell r="B1816" t="str">
            <v>74200000</v>
          </cell>
          <cell r="C1816" t="str">
            <v>9454</v>
          </cell>
          <cell r="D1816">
            <v>100</v>
          </cell>
          <cell r="E1816">
            <v>100</v>
          </cell>
        </row>
        <row r="1817">
          <cell r="A1817" t="str">
            <v>03</v>
          </cell>
          <cell r="B1817" t="str">
            <v>74200000</v>
          </cell>
          <cell r="C1817" t="str">
            <v>9455</v>
          </cell>
          <cell r="D1817">
            <v>111.34099999999999</v>
          </cell>
          <cell r="E1817">
            <v>111.34099999999999</v>
          </cell>
        </row>
        <row r="1818">
          <cell r="A1818" t="str">
            <v>03</v>
          </cell>
          <cell r="B1818" t="str">
            <v>74200000</v>
          </cell>
          <cell r="C1818" t="str">
            <v>9460</v>
          </cell>
          <cell r="D1818">
            <v>100</v>
          </cell>
          <cell r="E1818">
            <v>100</v>
          </cell>
        </row>
        <row r="1819">
          <cell r="A1819" t="str">
            <v>03</v>
          </cell>
          <cell r="B1819" t="str">
            <v>74200000</v>
          </cell>
          <cell r="C1819" t="str">
            <v>9480</v>
          </cell>
          <cell r="D1819">
            <v>100</v>
          </cell>
          <cell r="E1819">
            <v>100</v>
          </cell>
        </row>
        <row r="1820">
          <cell r="A1820" t="str">
            <v>03</v>
          </cell>
          <cell r="B1820" t="str">
            <v>74200000</v>
          </cell>
          <cell r="C1820" t="str">
            <v>9481</v>
          </cell>
          <cell r="D1820">
            <v>100</v>
          </cell>
          <cell r="E1820">
            <v>100</v>
          </cell>
        </row>
        <row r="1821">
          <cell r="A1821" t="str">
            <v>03</v>
          </cell>
          <cell r="B1821" t="str">
            <v>74200000</v>
          </cell>
          <cell r="C1821" t="str">
            <v>9482</v>
          </cell>
          <cell r="D1821">
            <v>100</v>
          </cell>
          <cell r="E1821">
            <v>100</v>
          </cell>
        </row>
        <row r="1822">
          <cell r="A1822" t="str">
            <v>03</v>
          </cell>
          <cell r="B1822" t="str">
            <v>74200000</v>
          </cell>
          <cell r="C1822" t="str">
            <v>9483</v>
          </cell>
          <cell r="D1822">
            <v>100</v>
          </cell>
          <cell r="E1822">
            <v>100</v>
          </cell>
        </row>
        <row r="1823">
          <cell r="A1823" t="str">
            <v>03</v>
          </cell>
          <cell r="B1823" t="str">
            <v>75</v>
          </cell>
          <cell r="C1823" t="str">
            <v>0000</v>
          </cell>
          <cell r="D1823">
            <v>100.02370000000001</v>
          </cell>
          <cell r="E1823">
            <v>100.04259999999999</v>
          </cell>
        </row>
        <row r="1824">
          <cell r="A1824" t="str">
            <v>03</v>
          </cell>
          <cell r="B1824" t="str">
            <v>75000000</v>
          </cell>
          <cell r="C1824" t="str">
            <v>9901</v>
          </cell>
          <cell r="D1824">
            <v>100.1634</v>
          </cell>
          <cell r="E1824">
            <v>100.1634</v>
          </cell>
        </row>
        <row r="1825">
          <cell r="A1825" t="str">
            <v>03</v>
          </cell>
          <cell r="B1825" t="str">
            <v>75000000</v>
          </cell>
          <cell r="C1825" t="str">
            <v>9902</v>
          </cell>
          <cell r="D1825">
            <v>100.3725</v>
          </cell>
          <cell r="E1825">
            <v>100.3725</v>
          </cell>
        </row>
        <row r="1826">
          <cell r="A1826" t="str">
            <v>03</v>
          </cell>
          <cell r="B1826" t="str">
            <v>75000000</v>
          </cell>
          <cell r="C1826" t="str">
            <v>9903</v>
          </cell>
          <cell r="D1826">
            <v>99.747699999999995</v>
          </cell>
          <cell r="E1826">
            <v>100</v>
          </cell>
        </row>
        <row r="1827">
          <cell r="A1827" t="str">
            <v>03</v>
          </cell>
          <cell r="B1827" t="str">
            <v>75000000</v>
          </cell>
          <cell r="C1827" t="str">
            <v>9910</v>
          </cell>
          <cell r="D1827">
            <v>99.569000000000003</v>
          </cell>
          <cell r="E1827">
            <v>99.071600000000004</v>
          </cell>
        </row>
        <row r="1828">
          <cell r="A1828" t="str">
            <v>03</v>
          </cell>
          <cell r="B1828" t="str">
            <v>99999101</v>
          </cell>
          <cell r="C1828" t="str">
            <v>0000</v>
          </cell>
          <cell r="D1828">
            <v>104.0261</v>
          </cell>
          <cell r="E1828">
            <v>104.286</v>
          </cell>
        </row>
        <row r="1829">
          <cell r="A1829" t="str">
            <v>03</v>
          </cell>
          <cell r="B1829" t="str">
            <v>99999102</v>
          </cell>
          <cell r="C1829" t="str">
            <v>0000</v>
          </cell>
          <cell r="D1829">
            <v>101.4221</v>
          </cell>
          <cell r="E1829">
            <v>101.1879</v>
          </cell>
        </row>
        <row r="1830">
          <cell r="A1830" t="str">
            <v>03</v>
          </cell>
          <cell r="B1830" t="str">
            <v>99999103</v>
          </cell>
          <cell r="C1830" t="str">
            <v>0000</v>
          </cell>
          <cell r="D1830">
            <v>98.400400000000005</v>
          </cell>
          <cell r="E1830">
            <v>98.470399999999998</v>
          </cell>
        </row>
        <row r="1831">
          <cell r="A1831" t="str">
            <v>03</v>
          </cell>
          <cell r="B1831" t="str">
            <v>99999104</v>
          </cell>
          <cell r="C1831" t="str">
            <v>0000</v>
          </cell>
          <cell r="D1831">
            <v>103.6841</v>
          </cell>
          <cell r="E1831">
            <v>103.9567</v>
          </cell>
        </row>
        <row r="1832">
          <cell r="A1832" t="str">
            <v>03</v>
          </cell>
          <cell r="B1832" t="str">
            <v>99999105</v>
          </cell>
          <cell r="C1832" t="str">
            <v>0000</v>
          </cell>
          <cell r="D1832">
            <v>101.92400000000001</v>
          </cell>
          <cell r="E1832">
            <v>101.6828</v>
          </cell>
        </row>
        <row r="1833">
          <cell r="A1833" t="str">
            <v>03</v>
          </cell>
          <cell r="B1833" t="str">
            <v>99999106</v>
          </cell>
          <cell r="C1833" t="str">
            <v>0000</v>
          </cell>
          <cell r="D1833">
            <v>102.0531</v>
          </cell>
          <cell r="E1833">
            <v>101.78879999999999</v>
          </cell>
        </row>
        <row r="1834">
          <cell r="A1834" t="str">
            <v>03</v>
          </cell>
          <cell r="B1834" t="str">
            <v>99999107</v>
          </cell>
          <cell r="C1834" t="str">
            <v>0000</v>
          </cell>
          <cell r="D1834">
            <v>103.31870000000001</v>
          </cell>
          <cell r="E1834">
            <v>103.05459999999999</v>
          </cell>
        </row>
        <row r="1835">
          <cell r="A1835" t="str">
            <v>03</v>
          </cell>
          <cell r="B1835" t="str">
            <v>99999108</v>
          </cell>
          <cell r="C1835" t="str">
            <v>0000</v>
          </cell>
          <cell r="D1835">
            <v>99.768600000000006</v>
          </cell>
          <cell r="E1835">
            <v>99.562899999999999</v>
          </cell>
        </row>
        <row r="1836">
          <cell r="A1836" t="str">
            <v>03</v>
          </cell>
          <cell r="B1836" t="str">
            <v>99999109</v>
          </cell>
          <cell r="C1836" t="str">
            <v>0000</v>
          </cell>
          <cell r="D1836">
            <v>100.5874</v>
          </cell>
          <cell r="E1836">
            <v>101.8013</v>
          </cell>
        </row>
        <row r="1837">
          <cell r="A1837" t="str">
            <v>03</v>
          </cell>
          <cell r="B1837" t="str">
            <v>99999110</v>
          </cell>
          <cell r="C1837" t="str">
            <v>0000</v>
          </cell>
          <cell r="D1837">
            <v>108.95659999999999</v>
          </cell>
          <cell r="E1837">
            <v>107.62649999999999</v>
          </cell>
        </row>
        <row r="1838">
          <cell r="A1838" t="str">
            <v>04</v>
          </cell>
          <cell r="B1838" t="str">
            <v>0</v>
          </cell>
          <cell r="C1838" t="str">
            <v>0000</v>
          </cell>
          <cell r="D1838">
            <v>107.6618</v>
          </cell>
          <cell r="E1838">
            <v>104.5386</v>
          </cell>
        </row>
        <row r="1839">
          <cell r="A1839" t="str">
            <v>04</v>
          </cell>
          <cell r="B1839" t="str">
            <v>1</v>
          </cell>
          <cell r="C1839" t="str">
            <v>0000</v>
          </cell>
          <cell r="D1839">
            <v>103.5009</v>
          </cell>
          <cell r="E1839">
            <v>101.78319999999999</v>
          </cell>
        </row>
        <row r="1840">
          <cell r="A1840" t="str">
            <v>04</v>
          </cell>
          <cell r="B1840" t="str">
            <v>11</v>
          </cell>
          <cell r="C1840" t="str">
            <v>0000</v>
          </cell>
          <cell r="D1840">
            <v>101.9285</v>
          </cell>
          <cell r="E1840">
            <v>97.545900000000003</v>
          </cell>
        </row>
        <row r="1841">
          <cell r="A1841" t="str">
            <v>04</v>
          </cell>
          <cell r="B1841" t="str">
            <v>111</v>
          </cell>
          <cell r="C1841" t="str">
            <v>0000</v>
          </cell>
          <cell r="D1841">
            <v>99.025899999999993</v>
          </cell>
          <cell r="E1841">
            <v>98.348200000000006</v>
          </cell>
        </row>
        <row r="1842">
          <cell r="A1842" t="str">
            <v>04</v>
          </cell>
          <cell r="B1842" t="str">
            <v>11100000</v>
          </cell>
          <cell r="C1842" t="str">
            <v>2002</v>
          </cell>
          <cell r="D1842">
            <v>104.8064</v>
          </cell>
          <cell r="E1842">
            <v>102.164</v>
          </cell>
        </row>
        <row r="1843">
          <cell r="A1843" t="str">
            <v>04</v>
          </cell>
          <cell r="B1843" t="str">
            <v>11100000</v>
          </cell>
          <cell r="C1843" t="str">
            <v>2011</v>
          </cell>
          <cell r="D1843">
            <v>95.671000000000006</v>
          </cell>
          <cell r="E1843">
            <v>95.906700000000001</v>
          </cell>
        </row>
        <row r="1844">
          <cell r="A1844" t="str">
            <v>04</v>
          </cell>
          <cell r="B1844" t="str">
            <v>11100000</v>
          </cell>
          <cell r="C1844" t="str">
            <v>2012</v>
          </cell>
          <cell r="D1844">
            <v>98.880600000000001</v>
          </cell>
          <cell r="E1844">
            <v>98.774000000000001</v>
          </cell>
        </row>
        <row r="1845">
          <cell r="A1845" t="str">
            <v>04</v>
          </cell>
          <cell r="B1845" t="str">
            <v>112</v>
          </cell>
          <cell r="C1845" t="str">
            <v>0000</v>
          </cell>
          <cell r="D1845">
            <v>102.7718</v>
          </cell>
          <cell r="E1845">
            <v>97.312899999999999</v>
          </cell>
        </row>
        <row r="1846">
          <cell r="A1846" t="str">
            <v>04</v>
          </cell>
          <cell r="B1846" t="str">
            <v>1121</v>
          </cell>
          <cell r="C1846" t="str">
            <v>0000</v>
          </cell>
          <cell r="D1846">
            <v>103.42619999999999</v>
          </cell>
          <cell r="E1846">
            <v>97.341099999999997</v>
          </cell>
        </row>
        <row r="1847">
          <cell r="A1847" t="str">
            <v>04</v>
          </cell>
          <cell r="B1847" t="str">
            <v>11210000</v>
          </cell>
          <cell r="C1847" t="str">
            <v>2022</v>
          </cell>
          <cell r="D1847">
            <v>103.32040000000001</v>
          </cell>
          <cell r="E1847">
            <v>96.880200000000002</v>
          </cell>
        </row>
        <row r="1848">
          <cell r="A1848" t="str">
            <v>04</v>
          </cell>
          <cell r="B1848" t="str">
            <v>11210000</v>
          </cell>
          <cell r="C1848" t="str">
            <v>2023</v>
          </cell>
          <cell r="D1848">
            <v>94.929000000000002</v>
          </cell>
          <cell r="E1848">
            <v>98.757599999999996</v>
          </cell>
        </row>
        <row r="1849">
          <cell r="A1849" t="str">
            <v>04</v>
          </cell>
          <cell r="B1849" t="str">
            <v>11210000</v>
          </cell>
          <cell r="C1849" t="str">
            <v>2024</v>
          </cell>
          <cell r="D1849">
            <v>116.3163</v>
          </cell>
          <cell r="E1849">
            <v>104.2042</v>
          </cell>
        </row>
        <row r="1850">
          <cell r="A1850" t="str">
            <v>04</v>
          </cell>
          <cell r="B1850" t="str">
            <v>11210000</v>
          </cell>
          <cell r="C1850" t="str">
            <v>2052</v>
          </cell>
          <cell r="D1850">
            <v>104.22629999999999</v>
          </cell>
          <cell r="E1850">
            <v>110.492</v>
          </cell>
        </row>
        <row r="1851">
          <cell r="A1851" t="str">
            <v>04</v>
          </cell>
          <cell r="B1851" t="str">
            <v>1122</v>
          </cell>
          <cell r="C1851" t="str">
            <v>0000</v>
          </cell>
          <cell r="D1851">
            <v>95.351699999999994</v>
          </cell>
          <cell r="E1851">
            <v>96.993099999999998</v>
          </cell>
        </row>
        <row r="1852">
          <cell r="A1852" t="str">
            <v>04</v>
          </cell>
          <cell r="B1852" t="str">
            <v>11220000</v>
          </cell>
          <cell r="C1852" t="str">
            <v>2030</v>
          </cell>
          <cell r="D1852">
            <v>92.649699999999996</v>
          </cell>
          <cell r="E1852">
            <v>97.404300000000006</v>
          </cell>
        </row>
        <row r="1853">
          <cell r="A1853" t="str">
            <v>04</v>
          </cell>
          <cell r="B1853" t="str">
            <v>11220000</v>
          </cell>
          <cell r="C1853" t="str">
            <v>2031</v>
          </cell>
          <cell r="D1853">
            <v>97.142899999999997</v>
          </cell>
          <cell r="E1853">
            <v>92.895099999999999</v>
          </cell>
        </row>
        <row r="1854">
          <cell r="A1854" t="str">
            <v>04</v>
          </cell>
          <cell r="B1854" t="str">
            <v>11220000</v>
          </cell>
          <cell r="C1854" t="str">
            <v>2070</v>
          </cell>
          <cell r="D1854">
            <v>101.2948</v>
          </cell>
          <cell r="E1854">
            <v>101.1892</v>
          </cell>
        </row>
        <row r="1855">
          <cell r="A1855" t="str">
            <v>04</v>
          </cell>
          <cell r="B1855" t="str">
            <v>12</v>
          </cell>
          <cell r="C1855" t="str">
            <v>0000</v>
          </cell>
          <cell r="D1855">
            <v>123.9783</v>
          </cell>
          <cell r="E1855">
            <v>123.5309</v>
          </cell>
        </row>
        <row r="1856">
          <cell r="A1856" t="str">
            <v>04</v>
          </cell>
          <cell r="B1856" t="str">
            <v>121</v>
          </cell>
          <cell r="C1856" t="str">
            <v>0000</v>
          </cell>
          <cell r="D1856">
            <v>127.74079999999999</v>
          </cell>
          <cell r="E1856">
            <v>126.9097</v>
          </cell>
        </row>
        <row r="1857">
          <cell r="A1857" t="str">
            <v>04</v>
          </cell>
          <cell r="B1857" t="str">
            <v>1211</v>
          </cell>
          <cell r="C1857" t="str">
            <v>0000</v>
          </cell>
          <cell r="D1857">
            <v>120.8617</v>
          </cell>
          <cell r="E1857">
            <v>116.0273</v>
          </cell>
        </row>
        <row r="1858">
          <cell r="A1858" t="str">
            <v>04</v>
          </cell>
          <cell r="B1858" t="str">
            <v>12110000</v>
          </cell>
          <cell r="C1858" t="str">
            <v>1100</v>
          </cell>
          <cell r="D1858">
            <v>131.53110000000001</v>
          </cell>
          <cell r="E1858">
            <v>125.91079999999999</v>
          </cell>
        </row>
        <row r="1859">
          <cell r="A1859" t="str">
            <v>04</v>
          </cell>
          <cell r="B1859" t="str">
            <v>12110000</v>
          </cell>
          <cell r="C1859" t="str">
            <v>1101</v>
          </cell>
          <cell r="D1859">
            <v>88.859700000000004</v>
          </cell>
          <cell r="E1859">
            <v>90.4375</v>
          </cell>
        </row>
        <row r="1860">
          <cell r="A1860" t="str">
            <v>04</v>
          </cell>
          <cell r="B1860" t="str">
            <v>12110000</v>
          </cell>
          <cell r="C1860" t="str">
            <v>1102</v>
          </cell>
          <cell r="D1860">
            <v>151.60230000000001</v>
          </cell>
          <cell r="E1860">
            <v>138.71270000000001</v>
          </cell>
        </row>
        <row r="1861">
          <cell r="A1861" t="str">
            <v>04</v>
          </cell>
          <cell r="B1861" t="str">
            <v>12110000</v>
          </cell>
          <cell r="C1861" t="str">
            <v>1103</v>
          </cell>
          <cell r="D1861">
            <v>124.39319999999999</v>
          </cell>
          <cell r="E1861">
            <v>130.65280000000001</v>
          </cell>
        </row>
        <row r="1862">
          <cell r="A1862" t="str">
            <v>04</v>
          </cell>
          <cell r="B1862" t="str">
            <v>12110000</v>
          </cell>
          <cell r="C1862" t="str">
            <v>1104</v>
          </cell>
          <cell r="D1862">
            <v>157.18790000000001</v>
          </cell>
          <cell r="E1862">
            <v>120.26690000000001</v>
          </cell>
        </row>
        <row r="1863">
          <cell r="A1863" t="str">
            <v>04</v>
          </cell>
          <cell r="B1863" t="str">
            <v>12110000</v>
          </cell>
          <cell r="C1863" t="str">
            <v>1105</v>
          </cell>
          <cell r="D1863">
            <v>68.796700000000001</v>
          </cell>
          <cell r="E1863">
            <v>116.49339999999999</v>
          </cell>
        </row>
        <row r="1864">
          <cell r="A1864" t="str">
            <v>04</v>
          </cell>
          <cell r="B1864" t="str">
            <v>12110000</v>
          </cell>
          <cell r="C1864" t="str">
            <v>1106</v>
          </cell>
          <cell r="D1864">
            <v>151.8098</v>
          </cell>
          <cell r="E1864">
            <v>144.1173</v>
          </cell>
        </row>
        <row r="1865">
          <cell r="A1865" t="str">
            <v>04</v>
          </cell>
          <cell r="B1865" t="str">
            <v>12110000</v>
          </cell>
          <cell r="C1865" t="str">
            <v>1107</v>
          </cell>
          <cell r="D1865">
            <v>167.4342</v>
          </cell>
          <cell r="E1865">
            <v>121.9145</v>
          </cell>
        </row>
        <row r="1866">
          <cell r="A1866" t="str">
            <v>04</v>
          </cell>
          <cell r="B1866" t="str">
            <v>12110000</v>
          </cell>
          <cell r="C1866" t="str">
            <v>1115</v>
          </cell>
          <cell r="D1866">
            <v>121.8165</v>
          </cell>
          <cell r="E1866">
            <v>121.8165</v>
          </cell>
        </row>
        <row r="1867">
          <cell r="A1867" t="str">
            <v>04</v>
          </cell>
          <cell r="B1867" t="str">
            <v>12110000</v>
          </cell>
          <cell r="C1867" t="str">
            <v>1119</v>
          </cell>
          <cell r="D1867">
            <v>96.076099999999997</v>
          </cell>
          <cell r="E1867">
            <v>98.691999999999993</v>
          </cell>
        </row>
        <row r="1868">
          <cell r="A1868" t="str">
            <v>04</v>
          </cell>
          <cell r="B1868" t="str">
            <v>1212</v>
          </cell>
          <cell r="C1868" t="str">
            <v>0000</v>
          </cell>
          <cell r="D1868">
            <v>136.42410000000001</v>
          </cell>
          <cell r="E1868">
            <v>140.6464</v>
          </cell>
        </row>
        <row r="1869">
          <cell r="A1869" t="str">
            <v>04</v>
          </cell>
          <cell r="B1869" t="str">
            <v>12120000</v>
          </cell>
          <cell r="C1869" t="str">
            <v>1108</v>
          </cell>
          <cell r="D1869">
            <v>174.27459999999999</v>
          </cell>
          <cell r="E1869">
            <v>201.76519999999999</v>
          </cell>
        </row>
        <row r="1870">
          <cell r="A1870" t="str">
            <v>04</v>
          </cell>
          <cell r="B1870" t="str">
            <v>12120000</v>
          </cell>
          <cell r="C1870" t="str">
            <v>1111</v>
          </cell>
          <cell r="D1870">
            <v>84.912999999999997</v>
          </cell>
          <cell r="E1870">
            <v>84.912999999999997</v>
          </cell>
        </row>
        <row r="1871">
          <cell r="A1871" t="str">
            <v>04</v>
          </cell>
          <cell r="B1871" t="str">
            <v>12120000</v>
          </cell>
          <cell r="C1871" t="str">
            <v>1112</v>
          </cell>
          <cell r="D1871">
            <v>113.33540000000001</v>
          </cell>
          <cell r="E1871">
            <v>113.33540000000001</v>
          </cell>
        </row>
        <row r="1872">
          <cell r="A1872" t="str">
            <v>04</v>
          </cell>
          <cell r="B1872" t="str">
            <v>12120000</v>
          </cell>
          <cell r="C1872" t="str">
            <v>1113</v>
          </cell>
          <cell r="D1872">
            <v>155.65729999999999</v>
          </cell>
          <cell r="E1872">
            <v>155.65729999999999</v>
          </cell>
        </row>
        <row r="1873">
          <cell r="A1873" t="str">
            <v>04</v>
          </cell>
          <cell r="B1873" t="str">
            <v>12120000</v>
          </cell>
          <cell r="C1873" t="str">
            <v>1114</v>
          </cell>
          <cell r="D1873">
            <v>115.1022</v>
          </cell>
          <cell r="E1873">
            <v>115.1022</v>
          </cell>
        </row>
        <row r="1874">
          <cell r="A1874" t="str">
            <v>04</v>
          </cell>
          <cell r="B1874" t="str">
            <v>12120000</v>
          </cell>
          <cell r="C1874" t="str">
            <v>1116</v>
          </cell>
          <cell r="D1874">
            <v>116.1121</v>
          </cell>
          <cell r="E1874">
            <v>136.4041</v>
          </cell>
        </row>
        <row r="1875">
          <cell r="A1875" t="str">
            <v>04</v>
          </cell>
          <cell r="B1875" t="str">
            <v>12120000</v>
          </cell>
          <cell r="C1875" t="str">
            <v>1218</v>
          </cell>
          <cell r="D1875">
            <v>108.42230000000001</v>
          </cell>
          <cell r="E1875">
            <v>108.42230000000001</v>
          </cell>
        </row>
        <row r="1876">
          <cell r="A1876" t="str">
            <v>04</v>
          </cell>
          <cell r="B1876" t="str">
            <v>122</v>
          </cell>
          <cell r="C1876" t="str">
            <v>0000</v>
          </cell>
          <cell r="D1876">
            <v>91.011799999999994</v>
          </cell>
          <cell r="E1876">
            <v>93.926500000000004</v>
          </cell>
        </row>
        <row r="1877">
          <cell r="A1877" t="str">
            <v>04</v>
          </cell>
          <cell r="B1877" t="str">
            <v>1222</v>
          </cell>
          <cell r="C1877" t="str">
            <v>0000</v>
          </cell>
          <cell r="D1877">
            <v>89.9011</v>
          </cell>
          <cell r="E1877">
            <v>91.733800000000002</v>
          </cell>
        </row>
        <row r="1878">
          <cell r="A1878" t="str">
            <v>04</v>
          </cell>
          <cell r="B1878" t="str">
            <v>12220000</v>
          </cell>
          <cell r="C1878" t="str">
            <v>2130</v>
          </cell>
          <cell r="D1878">
            <v>89.9011</v>
          </cell>
          <cell r="E1878">
            <v>91.733800000000002</v>
          </cell>
        </row>
        <row r="1879">
          <cell r="A1879" t="str">
            <v>04</v>
          </cell>
          <cell r="B1879" t="str">
            <v>1223</v>
          </cell>
          <cell r="C1879" t="str">
            <v>0000</v>
          </cell>
          <cell r="D1879">
            <v>91.107600000000005</v>
          </cell>
          <cell r="E1879">
            <v>94.115499999999997</v>
          </cell>
        </row>
        <row r="1880">
          <cell r="A1880" t="str">
            <v>04</v>
          </cell>
          <cell r="B1880" t="str">
            <v>12230000</v>
          </cell>
          <cell r="C1880" t="str">
            <v>2110</v>
          </cell>
          <cell r="D1880">
            <v>90.71</v>
          </cell>
          <cell r="E1880">
            <v>94.783799999999999</v>
          </cell>
        </row>
        <row r="1881">
          <cell r="A1881" t="str">
            <v>04</v>
          </cell>
          <cell r="B1881" t="str">
            <v>12230000</v>
          </cell>
          <cell r="C1881" t="str">
            <v>2120</v>
          </cell>
          <cell r="D1881">
            <v>91.009100000000004</v>
          </cell>
          <cell r="E1881">
            <v>92.303600000000003</v>
          </cell>
        </row>
        <row r="1882">
          <cell r="A1882" t="str">
            <v>04</v>
          </cell>
          <cell r="B1882" t="str">
            <v>12230000</v>
          </cell>
          <cell r="C1882" t="str">
            <v>2121</v>
          </cell>
          <cell r="D1882">
            <v>91.188100000000006</v>
          </cell>
          <cell r="E1882">
            <v>92.663300000000007</v>
          </cell>
        </row>
        <row r="1883">
          <cell r="A1883" t="str">
            <v>04</v>
          </cell>
          <cell r="B1883" t="str">
            <v>12230000</v>
          </cell>
          <cell r="C1883" t="str">
            <v>2122</v>
          </cell>
          <cell r="D1883">
            <v>94.641199999999998</v>
          </cell>
          <cell r="E1883">
            <v>96.349100000000007</v>
          </cell>
        </row>
        <row r="1884">
          <cell r="A1884" t="str">
            <v>04</v>
          </cell>
          <cell r="B1884" t="str">
            <v>12230000</v>
          </cell>
          <cell r="C1884" t="str">
            <v>2140</v>
          </cell>
          <cell r="D1884">
            <v>86.2941</v>
          </cell>
          <cell r="E1884">
            <v>89.713999999999999</v>
          </cell>
        </row>
        <row r="1885">
          <cell r="A1885" t="str">
            <v>04</v>
          </cell>
          <cell r="B1885" t="str">
            <v>12230000</v>
          </cell>
          <cell r="C1885" t="str">
            <v>2145</v>
          </cell>
          <cell r="D1885">
            <v>91.486500000000007</v>
          </cell>
          <cell r="E1885">
            <v>94.8874</v>
          </cell>
        </row>
        <row r="1886">
          <cell r="A1886" t="str">
            <v>04</v>
          </cell>
          <cell r="B1886" t="str">
            <v>12230000</v>
          </cell>
          <cell r="C1886" t="str">
            <v>2742</v>
          </cell>
          <cell r="D1886">
            <v>95.851299999999995</v>
          </cell>
          <cell r="E1886">
            <v>97.0959</v>
          </cell>
        </row>
        <row r="1887">
          <cell r="A1887" t="str">
            <v>04</v>
          </cell>
          <cell r="B1887" t="str">
            <v>12230000</v>
          </cell>
          <cell r="C1887" t="str">
            <v>2743</v>
          </cell>
          <cell r="D1887">
            <v>90.923599999999993</v>
          </cell>
          <cell r="E1887">
            <v>97.930300000000003</v>
          </cell>
        </row>
        <row r="1888">
          <cell r="A1888" t="str">
            <v>04</v>
          </cell>
          <cell r="B1888" t="str">
            <v>12230000</v>
          </cell>
          <cell r="C1888" t="str">
            <v>2744</v>
          </cell>
          <cell r="D1888">
            <v>90.117999999999995</v>
          </cell>
          <cell r="E1888">
            <v>94.235500000000002</v>
          </cell>
        </row>
        <row r="1889">
          <cell r="A1889" t="str">
            <v>04</v>
          </cell>
          <cell r="B1889" t="str">
            <v>12230000</v>
          </cell>
          <cell r="C1889" t="str">
            <v>2751</v>
          </cell>
          <cell r="D1889">
            <v>102.0989</v>
          </cell>
          <cell r="E1889">
            <v>102.0864</v>
          </cell>
        </row>
        <row r="1890">
          <cell r="A1890" t="str">
            <v>04</v>
          </cell>
          <cell r="B1890" t="str">
            <v>12230000</v>
          </cell>
          <cell r="C1890" t="str">
            <v>2752</v>
          </cell>
          <cell r="D1890">
            <v>79.072299999999998</v>
          </cell>
          <cell r="E1890">
            <v>84.3904</v>
          </cell>
        </row>
        <row r="1891">
          <cell r="A1891" t="str">
            <v>04</v>
          </cell>
          <cell r="B1891" t="str">
            <v>13</v>
          </cell>
          <cell r="C1891" t="str">
            <v>0000</v>
          </cell>
          <cell r="D1891">
            <v>106.98050000000001</v>
          </cell>
          <cell r="E1891">
            <v>105.69759999999999</v>
          </cell>
        </row>
        <row r="1892">
          <cell r="A1892" t="str">
            <v>04</v>
          </cell>
          <cell r="B1892" t="str">
            <v>131</v>
          </cell>
          <cell r="C1892" t="str">
            <v>0000</v>
          </cell>
          <cell r="D1892">
            <v>109.2937</v>
          </cell>
          <cell r="E1892">
            <v>108.2034</v>
          </cell>
        </row>
        <row r="1893">
          <cell r="A1893" t="str">
            <v>04</v>
          </cell>
          <cell r="B1893" t="str">
            <v>1311</v>
          </cell>
          <cell r="C1893" t="str">
            <v>0000</v>
          </cell>
          <cell r="D1893">
            <v>107.7868</v>
          </cell>
          <cell r="E1893">
            <v>106.4884</v>
          </cell>
        </row>
        <row r="1894">
          <cell r="A1894" t="str">
            <v>04</v>
          </cell>
          <cell r="B1894" t="str">
            <v>13110000</v>
          </cell>
          <cell r="C1894" t="str">
            <v>1200</v>
          </cell>
          <cell r="D1894">
            <v>93.608999999999995</v>
          </cell>
          <cell r="E1894">
            <v>91.742800000000003</v>
          </cell>
        </row>
        <row r="1895">
          <cell r="A1895" t="str">
            <v>04</v>
          </cell>
          <cell r="B1895" t="str">
            <v>13110000</v>
          </cell>
          <cell r="C1895" t="str">
            <v>1201</v>
          </cell>
          <cell r="D1895">
            <v>113.62739999999999</v>
          </cell>
          <cell r="E1895">
            <v>111.21420000000001</v>
          </cell>
        </row>
        <row r="1896">
          <cell r="A1896" t="str">
            <v>04</v>
          </cell>
          <cell r="B1896" t="str">
            <v>13110000</v>
          </cell>
          <cell r="C1896" t="str">
            <v>1210</v>
          </cell>
          <cell r="D1896">
            <v>145.8725</v>
          </cell>
          <cell r="E1896">
            <v>117.02</v>
          </cell>
        </row>
        <row r="1897">
          <cell r="A1897" t="str">
            <v>04</v>
          </cell>
          <cell r="B1897" t="str">
            <v>13110000</v>
          </cell>
          <cell r="C1897" t="str">
            <v>1217</v>
          </cell>
          <cell r="D1897">
            <v>121.98350000000001</v>
          </cell>
          <cell r="E1897">
            <v>124.1405</v>
          </cell>
        </row>
        <row r="1898">
          <cell r="A1898" t="str">
            <v>04</v>
          </cell>
          <cell r="B1898" t="str">
            <v>13110000</v>
          </cell>
          <cell r="C1898" t="str">
            <v>1220</v>
          </cell>
          <cell r="D1898">
            <v>100.2962</v>
          </cell>
          <cell r="E1898">
            <v>104.61190000000001</v>
          </cell>
        </row>
        <row r="1899">
          <cell r="A1899" t="str">
            <v>04</v>
          </cell>
          <cell r="B1899" t="str">
            <v>13110000</v>
          </cell>
          <cell r="C1899" t="str">
            <v>1221</v>
          </cell>
          <cell r="D1899">
            <v>92.463200000000001</v>
          </cell>
          <cell r="E1899">
            <v>93.812399999999997</v>
          </cell>
        </row>
        <row r="1900">
          <cell r="A1900" t="str">
            <v>04</v>
          </cell>
          <cell r="B1900" t="str">
            <v>13110000</v>
          </cell>
          <cell r="C1900" t="str">
            <v>1222</v>
          </cell>
          <cell r="D1900">
            <v>105.90309999999999</v>
          </cell>
          <cell r="E1900">
            <v>104.67700000000001</v>
          </cell>
        </row>
        <row r="1901">
          <cell r="A1901" t="str">
            <v>04</v>
          </cell>
          <cell r="B1901" t="str">
            <v>13110000</v>
          </cell>
          <cell r="C1901" t="str">
            <v>1240</v>
          </cell>
          <cell r="D1901">
            <v>94.493499999999997</v>
          </cell>
          <cell r="E1901">
            <v>97.599400000000003</v>
          </cell>
        </row>
        <row r="1902">
          <cell r="A1902" t="str">
            <v>04</v>
          </cell>
          <cell r="B1902" t="str">
            <v>13110000</v>
          </cell>
          <cell r="C1902" t="str">
            <v>1245</v>
          </cell>
          <cell r="D1902">
            <v>105.1644</v>
          </cell>
          <cell r="E1902">
            <v>105.886</v>
          </cell>
        </row>
        <row r="1903">
          <cell r="A1903" t="str">
            <v>04</v>
          </cell>
          <cell r="B1903" t="str">
            <v>1312</v>
          </cell>
          <cell r="C1903" t="str">
            <v>0000</v>
          </cell>
          <cell r="D1903">
            <v>117.2642</v>
          </cell>
          <cell r="E1903">
            <v>117.2749</v>
          </cell>
        </row>
        <row r="1904">
          <cell r="A1904" t="str">
            <v>04</v>
          </cell>
          <cell r="B1904" t="str">
            <v>13120000</v>
          </cell>
          <cell r="C1904" t="str">
            <v>1211</v>
          </cell>
          <cell r="D1904">
            <v>96.48</v>
          </cell>
          <cell r="E1904">
            <v>96.48</v>
          </cell>
        </row>
        <row r="1905">
          <cell r="A1905" t="str">
            <v>04</v>
          </cell>
          <cell r="B1905" t="str">
            <v>13120000</v>
          </cell>
          <cell r="C1905" t="str">
            <v>1212</v>
          </cell>
          <cell r="D1905">
            <v>94.384200000000007</v>
          </cell>
          <cell r="E1905">
            <v>94.384200000000007</v>
          </cell>
        </row>
        <row r="1906">
          <cell r="A1906" t="str">
            <v>04</v>
          </cell>
          <cell r="B1906" t="str">
            <v>13120000</v>
          </cell>
          <cell r="C1906" t="str">
            <v>1214</v>
          </cell>
          <cell r="D1906">
            <v>64.156700000000001</v>
          </cell>
          <cell r="E1906">
            <v>64.361199999999997</v>
          </cell>
        </row>
        <row r="1907">
          <cell r="A1907" t="str">
            <v>04</v>
          </cell>
          <cell r="B1907" t="str">
            <v>13120000</v>
          </cell>
          <cell r="C1907" t="str">
            <v>1215</v>
          </cell>
          <cell r="D1907">
            <v>153.48660000000001</v>
          </cell>
          <cell r="E1907">
            <v>153.48660000000001</v>
          </cell>
        </row>
        <row r="1908">
          <cell r="A1908" t="str">
            <v>04</v>
          </cell>
          <cell r="B1908" t="str">
            <v>13120000</v>
          </cell>
          <cell r="C1908" t="str">
            <v>1216</v>
          </cell>
          <cell r="D1908">
            <v>87.881900000000002</v>
          </cell>
          <cell r="E1908">
            <v>87.881900000000002</v>
          </cell>
        </row>
        <row r="1909">
          <cell r="A1909" t="str">
            <v>04</v>
          </cell>
          <cell r="B1909" t="str">
            <v>132</v>
          </cell>
          <cell r="C1909" t="str">
            <v>0000</v>
          </cell>
          <cell r="D1909">
            <v>96.549700000000001</v>
          </cell>
          <cell r="E1909">
            <v>94.398099999999999</v>
          </cell>
        </row>
        <row r="1910">
          <cell r="A1910" t="str">
            <v>04</v>
          </cell>
          <cell r="B1910" t="str">
            <v>1322</v>
          </cell>
          <cell r="C1910" t="str">
            <v>0000</v>
          </cell>
          <cell r="D1910">
            <v>102.95950000000001</v>
          </cell>
          <cell r="E1910">
            <v>102.15649999999999</v>
          </cell>
        </row>
        <row r="1911">
          <cell r="A1911" t="str">
            <v>04</v>
          </cell>
          <cell r="B1911" t="str">
            <v>13220000</v>
          </cell>
          <cell r="C1911" t="str">
            <v>1230</v>
          </cell>
          <cell r="D1911">
            <v>112.53660000000001</v>
          </cell>
          <cell r="E1911">
            <v>105.2775</v>
          </cell>
        </row>
        <row r="1912">
          <cell r="A1912" t="str">
            <v>04</v>
          </cell>
          <cell r="B1912" t="str">
            <v>13220000</v>
          </cell>
          <cell r="C1912" t="str">
            <v>1231</v>
          </cell>
          <cell r="D1912">
            <v>93.382400000000004</v>
          </cell>
          <cell r="E1912">
            <v>99.035399999999996</v>
          </cell>
        </row>
        <row r="1913">
          <cell r="A1913" t="str">
            <v>04</v>
          </cell>
          <cell r="B1913" t="str">
            <v>1323</v>
          </cell>
          <cell r="C1913" t="str">
            <v>0000</v>
          </cell>
          <cell r="D1913">
            <v>96.298299999999998</v>
          </cell>
          <cell r="E1913">
            <v>94.093900000000005</v>
          </cell>
        </row>
        <row r="1914">
          <cell r="A1914" t="str">
            <v>04</v>
          </cell>
          <cell r="B1914" t="str">
            <v>13230000</v>
          </cell>
          <cell r="C1914" t="str">
            <v>2240</v>
          </cell>
          <cell r="D1914">
            <v>90.068100000000001</v>
          </cell>
          <cell r="E1914">
            <v>88.8155</v>
          </cell>
        </row>
        <row r="1915">
          <cell r="A1915" t="str">
            <v>04</v>
          </cell>
          <cell r="B1915" t="str">
            <v>13230000</v>
          </cell>
          <cell r="C1915" t="str">
            <v>2241</v>
          </cell>
          <cell r="D1915">
            <v>90.399199999999993</v>
          </cell>
          <cell r="E1915">
            <v>85.358800000000002</v>
          </cell>
        </row>
        <row r="1916">
          <cell r="A1916" t="str">
            <v>04</v>
          </cell>
          <cell r="B1916" t="str">
            <v>13230000</v>
          </cell>
          <cell r="C1916" t="str">
            <v>2250</v>
          </cell>
          <cell r="D1916">
            <v>93.5976</v>
          </cell>
          <cell r="E1916">
            <v>94</v>
          </cell>
        </row>
        <row r="1917">
          <cell r="A1917" t="str">
            <v>04</v>
          </cell>
          <cell r="B1917" t="str">
            <v>13230000</v>
          </cell>
          <cell r="C1917" t="str">
            <v>2251</v>
          </cell>
          <cell r="D1917">
            <v>102.97499999999999</v>
          </cell>
          <cell r="E1917">
            <v>96.813699999999997</v>
          </cell>
        </row>
        <row r="1918">
          <cell r="A1918" t="str">
            <v>04</v>
          </cell>
          <cell r="B1918" t="str">
            <v>13230000</v>
          </cell>
          <cell r="C1918" t="str">
            <v>2252</v>
          </cell>
          <cell r="D1918">
            <v>101.023</v>
          </cell>
          <cell r="E1918">
            <v>100.4198</v>
          </cell>
        </row>
        <row r="1919">
          <cell r="A1919" t="str">
            <v>04</v>
          </cell>
          <cell r="B1919" t="str">
            <v>14</v>
          </cell>
          <cell r="C1919" t="str">
            <v>0000</v>
          </cell>
          <cell r="D1919">
            <v>97.076800000000006</v>
          </cell>
          <cell r="E1919">
            <v>97.575500000000005</v>
          </cell>
        </row>
        <row r="1920">
          <cell r="A1920" t="str">
            <v>04</v>
          </cell>
          <cell r="B1920" t="str">
            <v>141</v>
          </cell>
          <cell r="C1920" t="str">
            <v>0000</v>
          </cell>
          <cell r="D1920">
            <v>98.603399999999993</v>
          </cell>
          <cell r="E1920">
            <v>98.500699999999995</v>
          </cell>
        </row>
        <row r="1921">
          <cell r="A1921" t="str">
            <v>04</v>
          </cell>
          <cell r="B1921" t="str">
            <v>14100000</v>
          </cell>
          <cell r="C1921" t="str">
            <v>1800</v>
          </cell>
          <cell r="D1921">
            <v>89.853999999999999</v>
          </cell>
          <cell r="E1921">
            <v>90.738799999999998</v>
          </cell>
        </row>
        <row r="1922">
          <cell r="A1922" t="str">
            <v>04</v>
          </cell>
          <cell r="B1922" t="str">
            <v>14100000</v>
          </cell>
          <cell r="C1922" t="str">
            <v>2310</v>
          </cell>
          <cell r="D1922">
            <v>97.235500000000002</v>
          </cell>
          <cell r="E1922">
            <v>99.162400000000005</v>
          </cell>
        </row>
        <row r="1923">
          <cell r="A1923" t="str">
            <v>04</v>
          </cell>
          <cell r="B1923" t="str">
            <v>14100000</v>
          </cell>
          <cell r="C1923" t="str">
            <v>2311</v>
          </cell>
          <cell r="D1923">
            <v>99.394000000000005</v>
          </cell>
          <cell r="E1923">
            <v>99.619200000000006</v>
          </cell>
        </row>
        <row r="1924">
          <cell r="A1924" t="str">
            <v>04</v>
          </cell>
          <cell r="B1924" t="str">
            <v>14100000</v>
          </cell>
          <cell r="C1924" t="str">
            <v>2320</v>
          </cell>
          <cell r="D1924">
            <v>99.8</v>
          </cell>
          <cell r="E1924">
            <v>99.453199999999995</v>
          </cell>
        </row>
        <row r="1925">
          <cell r="A1925" t="str">
            <v>04</v>
          </cell>
          <cell r="B1925" t="str">
            <v>14100000</v>
          </cell>
          <cell r="C1925" t="str">
            <v>2321</v>
          </cell>
          <cell r="D1925">
            <v>118.76990000000001</v>
          </cell>
          <cell r="E1925">
            <v>108.78570000000001</v>
          </cell>
        </row>
        <row r="1926">
          <cell r="A1926" t="str">
            <v>04</v>
          </cell>
          <cell r="B1926" t="str">
            <v>14100000</v>
          </cell>
          <cell r="C1926" t="str">
            <v>2330</v>
          </cell>
          <cell r="D1926">
            <v>91.731899999999996</v>
          </cell>
          <cell r="E1926">
            <v>93.051599999999993</v>
          </cell>
        </row>
        <row r="1927">
          <cell r="A1927" t="str">
            <v>04</v>
          </cell>
          <cell r="B1927" t="str">
            <v>14100000</v>
          </cell>
          <cell r="C1927" t="str">
            <v>2331</v>
          </cell>
          <cell r="D1927">
            <v>94.281899999999993</v>
          </cell>
          <cell r="E1927">
            <v>95.037499999999994</v>
          </cell>
        </row>
        <row r="1928">
          <cell r="A1928" t="str">
            <v>04</v>
          </cell>
          <cell r="B1928" t="str">
            <v>14100000</v>
          </cell>
          <cell r="C1928" t="str">
            <v>2340</v>
          </cell>
          <cell r="D1928">
            <v>101.59990000000001</v>
          </cell>
          <cell r="E1928">
            <v>99.285799999999995</v>
          </cell>
        </row>
        <row r="1929">
          <cell r="A1929" t="str">
            <v>04</v>
          </cell>
          <cell r="B1929" t="str">
            <v>14100000</v>
          </cell>
          <cell r="C1929" t="str">
            <v>2341</v>
          </cell>
          <cell r="D1929">
            <v>126.2895</v>
          </cell>
          <cell r="E1929">
            <v>124.9598</v>
          </cell>
        </row>
        <row r="1930">
          <cell r="A1930" t="str">
            <v>04</v>
          </cell>
          <cell r="B1930" t="str">
            <v>14100000</v>
          </cell>
          <cell r="C1930" t="str">
            <v>2351</v>
          </cell>
          <cell r="D1930">
            <v>100.0843</v>
          </cell>
          <cell r="E1930">
            <v>98.730400000000003</v>
          </cell>
        </row>
        <row r="1931">
          <cell r="A1931" t="str">
            <v>04</v>
          </cell>
          <cell r="B1931" t="str">
            <v>142</v>
          </cell>
          <cell r="C1931" t="str">
            <v>0000</v>
          </cell>
          <cell r="D1931">
            <v>91.673599999999993</v>
          </cell>
          <cell r="E1931">
            <v>94.300600000000003</v>
          </cell>
        </row>
        <row r="1932">
          <cell r="A1932" t="str">
            <v>04</v>
          </cell>
          <cell r="B1932" t="str">
            <v>1421</v>
          </cell>
          <cell r="C1932" t="str">
            <v>0000</v>
          </cell>
          <cell r="D1932">
            <v>82.974500000000006</v>
          </cell>
          <cell r="E1932">
            <v>93.743200000000002</v>
          </cell>
        </row>
        <row r="1933">
          <cell r="A1933" t="str">
            <v>04</v>
          </cell>
          <cell r="B1933" t="str">
            <v>14210000</v>
          </cell>
          <cell r="C1933" t="str">
            <v>2360</v>
          </cell>
          <cell r="D1933">
            <v>77.179599999999994</v>
          </cell>
          <cell r="E1933">
            <v>90.039299999999997</v>
          </cell>
        </row>
        <row r="1934">
          <cell r="A1934" t="str">
            <v>04</v>
          </cell>
          <cell r="B1934" t="str">
            <v>14210000</v>
          </cell>
          <cell r="C1934" t="str">
            <v>2361</v>
          </cell>
          <cell r="D1934">
            <v>87.537700000000001</v>
          </cell>
          <cell r="E1934">
            <v>96.388000000000005</v>
          </cell>
        </row>
        <row r="1935">
          <cell r="A1935" t="str">
            <v>04</v>
          </cell>
          <cell r="B1935" t="str">
            <v>14210000</v>
          </cell>
          <cell r="C1935" t="str">
            <v>2363</v>
          </cell>
          <cell r="D1935">
            <v>83.862899999999996</v>
          </cell>
          <cell r="E1935">
            <v>95.4666</v>
          </cell>
        </row>
        <row r="1936">
          <cell r="A1936" t="str">
            <v>04</v>
          </cell>
          <cell r="B1936" t="str">
            <v>1422</v>
          </cell>
          <cell r="C1936" t="str">
            <v>0000</v>
          </cell>
          <cell r="D1936">
            <v>92.975399999999993</v>
          </cell>
          <cell r="E1936">
            <v>93.991600000000005</v>
          </cell>
        </row>
        <row r="1937">
          <cell r="A1937" t="str">
            <v>04</v>
          </cell>
          <cell r="B1937" t="str">
            <v>14221</v>
          </cell>
          <cell r="C1937" t="str">
            <v>0000</v>
          </cell>
          <cell r="D1937">
            <v>96.986099999999993</v>
          </cell>
          <cell r="E1937">
            <v>97.181799999999996</v>
          </cell>
        </row>
        <row r="1938">
          <cell r="A1938" t="str">
            <v>04</v>
          </cell>
          <cell r="B1938" t="str">
            <v>14221000</v>
          </cell>
          <cell r="C1938" t="str">
            <v>2374</v>
          </cell>
          <cell r="D1938">
            <v>97.063500000000005</v>
          </cell>
          <cell r="E1938">
            <v>97.050299999999993</v>
          </cell>
        </row>
        <row r="1939">
          <cell r="A1939" t="str">
            <v>04</v>
          </cell>
          <cell r="B1939" t="str">
            <v>14221000</v>
          </cell>
          <cell r="C1939" t="str">
            <v>2375</v>
          </cell>
          <cell r="D1939">
            <v>96.9345</v>
          </cell>
          <cell r="E1939">
            <v>97.269400000000005</v>
          </cell>
        </row>
        <row r="1940">
          <cell r="A1940" t="str">
            <v>04</v>
          </cell>
          <cell r="B1940" t="str">
            <v>14222</v>
          </cell>
          <cell r="C1940" t="str">
            <v>0000</v>
          </cell>
          <cell r="D1940">
            <v>92.343800000000002</v>
          </cell>
          <cell r="E1940">
            <v>93.489199999999997</v>
          </cell>
        </row>
        <row r="1941">
          <cell r="A1941" t="str">
            <v>04</v>
          </cell>
          <cell r="B1941" t="str">
            <v>14222000</v>
          </cell>
          <cell r="C1941" t="str">
            <v>2370</v>
          </cell>
          <cell r="D1941">
            <v>96.673900000000003</v>
          </cell>
          <cell r="E1941">
            <v>93.486599999999996</v>
          </cell>
        </row>
        <row r="1942">
          <cell r="A1942" t="str">
            <v>04</v>
          </cell>
          <cell r="B1942" t="str">
            <v>14222000</v>
          </cell>
          <cell r="C1942" t="str">
            <v>2371</v>
          </cell>
          <cell r="D1942">
            <v>88.974500000000006</v>
          </cell>
          <cell r="E1942">
            <v>92.475200000000001</v>
          </cell>
        </row>
        <row r="1943">
          <cell r="A1943" t="str">
            <v>04</v>
          </cell>
          <cell r="B1943" t="str">
            <v>14222000</v>
          </cell>
          <cell r="C1943" t="str">
            <v>2372</v>
          </cell>
          <cell r="D1943">
            <v>93.889300000000006</v>
          </cell>
          <cell r="E1943">
            <v>94.630300000000005</v>
          </cell>
        </row>
        <row r="1944">
          <cell r="A1944" t="str">
            <v>04</v>
          </cell>
          <cell r="B1944" t="str">
            <v>14222000</v>
          </cell>
          <cell r="C1944" t="str">
            <v>2373</v>
          </cell>
          <cell r="D1944">
            <v>92.789199999999994</v>
          </cell>
          <cell r="E1944">
            <v>93.985299999999995</v>
          </cell>
        </row>
        <row r="1945">
          <cell r="A1945" t="str">
            <v>04</v>
          </cell>
          <cell r="B1945" t="str">
            <v>1423</v>
          </cell>
          <cell r="C1945" t="str">
            <v>0000</v>
          </cell>
          <cell r="D1945">
            <v>94.558000000000007</v>
          </cell>
          <cell r="E1945">
            <v>95.950900000000004</v>
          </cell>
        </row>
        <row r="1946">
          <cell r="A1946" t="str">
            <v>04</v>
          </cell>
          <cell r="B1946" t="str">
            <v>14230000</v>
          </cell>
          <cell r="C1946" t="str">
            <v>2362</v>
          </cell>
          <cell r="D1946">
            <v>101.8224</v>
          </cell>
          <cell r="E1946">
            <v>101.4019</v>
          </cell>
        </row>
        <row r="1947">
          <cell r="A1947" t="str">
            <v>04</v>
          </cell>
          <cell r="B1947" t="str">
            <v>14230000</v>
          </cell>
          <cell r="C1947" t="str">
            <v>2380</v>
          </cell>
          <cell r="D1947">
            <v>95.778099999999995</v>
          </cell>
          <cell r="E1947">
            <v>97.035399999999996</v>
          </cell>
        </row>
        <row r="1948">
          <cell r="A1948" t="str">
            <v>04</v>
          </cell>
          <cell r="B1948" t="str">
            <v>14230000</v>
          </cell>
          <cell r="C1948" t="str">
            <v>2381</v>
          </cell>
          <cell r="D1948">
            <v>93.192800000000005</v>
          </cell>
          <cell r="E1948">
            <v>94.310100000000006</v>
          </cell>
        </row>
        <row r="1949">
          <cell r="A1949" t="str">
            <v>04</v>
          </cell>
          <cell r="B1949" t="str">
            <v>14230000</v>
          </cell>
          <cell r="C1949" t="str">
            <v>2382</v>
          </cell>
          <cell r="D1949">
            <v>83.462100000000007</v>
          </cell>
          <cell r="E1949">
            <v>88.096299999999999</v>
          </cell>
        </row>
        <row r="1950">
          <cell r="A1950" t="str">
            <v>04</v>
          </cell>
          <cell r="B1950" t="str">
            <v>1424</v>
          </cell>
          <cell r="C1950" t="str">
            <v>0000</v>
          </cell>
          <cell r="D1950">
            <v>103.51390000000001</v>
          </cell>
          <cell r="E1950">
            <v>101.1835</v>
          </cell>
        </row>
        <row r="1951">
          <cell r="A1951" t="str">
            <v>04</v>
          </cell>
          <cell r="B1951" t="str">
            <v>14240000</v>
          </cell>
          <cell r="C1951" t="str">
            <v>2750</v>
          </cell>
          <cell r="D1951">
            <v>103.51390000000001</v>
          </cell>
          <cell r="E1951">
            <v>101.1835</v>
          </cell>
        </row>
        <row r="1952">
          <cell r="A1952" t="str">
            <v>04</v>
          </cell>
          <cell r="B1952" t="str">
            <v>15</v>
          </cell>
          <cell r="C1952" t="str">
            <v>0000</v>
          </cell>
          <cell r="D1952">
            <v>99.415599999999998</v>
          </cell>
          <cell r="E1952">
            <v>98.752099999999999</v>
          </cell>
        </row>
        <row r="1953">
          <cell r="A1953" t="str">
            <v>04</v>
          </cell>
          <cell r="B1953" t="str">
            <v>151</v>
          </cell>
          <cell r="C1953" t="str">
            <v>0000</v>
          </cell>
          <cell r="D1953">
            <v>99.421199999999999</v>
          </cell>
          <cell r="E1953">
            <v>98.717699999999994</v>
          </cell>
        </row>
        <row r="1954">
          <cell r="A1954" t="str">
            <v>04</v>
          </cell>
          <cell r="B1954" t="str">
            <v>1511</v>
          </cell>
          <cell r="C1954" t="str">
            <v>0000</v>
          </cell>
          <cell r="D1954">
            <v>95.1327</v>
          </cell>
          <cell r="E1954">
            <v>97.542599999999993</v>
          </cell>
        </row>
        <row r="1955">
          <cell r="A1955" t="str">
            <v>04</v>
          </cell>
          <cell r="B1955" t="str">
            <v>15110000</v>
          </cell>
          <cell r="C1955" t="str">
            <v>1400</v>
          </cell>
          <cell r="D1955">
            <v>93.698499999999996</v>
          </cell>
          <cell r="E1955">
            <v>97.512799999999999</v>
          </cell>
        </row>
        <row r="1956">
          <cell r="A1956" t="str">
            <v>04</v>
          </cell>
          <cell r="B1956" t="str">
            <v>15110000</v>
          </cell>
          <cell r="C1956" t="str">
            <v>1410</v>
          </cell>
          <cell r="D1956">
            <v>94.754099999999994</v>
          </cell>
          <cell r="E1956">
            <v>96.328500000000005</v>
          </cell>
        </row>
        <row r="1957">
          <cell r="A1957" t="str">
            <v>04</v>
          </cell>
          <cell r="B1957" t="str">
            <v>15110000</v>
          </cell>
          <cell r="C1957" t="str">
            <v>1420</v>
          </cell>
          <cell r="D1957">
            <v>98.6678</v>
          </cell>
          <cell r="E1957">
            <v>98.3964</v>
          </cell>
        </row>
        <row r="1958">
          <cell r="A1958" t="str">
            <v>04</v>
          </cell>
          <cell r="B1958" t="str">
            <v>1512</v>
          </cell>
          <cell r="C1958" t="str">
            <v>0000</v>
          </cell>
          <cell r="D1958">
            <v>105.8064</v>
          </cell>
          <cell r="E1958">
            <v>100.4674</v>
          </cell>
        </row>
        <row r="1959">
          <cell r="A1959" t="str">
            <v>04</v>
          </cell>
          <cell r="B1959" t="str">
            <v>15120000</v>
          </cell>
          <cell r="C1959" t="str">
            <v>1430</v>
          </cell>
          <cell r="D1959">
            <v>105.8064</v>
          </cell>
          <cell r="E1959">
            <v>100.4674</v>
          </cell>
        </row>
        <row r="1960">
          <cell r="A1960" t="str">
            <v>04</v>
          </cell>
          <cell r="B1960" t="str">
            <v>152</v>
          </cell>
          <cell r="C1960" t="str">
            <v>0000</v>
          </cell>
          <cell r="D1960">
            <v>99.289199999999994</v>
          </cell>
          <cell r="E1960">
            <v>99.522999999999996</v>
          </cell>
        </row>
        <row r="1961">
          <cell r="A1961" t="str">
            <v>04</v>
          </cell>
          <cell r="B1961" t="str">
            <v>15200000</v>
          </cell>
          <cell r="C1961" t="str">
            <v>2420</v>
          </cell>
          <cell r="D1961">
            <v>99.289199999999994</v>
          </cell>
          <cell r="E1961">
            <v>99.522999999999996</v>
          </cell>
        </row>
        <row r="1962">
          <cell r="A1962" t="str">
            <v>04</v>
          </cell>
          <cell r="B1962" t="str">
            <v>16</v>
          </cell>
          <cell r="C1962" t="str">
            <v>0000</v>
          </cell>
          <cell r="D1962">
            <v>103.7213</v>
          </cell>
          <cell r="E1962">
            <v>101.1591</v>
          </cell>
        </row>
        <row r="1963">
          <cell r="A1963" t="str">
            <v>04</v>
          </cell>
          <cell r="B1963" t="str">
            <v>161</v>
          </cell>
          <cell r="C1963" t="str">
            <v>0000</v>
          </cell>
          <cell r="D1963">
            <v>105.6503</v>
          </cell>
          <cell r="E1963">
            <v>101.426</v>
          </cell>
        </row>
        <row r="1964">
          <cell r="A1964" t="str">
            <v>04</v>
          </cell>
          <cell r="B1964" t="str">
            <v>1611</v>
          </cell>
          <cell r="C1964" t="str">
            <v>0000</v>
          </cell>
          <cell r="D1964">
            <v>107.0226</v>
          </cell>
          <cell r="E1964">
            <v>101.85250000000001</v>
          </cell>
        </row>
        <row r="1965">
          <cell r="A1965" t="str">
            <v>04</v>
          </cell>
          <cell r="B1965" t="str">
            <v>16110000</v>
          </cell>
          <cell r="C1965" t="str">
            <v>1610</v>
          </cell>
          <cell r="D1965">
            <v>107.2197</v>
          </cell>
          <cell r="E1965">
            <v>101.6801</v>
          </cell>
        </row>
        <row r="1966">
          <cell r="A1966" t="str">
            <v>04</v>
          </cell>
          <cell r="B1966" t="str">
            <v>16110000</v>
          </cell>
          <cell r="C1966" t="str">
            <v>1611</v>
          </cell>
          <cell r="D1966">
            <v>106.56100000000001</v>
          </cell>
          <cell r="E1966">
            <v>102.2561</v>
          </cell>
        </row>
        <row r="1967">
          <cell r="A1967" t="str">
            <v>04</v>
          </cell>
          <cell r="B1967" t="str">
            <v>1612</v>
          </cell>
          <cell r="C1967" t="str">
            <v>0000</v>
          </cell>
          <cell r="D1967">
            <v>101.9907</v>
          </cell>
          <cell r="E1967">
            <v>100.28879999999999</v>
          </cell>
        </row>
        <row r="1968">
          <cell r="A1968" t="str">
            <v>04</v>
          </cell>
          <cell r="B1968" t="str">
            <v>16120000</v>
          </cell>
          <cell r="C1968" t="str">
            <v>2611</v>
          </cell>
          <cell r="D1968">
            <v>101.9907</v>
          </cell>
          <cell r="E1968">
            <v>100.28879999999999</v>
          </cell>
        </row>
        <row r="1969">
          <cell r="A1969" t="str">
            <v>04</v>
          </cell>
          <cell r="B1969" t="str">
            <v>162</v>
          </cell>
          <cell r="C1969" t="str">
            <v>0000</v>
          </cell>
          <cell r="D1969">
            <v>101.1934</v>
          </cell>
          <cell r="E1969">
            <v>100.8092</v>
          </cell>
        </row>
        <row r="1970">
          <cell r="A1970" t="str">
            <v>04</v>
          </cell>
          <cell r="B1970" t="str">
            <v>1621</v>
          </cell>
          <cell r="C1970" t="str">
            <v>0000</v>
          </cell>
          <cell r="D1970">
            <v>102.7499</v>
          </cell>
          <cell r="E1970">
            <v>102.245</v>
          </cell>
        </row>
        <row r="1971">
          <cell r="A1971" t="str">
            <v>04</v>
          </cell>
          <cell r="B1971" t="str">
            <v>16210000</v>
          </cell>
          <cell r="C1971" t="str">
            <v>1621</v>
          </cell>
          <cell r="D1971">
            <v>102.7499</v>
          </cell>
          <cell r="E1971">
            <v>102.245</v>
          </cell>
        </row>
        <row r="1972">
          <cell r="A1972" t="str">
            <v>04</v>
          </cell>
          <cell r="B1972" t="str">
            <v>1622</v>
          </cell>
          <cell r="C1972" t="str">
            <v>0000</v>
          </cell>
          <cell r="D1972">
            <v>93.831900000000005</v>
          </cell>
          <cell r="E1972">
            <v>94.080500000000001</v>
          </cell>
        </row>
        <row r="1973">
          <cell r="A1973" t="str">
            <v>04</v>
          </cell>
          <cell r="B1973" t="str">
            <v>16220000</v>
          </cell>
          <cell r="C1973" t="str">
            <v>2630</v>
          </cell>
          <cell r="D1973">
            <v>97.808700000000002</v>
          </cell>
          <cell r="E1973">
            <v>97.274600000000007</v>
          </cell>
        </row>
        <row r="1974">
          <cell r="A1974" t="str">
            <v>04</v>
          </cell>
          <cell r="B1974" t="str">
            <v>16220000</v>
          </cell>
          <cell r="C1974" t="str">
            <v>2631</v>
          </cell>
          <cell r="D1974">
            <v>95.138599999999997</v>
          </cell>
          <cell r="E1974">
            <v>95.941400000000002</v>
          </cell>
        </row>
        <row r="1975">
          <cell r="A1975" t="str">
            <v>04</v>
          </cell>
          <cell r="B1975" t="str">
            <v>16220000</v>
          </cell>
          <cell r="C1975" t="str">
            <v>2632</v>
          </cell>
          <cell r="D1975">
            <v>83.864699999999999</v>
          </cell>
          <cell r="E1975">
            <v>84.001599999999996</v>
          </cell>
        </row>
        <row r="1976">
          <cell r="A1976" t="str">
            <v>04</v>
          </cell>
          <cell r="B1976" t="str">
            <v>1623</v>
          </cell>
          <cell r="C1976" t="str">
            <v>0000</v>
          </cell>
          <cell r="D1976">
            <v>101.2479</v>
          </cell>
          <cell r="E1976">
            <v>100.49760000000001</v>
          </cell>
        </row>
        <row r="1977">
          <cell r="A1977" t="str">
            <v>04</v>
          </cell>
          <cell r="B1977" t="str">
            <v>16230000</v>
          </cell>
          <cell r="C1977" t="str">
            <v>2060</v>
          </cell>
          <cell r="D1977">
            <v>99.141400000000004</v>
          </cell>
          <cell r="E1977">
            <v>98.363299999999995</v>
          </cell>
        </row>
        <row r="1978">
          <cell r="A1978" t="str">
            <v>04</v>
          </cell>
          <cell r="B1978" t="str">
            <v>16230000</v>
          </cell>
          <cell r="C1978" t="str">
            <v>2620</v>
          </cell>
          <cell r="D1978">
            <v>100.62309999999999</v>
          </cell>
          <cell r="E1978">
            <v>103.327</v>
          </cell>
        </row>
        <row r="1979">
          <cell r="A1979" t="str">
            <v>04</v>
          </cell>
          <cell r="B1979" t="str">
            <v>16230000</v>
          </cell>
          <cell r="C1979" t="str">
            <v>2640</v>
          </cell>
          <cell r="D1979">
            <v>104.2649</v>
          </cell>
          <cell r="E1979">
            <v>102.40009999999999</v>
          </cell>
        </row>
        <row r="1980">
          <cell r="A1980" t="str">
            <v>04</v>
          </cell>
          <cell r="B1980" t="str">
            <v>17</v>
          </cell>
          <cell r="C1980" t="str">
            <v>0000</v>
          </cell>
          <cell r="D1980">
            <v>108.28400000000001</v>
          </cell>
          <cell r="E1980">
            <v>111.3826</v>
          </cell>
        </row>
        <row r="1981">
          <cell r="A1981" t="str">
            <v>04</v>
          </cell>
          <cell r="B1981" t="str">
            <v>17000000</v>
          </cell>
          <cell r="C1981" t="str">
            <v>1600</v>
          </cell>
          <cell r="D1981">
            <v>108.28400000000001</v>
          </cell>
          <cell r="E1981">
            <v>111.3826</v>
          </cell>
        </row>
        <row r="1982">
          <cell r="A1982" t="str">
            <v>04</v>
          </cell>
          <cell r="B1982" t="str">
            <v>18</v>
          </cell>
          <cell r="C1982" t="str">
            <v>0000</v>
          </cell>
          <cell r="D1982">
            <v>84.455600000000004</v>
          </cell>
          <cell r="E1982">
            <v>85.23</v>
          </cell>
        </row>
        <row r="1983">
          <cell r="A1983" t="str">
            <v>04</v>
          </cell>
          <cell r="B1983" t="str">
            <v>181</v>
          </cell>
          <cell r="C1983" t="str">
            <v>0000</v>
          </cell>
          <cell r="D1983">
            <v>88.745999999999995</v>
          </cell>
          <cell r="E1983">
            <v>91.482299999999995</v>
          </cell>
        </row>
        <row r="1984">
          <cell r="A1984" t="str">
            <v>04</v>
          </cell>
          <cell r="B1984" t="str">
            <v>18100000</v>
          </cell>
          <cell r="C1984" t="str">
            <v>2500</v>
          </cell>
          <cell r="D1984">
            <v>88.745999999999995</v>
          </cell>
          <cell r="E1984">
            <v>91.482299999999995</v>
          </cell>
        </row>
        <row r="1985">
          <cell r="A1985" t="str">
            <v>04</v>
          </cell>
          <cell r="B1985" t="str">
            <v>182</v>
          </cell>
          <cell r="C1985" t="str">
            <v>0000</v>
          </cell>
          <cell r="D1985">
            <v>84.346000000000004</v>
          </cell>
          <cell r="E1985">
            <v>85.070300000000003</v>
          </cell>
        </row>
        <row r="1986">
          <cell r="A1986" t="str">
            <v>04</v>
          </cell>
          <cell r="B1986" t="str">
            <v>18200000</v>
          </cell>
          <cell r="C1986" t="str">
            <v>2510</v>
          </cell>
          <cell r="D1986">
            <v>81.756100000000004</v>
          </cell>
          <cell r="E1986">
            <v>82.668300000000002</v>
          </cell>
        </row>
        <row r="1987">
          <cell r="A1987" t="str">
            <v>04</v>
          </cell>
          <cell r="B1987" t="str">
            <v>18200000</v>
          </cell>
          <cell r="C1987" t="str">
            <v>2511</v>
          </cell>
          <cell r="D1987">
            <v>103.26</v>
          </cell>
          <cell r="E1987">
            <v>102.61190000000001</v>
          </cell>
        </row>
        <row r="1988">
          <cell r="A1988" t="str">
            <v>04</v>
          </cell>
          <cell r="B1988" t="str">
            <v>19</v>
          </cell>
          <cell r="C1988" t="str">
            <v>0000</v>
          </cell>
          <cell r="D1988">
            <v>101.88120000000001</v>
          </cell>
          <cell r="E1988">
            <v>97.488900000000001</v>
          </cell>
        </row>
        <row r="1989">
          <cell r="A1989" t="str">
            <v>04</v>
          </cell>
          <cell r="B1989" t="str">
            <v>191</v>
          </cell>
          <cell r="C1989" t="str">
            <v>0000</v>
          </cell>
          <cell r="D1989">
            <v>92.778499999999994</v>
          </cell>
          <cell r="E1989">
            <v>93.946299999999994</v>
          </cell>
        </row>
        <row r="1990">
          <cell r="A1990" t="str">
            <v>04</v>
          </cell>
          <cell r="B1990" t="str">
            <v>19100000</v>
          </cell>
          <cell r="C1990" t="str">
            <v>2701</v>
          </cell>
          <cell r="D1990">
            <v>92.778499999999994</v>
          </cell>
          <cell r="E1990">
            <v>93.946299999999994</v>
          </cell>
        </row>
        <row r="1991">
          <cell r="A1991" t="str">
            <v>04</v>
          </cell>
          <cell r="B1991" t="str">
            <v>192</v>
          </cell>
          <cell r="C1991" t="str">
            <v>0000</v>
          </cell>
          <cell r="D1991">
            <v>96.404600000000002</v>
          </cell>
          <cell r="E1991">
            <v>96.567899999999995</v>
          </cell>
        </row>
        <row r="1992">
          <cell r="A1992" t="str">
            <v>04</v>
          </cell>
          <cell r="B1992" t="str">
            <v>1921</v>
          </cell>
          <cell r="C1992" t="str">
            <v>0000</v>
          </cell>
          <cell r="D1992">
            <v>97.9114</v>
          </cell>
          <cell r="E1992">
            <v>97.0137</v>
          </cell>
        </row>
        <row r="1993">
          <cell r="A1993" t="str">
            <v>04</v>
          </cell>
          <cell r="B1993" t="str">
            <v>19210000</v>
          </cell>
          <cell r="C1993" t="str">
            <v>2710</v>
          </cell>
          <cell r="D1993">
            <v>95.860399999999998</v>
          </cell>
          <cell r="E1993">
            <v>95.745400000000004</v>
          </cell>
        </row>
        <row r="1994">
          <cell r="A1994" t="str">
            <v>04</v>
          </cell>
          <cell r="B1994" t="str">
            <v>19210000</v>
          </cell>
          <cell r="C1994" t="str">
            <v>2711</v>
          </cell>
          <cell r="D1994">
            <v>101.6349</v>
          </cell>
          <cell r="E1994">
            <v>101.467</v>
          </cell>
        </row>
        <row r="1995">
          <cell r="A1995" t="str">
            <v>04</v>
          </cell>
          <cell r="B1995" t="str">
            <v>19210000</v>
          </cell>
          <cell r="C1995" t="str">
            <v>2712</v>
          </cell>
          <cell r="D1995">
            <v>92.118399999999994</v>
          </cell>
          <cell r="E1995">
            <v>91.617999999999995</v>
          </cell>
        </row>
        <row r="1996">
          <cell r="A1996" t="str">
            <v>04</v>
          </cell>
          <cell r="B1996" t="str">
            <v>19210000</v>
          </cell>
          <cell r="C1996" t="str">
            <v>2713</v>
          </cell>
          <cell r="D1996">
            <v>101.3413</v>
          </cell>
          <cell r="E1996">
            <v>99.862399999999994</v>
          </cell>
        </row>
        <row r="1997">
          <cell r="A1997" t="str">
            <v>04</v>
          </cell>
          <cell r="B1997" t="str">
            <v>19210000</v>
          </cell>
          <cell r="C1997" t="str">
            <v>2714</v>
          </cell>
          <cell r="D1997">
            <v>103.75</v>
          </cell>
          <cell r="E1997">
            <v>89.953699999999998</v>
          </cell>
        </row>
        <row r="1998">
          <cell r="A1998" t="str">
            <v>04</v>
          </cell>
          <cell r="B1998" t="str">
            <v>1922</v>
          </cell>
          <cell r="C1998" t="str">
            <v>0000</v>
          </cell>
          <cell r="D1998">
            <v>95.082700000000003</v>
          </cell>
          <cell r="E1998">
            <v>96.635199999999998</v>
          </cell>
        </row>
        <row r="1999">
          <cell r="A1999" t="str">
            <v>04</v>
          </cell>
          <cell r="B1999" t="str">
            <v>19220000</v>
          </cell>
          <cell r="C1999" t="str">
            <v>2720</v>
          </cell>
          <cell r="D1999">
            <v>94.831400000000002</v>
          </cell>
          <cell r="E1999">
            <v>96.416799999999995</v>
          </cell>
        </row>
        <row r="2000">
          <cell r="A2000" t="str">
            <v>04</v>
          </cell>
          <cell r="B2000" t="str">
            <v>19220000</v>
          </cell>
          <cell r="C2000" t="str">
            <v>2725</v>
          </cell>
          <cell r="D2000">
            <v>99.857100000000003</v>
          </cell>
          <cell r="E2000">
            <v>100.78570000000001</v>
          </cell>
        </row>
        <row r="2001">
          <cell r="A2001" t="str">
            <v>04</v>
          </cell>
          <cell r="B2001" t="str">
            <v>1923</v>
          </cell>
          <cell r="C2001" t="str">
            <v>0000</v>
          </cell>
          <cell r="D2001">
            <v>95.164299999999997</v>
          </cell>
          <cell r="E2001">
            <v>95.953100000000006</v>
          </cell>
        </row>
        <row r="2002">
          <cell r="A2002" t="str">
            <v>04</v>
          </cell>
          <cell r="B2002" t="str">
            <v>19230000</v>
          </cell>
          <cell r="C2002" t="str">
            <v>2040</v>
          </cell>
          <cell r="D2002">
            <v>95.554599999999994</v>
          </cell>
          <cell r="E2002">
            <v>96.283100000000005</v>
          </cell>
        </row>
        <row r="2003">
          <cell r="A2003" t="str">
            <v>04</v>
          </cell>
          <cell r="B2003" t="str">
            <v>19230000</v>
          </cell>
          <cell r="C2003" t="str">
            <v>2050</v>
          </cell>
          <cell r="D2003">
            <v>96.654300000000006</v>
          </cell>
          <cell r="E2003">
            <v>96.680499999999995</v>
          </cell>
        </row>
        <row r="2004">
          <cell r="A2004" t="str">
            <v>04</v>
          </cell>
          <cell r="B2004" t="str">
            <v>19230000</v>
          </cell>
          <cell r="C2004" t="str">
            <v>2051</v>
          </cell>
          <cell r="D2004">
            <v>88.920299999999997</v>
          </cell>
          <cell r="E2004">
            <v>92.137500000000003</v>
          </cell>
        </row>
        <row r="2005">
          <cell r="A2005" t="str">
            <v>04</v>
          </cell>
          <cell r="B2005" t="str">
            <v>193</v>
          </cell>
          <cell r="C2005" t="str">
            <v>0000</v>
          </cell>
          <cell r="D2005">
            <v>107.791</v>
          </cell>
          <cell r="E2005">
            <v>99.186599999999999</v>
          </cell>
        </row>
        <row r="2006">
          <cell r="A2006" t="str">
            <v>04</v>
          </cell>
          <cell r="B2006" t="str">
            <v>19300000</v>
          </cell>
          <cell r="C2006" t="str">
            <v>1700</v>
          </cell>
          <cell r="D2006">
            <v>100.3565</v>
          </cell>
          <cell r="E2006">
            <v>100.6494</v>
          </cell>
        </row>
        <row r="2007">
          <cell r="A2007" t="str">
            <v>04</v>
          </cell>
          <cell r="B2007" t="str">
            <v>19300000</v>
          </cell>
          <cell r="C2007" t="str">
            <v>2730</v>
          </cell>
          <cell r="D2007">
            <v>108.83629999999999</v>
          </cell>
          <cell r="E2007">
            <v>98.547799999999995</v>
          </cell>
        </row>
        <row r="2008">
          <cell r="A2008" t="str">
            <v>04</v>
          </cell>
          <cell r="B2008" t="str">
            <v>19300000</v>
          </cell>
          <cell r="C2008" t="str">
            <v>2731</v>
          </cell>
          <cell r="D2008">
            <v>115.8271</v>
          </cell>
          <cell r="E2008">
            <v>108.6176</v>
          </cell>
        </row>
        <row r="2009">
          <cell r="A2009" t="str">
            <v>04</v>
          </cell>
          <cell r="B2009" t="str">
            <v>19300000</v>
          </cell>
          <cell r="C2009" t="str">
            <v>2732</v>
          </cell>
          <cell r="D2009">
            <v>101.2833</v>
          </cell>
          <cell r="E2009">
            <v>100.14190000000001</v>
          </cell>
        </row>
        <row r="2010">
          <cell r="A2010" t="str">
            <v>04</v>
          </cell>
          <cell r="B2010" t="str">
            <v>194</v>
          </cell>
          <cell r="C2010" t="str">
            <v>0000</v>
          </cell>
          <cell r="D2010">
            <v>99.544399999999996</v>
          </cell>
          <cell r="E2010">
            <v>98.245999999999995</v>
          </cell>
        </row>
        <row r="2011">
          <cell r="A2011" t="str">
            <v>04</v>
          </cell>
          <cell r="B2011" t="str">
            <v>1941</v>
          </cell>
          <cell r="C2011" t="str">
            <v>0000</v>
          </cell>
          <cell r="D2011">
            <v>108.1056</v>
          </cell>
          <cell r="E2011">
            <v>104.9011</v>
          </cell>
        </row>
        <row r="2012">
          <cell r="A2012" t="str">
            <v>04</v>
          </cell>
          <cell r="B2012" t="str">
            <v>19410000</v>
          </cell>
          <cell r="C2012" t="str">
            <v>2740</v>
          </cell>
          <cell r="D2012">
            <v>108.1056</v>
          </cell>
          <cell r="E2012">
            <v>104.9011</v>
          </cell>
        </row>
        <row r="2013">
          <cell r="A2013" t="str">
            <v>04</v>
          </cell>
          <cell r="B2013" t="str">
            <v>1942</v>
          </cell>
          <cell r="C2013" t="str">
            <v>0000</v>
          </cell>
          <cell r="D2013">
            <v>86.702699999999993</v>
          </cell>
          <cell r="E2013">
            <v>88.263400000000004</v>
          </cell>
        </row>
        <row r="2014">
          <cell r="A2014" t="str">
            <v>04</v>
          </cell>
          <cell r="B2014" t="str">
            <v>19420000</v>
          </cell>
          <cell r="C2014" t="str">
            <v>2741</v>
          </cell>
          <cell r="D2014">
            <v>86.702699999999993</v>
          </cell>
          <cell r="E2014">
            <v>88.263400000000004</v>
          </cell>
        </row>
        <row r="2015">
          <cell r="A2015" t="str">
            <v>04</v>
          </cell>
          <cell r="B2015" t="str">
            <v>2</v>
          </cell>
          <cell r="C2015" t="str">
            <v>0000</v>
          </cell>
          <cell r="D2015">
            <v>116.5774</v>
          </cell>
          <cell r="E2015">
            <v>107.5822</v>
          </cell>
        </row>
        <row r="2016">
          <cell r="A2016" t="str">
            <v>04</v>
          </cell>
          <cell r="B2016" t="str">
            <v>21</v>
          </cell>
          <cell r="C2016" t="str">
            <v>0000</v>
          </cell>
          <cell r="D2016">
            <v>106.81180000000001</v>
          </cell>
          <cell r="E2016">
            <v>102.23390000000001</v>
          </cell>
        </row>
        <row r="2017">
          <cell r="A2017" t="str">
            <v>04</v>
          </cell>
          <cell r="B2017" t="str">
            <v>211</v>
          </cell>
          <cell r="C2017" t="str">
            <v>0000</v>
          </cell>
          <cell r="D2017">
            <v>114.0759</v>
          </cell>
          <cell r="E2017">
            <v>105.7056</v>
          </cell>
        </row>
        <row r="2018">
          <cell r="A2018" t="str">
            <v>04</v>
          </cell>
          <cell r="B2018" t="str">
            <v>21100000</v>
          </cell>
          <cell r="C2018" t="str">
            <v>3000</v>
          </cell>
          <cell r="D2018">
            <v>102.6003</v>
          </cell>
          <cell r="E2018">
            <v>103.2504</v>
          </cell>
        </row>
        <row r="2019">
          <cell r="A2019" t="str">
            <v>04</v>
          </cell>
          <cell r="B2019" t="str">
            <v>21100000</v>
          </cell>
          <cell r="C2019" t="str">
            <v>3001</v>
          </cell>
          <cell r="D2019">
            <v>100.3094</v>
          </cell>
          <cell r="E2019">
            <v>97.4268</v>
          </cell>
        </row>
        <row r="2020">
          <cell r="A2020" t="str">
            <v>04</v>
          </cell>
          <cell r="B2020" t="str">
            <v>21100000</v>
          </cell>
          <cell r="C2020" t="str">
            <v>3010</v>
          </cell>
          <cell r="D2020">
            <v>119.97539999999999</v>
          </cell>
          <cell r="E2020">
            <v>111.1135</v>
          </cell>
        </row>
        <row r="2021">
          <cell r="A2021" t="str">
            <v>04</v>
          </cell>
          <cell r="B2021" t="str">
            <v>21100000</v>
          </cell>
          <cell r="C2021" t="str">
            <v>3020</v>
          </cell>
          <cell r="D2021">
            <v>115.9739</v>
          </cell>
          <cell r="E2021">
            <v>104.075</v>
          </cell>
        </row>
        <row r="2022">
          <cell r="A2022" t="str">
            <v>04</v>
          </cell>
          <cell r="B2022" t="str">
            <v>21100000</v>
          </cell>
          <cell r="C2022" t="str">
            <v>3030</v>
          </cell>
          <cell r="D2022">
            <v>117.5185</v>
          </cell>
          <cell r="E2022">
            <v>110.04559999999999</v>
          </cell>
        </row>
        <row r="2023">
          <cell r="A2023" t="str">
            <v>04</v>
          </cell>
          <cell r="B2023" t="str">
            <v>21100000</v>
          </cell>
          <cell r="C2023" t="str">
            <v>3040</v>
          </cell>
          <cell r="D2023">
            <v>111.5779</v>
          </cell>
          <cell r="E2023">
            <v>103.4515</v>
          </cell>
        </row>
        <row r="2024">
          <cell r="A2024" t="str">
            <v>04</v>
          </cell>
          <cell r="B2024" t="str">
            <v>212</v>
          </cell>
          <cell r="C2024" t="str">
            <v>0000</v>
          </cell>
          <cell r="D2024">
            <v>100.91889999999999</v>
          </cell>
          <cell r="E2024">
            <v>99.417500000000004</v>
          </cell>
        </row>
        <row r="2025">
          <cell r="A2025" t="str">
            <v>04</v>
          </cell>
          <cell r="B2025" t="str">
            <v>21200000</v>
          </cell>
          <cell r="C2025" t="str">
            <v>2260</v>
          </cell>
          <cell r="D2025">
            <v>99.564499999999995</v>
          </cell>
          <cell r="E2025">
            <v>98.591399999999993</v>
          </cell>
        </row>
        <row r="2026">
          <cell r="A2026" t="str">
            <v>04</v>
          </cell>
          <cell r="B2026" t="str">
            <v>21200000</v>
          </cell>
          <cell r="C2026" t="str">
            <v>2760</v>
          </cell>
          <cell r="D2026">
            <v>104.6695</v>
          </cell>
          <cell r="E2026">
            <v>101.7052</v>
          </cell>
        </row>
        <row r="2027">
          <cell r="A2027" t="str">
            <v>04</v>
          </cell>
          <cell r="B2027" t="str">
            <v>22</v>
          </cell>
          <cell r="C2027" t="str">
            <v>0000</v>
          </cell>
          <cell r="D2027">
            <v>129.37</v>
          </cell>
          <cell r="E2027">
            <v>114.5883</v>
          </cell>
        </row>
        <row r="2028">
          <cell r="A2028" t="str">
            <v>04</v>
          </cell>
          <cell r="B2028" t="str">
            <v>22000000</v>
          </cell>
          <cell r="C2028" t="str">
            <v>3100</v>
          </cell>
          <cell r="D2028">
            <v>127.4562</v>
          </cell>
          <cell r="E2028">
            <v>111.52419999999999</v>
          </cell>
        </row>
        <row r="2029">
          <cell r="A2029" t="str">
            <v>04</v>
          </cell>
          <cell r="B2029" t="str">
            <v>22000000</v>
          </cell>
          <cell r="C2029" t="str">
            <v>3101</v>
          </cell>
          <cell r="D2029">
            <v>168.25569999999999</v>
          </cell>
          <cell r="E2029">
            <v>134.6046</v>
          </cell>
        </row>
        <row r="2030">
          <cell r="A2030" t="str">
            <v>04</v>
          </cell>
          <cell r="B2030" t="str">
            <v>22000000</v>
          </cell>
          <cell r="C2030" t="str">
            <v>3102</v>
          </cell>
          <cell r="D2030">
            <v>123.3875</v>
          </cell>
          <cell r="E2030">
            <v>110.7684</v>
          </cell>
        </row>
        <row r="2031">
          <cell r="A2031" t="str">
            <v>04</v>
          </cell>
          <cell r="B2031" t="str">
            <v>22000000</v>
          </cell>
          <cell r="C2031" t="str">
            <v>3110</v>
          </cell>
          <cell r="D2031">
            <v>114.28570000000001</v>
          </cell>
          <cell r="E2031">
            <v>110</v>
          </cell>
        </row>
        <row r="2032">
          <cell r="A2032" t="str">
            <v>04</v>
          </cell>
          <cell r="B2032" t="str">
            <v>22000000</v>
          </cell>
          <cell r="C2032" t="str">
            <v>3120</v>
          </cell>
          <cell r="D2032">
            <v>125.8917</v>
          </cell>
          <cell r="E2032">
            <v>110.1553</v>
          </cell>
        </row>
        <row r="2033">
          <cell r="A2033" t="str">
            <v>04</v>
          </cell>
          <cell r="B2033" t="str">
            <v>3</v>
          </cell>
          <cell r="C2033" t="str">
            <v>0000</v>
          </cell>
          <cell r="D2033">
            <v>98.58</v>
          </cell>
          <cell r="E2033">
            <v>97.557299999999998</v>
          </cell>
        </row>
        <row r="2034">
          <cell r="A2034" t="str">
            <v>04</v>
          </cell>
          <cell r="B2034" t="str">
            <v>31</v>
          </cell>
          <cell r="C2034" t="str">
            <v>0000</v>
          </cell>
          <cell r="D2034">
            <v>99.855500000000006</v>
          </cell>
          <cell r="E2034">
            <v>98.082599999999999</v>
          </cell>
        </row>
        <row r="2035">
          <cell r="A2035" t="str">
            <v>04</v>
          </cell>
          <cell r="B2035" t="str">
            <v>311</v>
          </cell>
          <cell r="C2035" t="str">
            <v>0000</v>
          </cell>
          <cell r="D2035">
            <v>99.835099999999997</v>
          </cell>
          <cell r="E2035">
            <v>98.028199999999998</v>
          </cell>
        </row>
        <row r="2036">
          <cell r="A2036" t="str">
            <v>04</v>
          </cell>
          <cell r="B2036" t="str">
            <v>3111</v>
          </cell>
          <cell r="C2036" t="str">
            <v>0000</v>
          </cell>
          <cell r="D2036">
            <v>97.927899999999994</v>
          </cell>
          <cell r="E2036">
            <v>98.903700000000001</v>
          </cell>
        </row>
        <row r="2037">
          <cell r="A2037" t="str">
            <v>04</v>
          </cell>
          <cell r="B2037" t="str">
            <v>31110000</v>
          </cell>
          <cell r="C2037" t="str">
            <v>4430</v>
          </cell>
          <cell r="D2037">
            <v>103.5209</v>
          </cell>
          <cell r="E2037">
            <v>104.0866</v>
          </cell>
        </row>
        <row r="2038">
          <cell r="A2038" t="str">
            <v>04</v>
          </cell>
          <cell r="B2038" t="str">
            <v>31110000</v>
          </cell>
          <cell r="C2038" t="str">
            <v>4440</v>
          </cell>
          <cell r="D2038">
            <v>102.5947</v>
          </cell>
          <cell r="E2038">
            <v>103.87350000000001</v>
          </cell>
        </row>
        <row r="2039">
          <cell r="A2039" t="str">
            <v>04</v>
          </cell>
          <cell r="B2039" t="str">
            <v>31110000</v>
          </cell>
          <cell r="C2039" t="str">
            <v>4441</v>
          </cell>
          <cell r="D2039">
            <v>92.842699999999994</v>
          </cell>
          <cell r="E2039">
            <v>93.763599999999997</v>
          </cell>
        </row>
        <row r="2040">
          <cell r="A2040" t="str">
            <v>04</v>
          </cell>
          <cell r="B2040" t="str">
            <v>31110000</v>
          </cell>
          <cell r="C2040" t="str">
            <v>4760</v>
          </cell>
          <cell r="D2040">
            <v>95.549700000000001</v>
          </cell>
          <cell r="E2040">
            <v>96.482399999999998</v>
          </cell>
        </row>
        <row r="2041">
          <cell r="A2041" t="str">
            <v>04</v>
          </cell>
          <cell r="B2041" t="str">
            <v>3112</v>
          </cell>
          <cell r="C2041" t="str">
            <v>0000</v>
          </cell>
          <cell r="D2041">
            <v>96.259200000000007</v>
          </cell>
          <cell r="E2041">
            <v>96.129900000000006</v>
          </cell>
        </row>
        <row r="2042">
          <cell r="A2042" t="str">
            <v>04</v>
          </cell>
          <cell r="B2042" t="str">
            <v>31121</v>
          </cell>
          <cell r="C2042" t="str">
            <v>0000</v>
          </cell>
          <cell r="D2042">
            <v>98.305099999999996</v>
          </cell>
          <cell r="E2042">
            <v>98.475700000000003</v>
          </cell>
        </row>
        <row r="2043">
          <cell r="A2043" t="str">
            <v>04</v>
          </cell>
          <cell r="B2043" t="str">
            <v>31121000</v>
          </cell>
          <cell r="C2043" t="str">
            <v>4001</v>
          </cell>
          <cell r="D2043">
            <v>102.7624</v>
          </cell>
          <cell r="E2043">
            <v>102.2688</v>
          </cell>
        </row>
        <row r="2044">
          <cell r="A2044" t="str">
            <v>04</v>
          </cell>
          <cell r="B2044" t="str">
            <v>31121000</v>
          </cell>
          <cell r="C2044" t="str">
            <v>4010</v>
          </cell>
          <cell r="D2044">
            <v>105.30249999999999</v>
          </cell>
          <cell r="E2044">
            <v>104.44880000000001</v>
          </cell>
        </row>
        <row r="2045">
          <cell r="A2045" t="str">
            <v>04</v>
          </cell>
          <cell r="B2045" t="str">
            <v>31121000</v>
          </cell>
          <cell r="C2045" t="str">
            <v>4012</v>
          </cell>
          <cell r="D2045">
            <v>102.4453</v>
          </cell>
          <cell r="E2045">
            <v>102.8634</v>
          </cell>
        </row>
        <row r="2046">
          <cell r="A2046" t="str">
            <v>04</v>
          </cell>
          <cell r="B2046" t="str">
            <v>31121000</v>
          </cell>
          <cell r="C2046" t="str">
            <v>4020</v>
          </cell>
          <cell r="D2046">
            <v>86.587299999999999</v>
          </cell>
          <cell r="E2046">
            <v>87.853700000000003</v>
          </cell>
        </row>
        <row r="2047">
          <cell r="A2047" t="str">
            <v>04</v>
          </cell>
          <cell r="B2047" t="str">
            <v>31121000</v>
          </cell>
          <cell r="C2047" t="str">
            <v>4021</v>
          </cell>
          <cell r="D2047">
            <v>94.427899999999994</v>
          </cell>
          <cell r="E2047">
            <v>94.944000000000003</v>
          </cell>
        </row>
        <row r="2048">
          <cell r="A2048" t="str">
            <v>04</v>
          </cell>
          <cell r="B2048" t="str">
            <v>31122</v>
          </cell>
          <cell r="C2048" t="str">
            <v>0000</v>
          </cell>
          <cell r="D2048">
            <v>88.441199999999995</v>
          </cell>
          <cell r="E2048">
            <v>88.227099999999993</v>
          </cell>
        </row>
        <row r="2049">
          <cell r="A2049" t="str">
            <v>04</v>
          </cell>
          <cell r="B2049" t="str">
            <v>31122000</v>
          </cell>
          <cell r="C2049" t="str">
            <v>4110</v>
          </cell>
          <cell r="D2049">
            <v>89.084299999999999</v>
          </cell>
          <cell r="E2049">
            <v>88.481200000000001</v>
          </cell>
        </row>
        <row r="2050">
          <cell r="A2050" t="str">
            <v>04</v>
          </cell>
          <cell r="B2050" t="str">
            <v>31122000</v>
          </cell>
          <cell r="C2050" t="str">
            <v>4111</v>
          </cell>
          <cell r="D2050">
            <v>88.119600000000005</v>
          </cell>
          <cell r="E2050">
            <v>88.100099999999998</v>
          </cell>
        </row>
        <row r="2051">
          <cell r="A2051" t="str">
            <v>04</v>
          </cell>
          <cell r="B2051" t="str">
            <v>31123</v>
          </cell>
          <cell r="C2051" t="str">
            <v>0000</v>
          </cell>
          <cell r="D2051">
            <v>97.257499999999993</v>
          </cell>
          <cell r="E2051">
            <v>96.213399999999993</v>
          </cell>
        </row>
        <row r="2052">
          <cell r="A2052" t="str">
            <v>04</v>
          </cell>
          <cell r="B2052" t="str">
            <v>31123000</v>
          </cell>
          <cell r="C2052" t="str">
            <v>4201</v>
          </cell>
          <cell r="D2052">
            <v>93.872</v>
          </cell>
          <cell r="E2052">
            <v>93.817899999999995</v>
          </cell>
        </row>
        <row r="2053">
          <cell r="A2053" t="str">
            <v>04</v>
          </cell>
          <cell r="B2053" t="str">
            <v>31123000</v>
          </cell>
          <cell r="C2053" t="str">
            <v>4210</v>
          </cell>
          <cell r="D2053">
            <v>104.02849999999999</v>
          </cell>
          <cell r="E2053">
            <v>101.0044</v>
          </cell>
        </row>
        <row r="2054">
          <cell r="A2054" t="str">
            <v>04</v>
          </cell>
          <cell r="B2054" t="str">
            <v>3113</v>
          </cell>
          <cell r="C2054" t="str">
            <v>0000</v>
          </cell>
          <cell r="D2054">
            <v>109.3411</v>
          </cell>
          <cell r="E2054">
            <v>101.3274</v>
          </cell>
        </row>
        <row r="2055">
          <cell r="A2055" t="str">
            <v>04</v>
          </cell>
          <cell r="B2055" t="str">
            <v>31130000</v>
          </cell>
          <cell r="C2055" t="str">
            <v>4400</v>
          </cell>
          <cell r="D2055">
            <v>109.39919999999999</v>
          </cell>
          <cell r="E2055">
            <v>100.3439</v>
          </cell>
        </row>
        <row r="2056">
          <cell r="A2056" t="str">
            <v>04</v>
          </cell>
          <cell r="B2056" t="str">
            <v>31130000</v>
          </cell>
          <cell r="C2056" t="str">
            <v>4401</v>
          </cell>
          <cell r="D2056">
            <v>115.67749999999999</v>
          </cell>
          <cell r="E2056">
            <v>105.16670000000001</v>
          </cell>
        </row>
        <row r="2057">
          <cell r="A2057" t="str">
            <v>04</v>
          </cell>
          <cell r="B2057" t="str">
            <v>31130000</v>
          </cell>
          <cell r="C2057" t="str">
            <v>4409</v>
          </cell>
          <cell r="D2057">
            <v>119.0333</v>
          </cell>
          <cell r="E2057">
            <v>109.7804</v>
          </cell>
        </row>
        <row r="2058">
          <cell r="A2058" t="str">
            <v>04</v>
          </cell>
          <cell r="B2058" t="str">
            <v>31130000</v>
          </cell>
          <cell r="C2058" t="str">
            <v>4410</v>
          </cell>
          <cell r="D2058">
            <v>82.478200000000001</v>
          </cell>
          <cell r="E2058">
            <v>79.860200000000006</v>
          </cell>
        </row>
        <row r="2059">
          <cell r="A2059" t="str">
            <v>04</v>
          </cell>
          <cell r="B2059" t="str">
            <v>31130000</v>
          </cell>
          <cell r="C2059" t="str">
            <v>4411</v>
          </cell>
          <cell r="D2059">
            <v>97.161299999999997</v>
          </cell>
          <cell r="E2059">
            <v>93.491600000000005</v>
          </cell>
        </row>
        <row r="2060">
          <cell r="A2060" t="str">
            <v>04</v>
          </cell>
          <cell r="B2060" t="str">
            <v>3114</v>
          </cell>
          <cell r="C2060" t="str">
            <v>0000</v>
          </cell>
          <cell r="D2060">
            <v>98.886700000000005</v>
          </cell>
          <cell r="E2060">
            <v>97.624499999999998</v>
          </cell>
        </row>
        <row r="2061">
          <cell r="A2061" t="str">
            <v>04</v>
          </cell>
          <cell r="B2061" t="str">
            <v>31141</v>
          </cell>
          <cell r="C2061" t="str">
            <v>0000</v>
          </cell>
          <cell r="D2061">
            <v>99.243700000000004</v>
          </cell>
          <cell r="E2061">
            <v>98.429599999999994</v>
          </cell>
        </row>
        <row r="2062">
          <cell r="A2062" t="str">
            <v>04</v>
          </cell>
          <cell r="B2062" t="str">
            <v>31141000</v>
          </cell>
          <cell r="C2062" t="str">
            <v>4300</v>
          </cell>
          <cell r="D2062">
            <v>100.0523</v>
          </cell>
          <cell r="E2062">
            <v>93.981200000000001</v>
          </cell>
        </row>
        <row r="2063">
          <cell r="A2063" t="str">
            <v>04</v>
          </cell>
          <cell r="B2063" t="str">
            <v>31141000</v>
          </cell>
          <cell r="C2063" t="str">
            <v>4303</v>
          </cell>
          <cell r="D2063">
            <v>97.292400000000001</v>
          </cell>
          <cell r="E2063">
            <v>104.80549999999999</v>
          </cell>
        </row>
        <row r="2064">
          <cell r="A2064" t="str">
            <v>04</v>
          </cell>
          <cell r="B2064" t="str">
            <v>31141000</v>
          </cell>
          <cell r="C2064" t="str">
            <v>4311</v>
          </cell>
          <cell r="D2064">
            <v>112.0368</v>
          </cell>
          <cell r="E2064">
            <v>106.0016</v>
          </cell>
        </row>
        <row r="2065">
          <cell r="A2065" t="str">
            <v>04</v>
          </cell>
          <cell r="B2065" t="str">
            <v>31141000</v>
          </cell>
          <cell r="C2065" t="str">
            <v>4320</v>
          </cell>
          <cell r="D2065">
            <v>101.6982</v>
          </cell>
          <cell r="E2065">
            <v>99.215400000000002</v>
          </cell>
        </row>
        <row r="2066">
          <cell r="A2066" t="str">
            <v>04</v>
          </cell>
          <cell r="B2066" t="str">
            <v>31141000</v>
          </cell>
          <cell r="C2066" t="str">
            <v>4321</v>
          </cell>
          <cell r="D2066">
            <v>104.6656</v>
          </cell>
          <cell r="E2066">
            <v>102.6519</v>
          </cell>
        </row>
        <row r="2067">
          <cell r="A2067" t="str">
            <v>04</v>
          </cell>
          <cell r="B2067" t="str">
            <v>31141000</v>
          </cell>
          <cell r="C2067" t="str">
            <v>4340</v>
          </cell>
          <cell r="D2067">
            <v>99.897800000000004</v>
          </cell>
          <cell r="E2067">
            <v>100.17749999999999</v>
          </cell>
        </row>
        <row r="2068">
          <cell r="A2068" t="str">
            <v>04</v>
          </cell>
          <cell r="B2068" t="str">
            <v>31141000</v>
          </cell>
          <cell r="C2068" t="str">
            <v>4341</v>
          </cell>
          <cell r="D2068">
            <v>105.5128</v>
          </cell>
          <cell r="E2068">
            <v>100.2971</v>
          </cell>
        </row>
        <row r="2069">
          <cell r="A2069" t="str">
            <v>04</v>
          </cell>
          <cell r="B2069" t="str">
            <v>31141000</v>
          </cell>
          <cell r="C2069" t="str">
            <v>4342</v>
          </cell>
          <cell r="D2069">
            <v>89.159899999999993</v>
          </cell>
          <cell r="E2069">
            <v>90.356300000000005</v>
          </cell>
        </row>
        <row r="2070">
          <cell r="A2070" t="str">
            <v>04</v>
          </cell>
          <cell r="B2070" t="str">
            <v>31142</v>
          </cell>
          <cell r="C2070" t="str">
            <v>0000</v>
          </cell>
          <cell r="D2070">
            <v>99.3078</v>
          </cell>
          <cell r="E2070">
            <v>97.747299999999996</v>
          </cell>
        </row>
        <row r="2071">
          <cell r="A2071" t="str">
            <v>04</v>
          </cell>
          <cell r="B2071" t="str">
            <v>31142000</v>
          </cell>
          <cell r="C2071" t="str">
            <v>4312</v>
          </cell>
          <cell r="D2071">
            <v>109.4747</v>
          </cell>
          <cell r="E2071">
            <v>111.9817</v>
          </cell>
        </row>
        <row r="2072">
          <cell r="A2072" t="str">
            <v>04</v>
          </cell>
          <cell r="B2072" t="str">
            <v>31142000</v>
          </cell>
          <cell r="C2072" t="str">
            <v>4313</v>
          </cell>
          <cell r="D2072">
            <v>100.2058</v>
          </cell>
          <cell r="E2072">
            <v>87.247</v>
          </cell>
        </row>
        <row r="2073">
          <cell r="A2073" t="str">
            <v>04</v>
          </cell>
          <cell r="B2073" t="str">
            <v>31142000</v>
          </cell>
          <cell r="C2073" t="str">
            <v>4350</v>
          </cell>
          <cell r="D2073">
            <v>100.9967</v>
          </cell>
          <cell r="E2073">
            <v>97.751599999999996</v>
          </cell>
        </row>
        <row r="2074">
          <cell r="A2074" t="str">
            <v>04</v>
          </cell>
          <cell r="B2074" t="str">
            <v>31142000</v>
          </cell>
          <cell r="C2074" t="str">
            <v>4360</v>
          </cell>
          <cell r="D2074">
            <v>100.3997</v>
          </cell>
          <cell r="E2074">
            <v>95.495999999999995</v>
          </cell>
        </row>
        <row r="2075">
          <cell r="A2075" t="str">
            <v>04</v>
          </cell>
          <cell r="B2075" t="str">
            <v>31142000</v>
          </cell>
          <cell r="C2075" t="str">
            <v>4361</v>
          </cell>
          <cell r="D2075">
            <v>93.119399999999999</v>
          </cell>
          <cell r="E2075">
            <v>100.63460000000001</v>
          </cell>
        </row>
        <row r="2076">
          <cell r="A2076" t="str">
            <v>04</v>
          </cell>
          <cell r="B2076" t="str">
            <v>31143</v>
          </cell>
          <cell r="C2076" t="str">
            <v>0000</v>
          </cell>
          <cell r="D2076">
            <v>98.247399999999999</v>
          </cell>
          <cell r="E2076">
            <v>96.811300000000003</v>
          </cell>
        </row>
        <row r="2077">
          <cell r="A2077" t="str">
            <v>04</v>
          </cell>
          <cell r="B2077" t="str">
            <v>31143000</v>
          </cell>
          <cell r="C2077" t="str">
            <v>4302</v>
          </cell>
          <cell r="D2077">
            <v>98.676199999999994</v>
          </cell>
          <cell r="E2077">
            <v>98.698999999999998</v>
          </cell>
        </row>
        <row r="2078">
          <cell r="A2078" t="str">
            <v>04</v>
          </cell>
          <cell r="B2078" t="str">
            <v>31143000</v>
          </cell>
          <cell r="C2078" t="str">
            <v>4330</v>
          </cell>
          <cell r="D2078">
            <v>93.038799999999995</v>
          </cell>
          <cell r="E2078">
            <v>91.755899999999997</v>
          </cell>
        </row>
        <row r="2079">
          <cell r="A2079" t="str">
            <v>04</v>
          </cell>
          <cell r="B2079" t="str">
            <v>31143000</v>
          </cell>
          <cell r="C2079" t="str">
            <v>4331</v>
          </cell>
          <cell r="D2079">
            <v>105.4563</v>
          </cell>
          <cell r="E2079">
            <v>104.0594</v>
          </cell>
        </row>
        <row r="2080">
          <cell r="A2080" t="str">
            <v>04</v>
          </cell>
          <cell r="B2080" t="str">
            <v>31143000</v>
          </cell>
          <cell r="C2080" t="str">
            <v>4332</v>
          </cell>
          <cell r="D2080">
            <v>106.1837</v>
          </cell>
          <cell r="E2080">
            <v>101.4757</v>
          </cell>
        </row>
        <row r="2081">
          <cell r="A2081" t="str">
            <v>04</v>
          </cell>
          <cell r="B2081" t="str">
            <v>3115</v>
          </cell>
          <cell r="C2081" t="str">
            <v>0000</v>
          </cell>
          <cell r="D2081">
            <v>97.830200000000005</v>
          </cell>
          <cell r="E2081">
            <v>98.466499999999996</v>
          </cell>
        </row>
        <row r="2082">
          <cell r="A2082" t="str">
            <v>04</v>
          </cell>
          <cell r="B2082" t="str">
            <v>31151</v>
          </cell>
          <cell r="C2082" t="str">
            <v>0000</v>
          </cell>
          <cell r="D2082">
            <v>97.430400000000006</v>
          </cell>
          <cell r="E2082">
            <v>98.308999999999997</v>
          </cell>
        </row>
        <row r="2083">
          <cell r="A2083" t="str">
            <v>04</v>
          </cell>
          <cell r="B2083" t="str">
            <v>31151000</v>
          </cell>
          <cell r="C2083" t="str">
            <v>4500</v>
          </cell>
          <cell r="D2083">
            <v>90.668300000000002</v>
          </cell>
          <cell r="E2083">
            <v>95.358000000000004</v>
          </cell>
        </row>
        <row r="2084">
          <cell r="A2084" t="str">
            <v>04</v>
          </cell>
          <cell r="B2084" t="str">
            <v>31151000</v>
          </cell>
          <cell r="C2084" t="str">
            <v>4501</v>
          </cell>
          <cell r="D2084">
            <v>91.875200000000007</v>
          </cell>
          <cell r="E2084">
            <v>94.6494</v>
          </cell>
        </row>
        <row r="2085">
          <cell r="A2085" t="str">
            <v>04</v>
          </cell>
          <cell r="B2085" t="str">
            <v>31151000</v>
          </cell>
          <cell r="C2085" t="str">
            <v>4520</v>
          </cell>
          <cell r="D2085">
            <v>94.614800000000002</v>
          </cell>
          <cell r="E2085">
            <v>93.778499999999994</v>
          </cell>
        </row>
        <row r="2086">
          <cell r="A2086" t="str">
            <v>04</v>
          </cell>
          <cell r="B2086" t="str">
            <v>31151000</v>
          </cell>
          <cell r="C2086" t="str">
            <v>4530</v>
          </cell>
          <cell r="D2086">
            <v>83.189599999999999</v>
          </cell>
          <cell r="E2086">
            <v>81.232500000000002</v>
          </cell>
        </row>
        <row r="2087">
          <cell r="A2087" t="str">
            <v>04</v>
          </cell>
          <cell r="B2087" t="str">
            <v>31151000</v>
          </cell>
          <cell r="C2087" t="str">
            <v>4531</v>
          </cell>
          <cell r="D2087">
            <v>55.363</v>
          </cell>
          <cell r="E2087">
            <v>61.915100000000002</v>
          </cell>
        </row>
        <row r="2088">
          <cell r="A2088" t="str">
            <v>04</v>
          </cell>
          <cell r="B2088" t="str">
            <v>31151000</v>
          </cell>
          <cell r="C2088" t="str">
            <v>4532</v>
          </cell>
          <cell r="D2088">
            <v>102.7589</v>
          </cell>
          <cell r="E2088">
            <v>98.983099999999993</v>
          </cell>
        </row>
        <row r="2089">
          <cell r="A2089" t="str">
            <v>04</v>
          </cell>
          <cell r="B2089" t="str">
            <v>31151000</v>
          </cell>
          <cell r="C2089" t="str">
            <v>4533</v>
          </cell>
          <cell r="D2089">
            <v>114.3509</v>
          </cell>
          <cell r="E2089">
            <v>102.1549</v>
          </cell>
        </row>
        <row r="2090">
          <cell r="A2090" t="str">
            <v>04</v>
          </cell>
          <cell r="B2090" t="str">
            <v>31151000</v>
          </cell>
          <cell r="C2090" t="str">
            <v>4534</v>
          </cell>
          <cell r="D2090">
            <v>104.35039999999999</v>
          </cell>
          <cell r="E2090">
            <v>98.429299999999998</v>
          </cell>
        </row>
        <row r="2091">
          <cell r="A2091" t="str">
            <v>04</v>
          </cell>
          <cell r="B2091" t="str">
            <v>31151000</v>
          </cell>
          <cell r="C2091" t="str">
            <v>4540</v>
          </cell>
          <cell r="D2091">
            <v>127.9995</v>
          </cell>
          <cell r="E2091">
            <v>139.93690000000001</v>
          </cell>
        </row>
        <row r="2092">
          <cell r="A2092" t="str">
            <v>04</v>
          </cell>
          <cell r="B2092" t="str">
            <v>31151000</v>
          </cell>
          <cell r="C2092" t="str">
            <v>4545</v>
          </cell>
          <cell r="D2092">
            <v>82.275899999999993</v>
          </cell>
          <cell r="E2092">
            <v>76.892799999999994</v>
          </cell>
        </row>
        <row r="2093">
          <cell r="A2093" t="str">
            <v>04</v>
          </cell>
          <cell r="B2093" t="str">
            <v>31152</v>
          </cell>
          <cell r="C2093" t="str">
            <v>0000</v>
          </cell>
          <cell r="D2093">
            <v>100.6292</v>
          </cell>
          <cell r="E2093">
            <v>99.568799999999996</v>
          </cell>
        </row>
        <row r="2094">
          <cell r="A2094" t="str">
            <v>04</v>
          </cell>
          <cell r="B2094" t="str">
            <v>31152000</v>
          </cell>
          <cell r="C2094" t="str">
            <v>4510</v>
          </cell>
          <cell r="D2094">
            <v>98.195999999999998</v>
          </cell>
          <cell r="E2094">
            <v>99.542000000000002</v>
          </cell>
        </row>
        <row r="2095">
          <cell r="A2095" t="str">
            <v>04</v>
          </cell>
          <cell r="B2095" t="str">
            <v>31152000</v>
          </cell>
          <cell r="C2095" t="str">
            <v>4521</v>
          </cell>
          <cell r="D2095">
            <v>103.0624</v>
          </cell>
          <cell r="E2095">
            <v>99.595600000000005</v>
          </cell>
        </row>
        <row r="2096">
          <cell r="A2096" t="str">
            <v>04</v>
          </cell>
          <cell r="B2096" t="str">
            <v>3116</v>
          </cell>
          <cell r="C2096" t="str">
            <v>0000</v>
          </cell>
          <cell r="D2096">
            <v>95.309899999999999</v>
          </cell>
          <cell r="E2096">
            <v>94.316999999999993</v>
          </cell>
        </row>
        <row r="2097">
          <cell r="A2097" t="str">
            <v>04</v>
          </cell>
          <cell r="B2097" t="str">
            <v>31160000</v>
          </cell>
          <cell r="C2097" t="str">
            <v>4600</v>
          </cell>
          <cell r="D2097">
            <v>91.520499999999998</v>
          </cell>
          <cell r="E2097">
            <v>91.854500000000002</v>
          </cell>
        </row>
        <row r="2098">
          <cell r="A2098" t="str">
            <v>04</v>
          </cell>
          <cell r="B2098" t="str">
            <v>31160000</v>
          </cell>
          <cell r="C2098" t="str">
            <v>4601</v>
          </cell>
          <cell r="D2098">
            <v>97.705299999999994</v>
          </cell>
          <cell r="E2098">
            <v>95.824100000000001</v>
          </cell>
        </row>
        <row r="2099">
          <cell r="A2099" t="str">
            <v>04</v>
          </cell>
          <cell r="B2099" t="str">
            <v>31160000</v>
          </cell>
          <cell r="C2099" t="str">
            <v>4610</v>
          </cell>
          <cell r="D2099">
            <v>88.554000000000002</v>
          </cell>
          <cell r="E2099">
            <v>88.465599999999995</v>
          </cell>
        </row>
        <row r="2100">
          <cell r="A2100" t="str">
            <v>04</v>
          </cell>
          <cell r="B2100" t="str">
            <v>31160000</v>
          </cell>
          <cell r="C2100" t="str">
            <v>4620</v>
          </cell>
          <cell r="D2100">
            <v>100.9444</v>
          </cell>
          <cell r="E2100">
            <v>99.036500000000004</v>
          </cell>
        </row>
        <row r="2101">
          <cell r="A2101" t="str">
            <v>04</v>
          </cell>
          <cell r="B2101" t="str">
            <v>31160000</v>
          </cell>
          <cell r="C2101" t="str">
            <v>4630</v>
          </cell>
          <cell r="D2101">
            <v>104</v>
          </cell>
          <cell r="E2101">
            <v>99.993300000000005</v>
          </cell>
        </row>
        <row r="2102">
          <cell r="A2102" t="str">
            <v>04</v>
          </cell>
          <cell r="B2102" t="str">
            <v>31160000</v>
          </cell>
          <cell r="C2102" t="str">
            <v>4631</v>
          </cell>
          <cell r="D2102">
            <v>93.4041</v>
          </cell>
          <cell r="E2102">
            <v>93.267099999999999</v>
          </cell>
        </row>
        <row r="2103">
          <cell r="A2103" t="str">
            <v>04</v>
          </cell>
          <cell r="B2103" t="str">
            <v>3117</v>
          </cell>
          <cell r="C2103" t="str">
            <v>0000</v>
          </cell>
          <cell r="D2103">
            <v>100.4696</v>
          </cell>
          <cell r="E2103">
            <v>96.711399999999998</v>
          </cell>
        </row>
        <row r="2104">
          <cell r="A2104" t="str">
            <v>04</v>
          </cell>
          <cell r="B2104" t="str">
            <v>31170000</v>
          </cell>
          <cell r="C2104" t="str">
            <v>5100</v>
          </cell>
          <cell r="D2104">
            <v>108.9254</v>
          </cell>
          <cell r="E2104">
            <v>103.0198</v>
          </cell>
        </row>
        <row r="2105">
          <cell r="A2105" t="str">
            <v>04</v>
          </cell>
          <cell r="B2105" t="str">
            <v>31170000</v>
          </cell>
          <cell r="C2105" t="str">
            <v>5101</v>
          </cell>
          <cell r="D2105">
            <v>101.7175</v>
          </cell>
          <cell r="E2105">
            <v>96.243600000000001</v>
          </cell>
        </row>
        <row r="2106">
          <cell r="A2106" t="str">
            <v>04</v>
          </cell>
          <cell r="B2106" t="str">
            <v>31170000</v>
          </cell>
          <cell r="C2106" t="str">
            <v>5102</v>
          </cell>
          <cell r="D2106">
            <v>97.598600000000005</v>
          </cell>
          <cell r="E2106">
            <v>97.232799999999997</v>
          </cell>
        </row>
        <row r="2107">
          <cell r="A2107" t="str">
            <v>04</v>
          </cell>
          <cell r="B2107" t="str">
            <v>31170000</v>
          </cell>
          <cell r="C2107" t="str">
            <v>5115</v>
          </cell>
          <cell r="D2107">
            <v>85.931799999999996</v>
          </cell>
          <cell r="E2107">
            <v>84.869799999999998</v>
          </cell>
        </row>
        <row r="2108">
          <cell r="A2108" t="str">
            <v>04</v>
          </cell>
          <cell r="B2108" t="str">
            <v>312</v>
          </cell>
          <cell r="C2108" t="str">
            <v>0000</v>
          </cell>
          <cell r="D2108">
            <v>100.9404</v>
          </cell>
          <cell r="E2108">
            <v>100.97539999999999</v>
          </cell>
        </row>
        <row r="2109">
          <cell r="A2109" t="str">
            <v>04</v>
          </cell>
          <cell r="B2109" t="str">
            <v>31200000</v>
          </cell>
          <cell r="C2109" t="str">
            <v>9100</v>
          </cell>
          <cell r="D2109">
            <v>102.4263</v>
          </cell>
          <cell r="E2109">
            <v>102.4263</v>
          </cell>
        </row>
        <row r="2110">
          <cell r="A2110" t="str">
            <v>04</v>
          </cell>
          <cell r="B2110" t="str">
            <v>31200000</v>
          </cell>
          <cell r="C2110" t="str">
            <v>9102</v>
          </cell>
          <cell r="D2110">
            <v>102.4556</v>
          </cell>
          <cell r="E2110">
            <v>102.61320000000001</v>
          </cell>
        </row>
        <row r="2111">
          <cell r="A2111" t="str">
            <v>04</v>
          </cell>
          <cell r="B2111" t="str">
            <v>31200000</v>
          </cell>
          <cell r="C2111" t="str">
            <v>9103</v>
          </cell>
          <cell r="D2111">
            <v>99.491600000000005</v>
          </cell>
          <cell r="E2111">
            <v>99.491600000000005</v>
          </cell>
        </row>
        <row r="2112">
          <cell r="A2112" t="str">
            <v>04</v>
          </cell>
          <cell r="B2112" t="str">
            <v>31200000</v>
          </cell>
          <cell r="C2112" t="str">
            <v>9120</v>
          </cell>
          <cell r="D2112">
            <v>98.641400000000004</v>
          </cell>
          <cell r="E2112">
            <v>98.641400000000004</v>
          </cell>
        </row>
        <row r="2113">
          <cell r="A2113" t="str">
            <v>04</v>
          </cell>
          <cell r="B2113" t="str">
            <v>31200000</v>
          </cell>
          <cell r="C2113" t="str">
            <v>9121</v>
          </cell>
          <cell r="D2113">
            <v>98.648899999999998</v>
          </cell>
          <cell r="E2113">
            <v>98.648899999999998</v>
          </cell>
        </row>
        <row r="2114">
          <cell r="A2114" t="str">
            <v>04</v>
          </cell>
          <cell r="B2114" t="str">
            <v>32</v>
          </cell>
          <cell r="C2114" t="str">
            <v>0000</v>
          </cell>
          <cell r="D2114">
            <v>96.608000000000004</v>
          </cell>
          <cell r="E2114">
            <v>96.745099999999994</v>
          </cell>
        </row>
        <row r="2115">
          <cell r="A2115" t="str">
            <v>04</v>
          </cell>
          <cell r="B2115" t="str">
            <v>321</v>
          </cell>
          <cell r="C2115" t="str">
            <v>0000</v>
          </cell>
          <cell r="D2115">
            <v>96.563999999999993</v>
          </cell>
          <cell r="E2115">
            <v>96.703599999999994</v>
          </cell>
        </row>
        <row r="2116">
          <cell r="A2116" t="str">
            <v>04</v>
          </cell>
          <cell r="B2116" t="str">
            <v>3211</v>
          </cell>
          <cell r="C2116" t="str">
            <v>0000</v>
          </cell>
          <cell r="D2116">
            <v>96.526499999999999</v>
          </cell>
          <cell r="E2116">
            <v>96.663600000000002</v>
          </cell>
        </row>
        <row r="2117">
          <cell r="A2117" t="str">
            <v>04</v>
          </cell>
          <cell r="B2117" t="str">
            <v>32110000</v>
          </cell>
          <cell r="C2117" t="str">
            <v>5002</v>
          </cell>
          <cell r="D2117">
            <v>102.0215</v>
          </cell>
          <cell r="E2117">
            <v>102.30329999999999</v>
          </cell>
        </row>
        <row r="2118">
          <cell r="A2118" t="str">
            <v>04</v>
          </cell>
          <cell r="B2118" t="str">
            <v>32110000</v>
          </cell>
          <cell r="C2118" t="str">
            <v>5004</v>
          </cell>
          <cell r="D2118">
            <v>99.434299999999993</v>
          </cell>
          <cell r="E2118">
            <v>97.147599999999997</v>
          </cell>
        </row>
        <row r="2119">
          <cell r="A2119" t="str">
            <v>04</v>
          </cell>
          <cell r="B2119" t="str">
            <v>32110000</v>
          </cell>
          <cell r="C2119" t="str">
            <v>5005</v>
          </cell>
          <cell r="D2119">
            <v>102.9782</v>
          </cell>
          <cell r="E2119">
            <v>100.95910000000001</v>
          </cell>
        </row>
        <row r="2120">
          <cell r="A2120" t="str">
            <v>04</v>
          </cell>
          <cell r="B2120" t="str">
            <v>32110000</v>
          </cell>
          <cell r="C2120" t="str">
            <v>5010</v>
          </cell>
          <cell r="D2120">
            <v>101.9971</v>
          </cell>
          <cell r="E2120">
            <v>99.372100000000003</v>
          </cell>
        </row>
        <row r="2121">
          <cell r="A2121" t="str">
            <v>04</v>
          </cell>
          <cell r="B2121" t="str">
            <v>32110000</v>
          </cell>
          <cell r="C2121" t="str">
            <v>5012</v>
          </cell>
          <cell r="D2121">
            <v>106.08759999999999</v>
          </cell>
          <cell r="E2121">
            <v>107.33920000000001</v>
          </cell>
        </row>
        <row r="2122">
          <cell r="A2122" t="str">
            <v>04</v>
          </cell>
          <cell r="B2122" t="str">
            <v>32110000</v>
          </cell>
          <cell r="C2122" t="str">
            <v>5013</v>
          </cell>
          <cell r="D2122">
            <v>97.044600000000003</v>
          </cell>
          <cell r="E2122">
            <v>96.889499999999998</v>
          </cell>
        </row>
        <row r="2123">
          <cell r="A2123" t="str">
            <v>04</v>
          </cell>
          <cell r="B2123" t="str">
            <v>32110000</v>
          </cell>
          <cell r="C2123" t="str">
            <v>5014</v>
          </cell>
          <cell r="D2123">
            <v>90.482200000000006</v>
          </cell>
          <cell r="E2123">
            <v>91.857500000000002</v>
          </cell>
        </row>
        <row r="2124">
          <cell r="A2124" t="str">
            <v>04</v>
          </cell>
          <cell r="B2124" t="str">
            <v>32110000</v>
          </cell>
          <cell r="C2124" t="str">
            <v>5015</v>
          </cell>
          <cell r="D2124">
            <v>105.0354</v>
          </cell>
          <cell r="E2124">
            <v>98.322199999999995</v>
          </cell>
        </row>
        <row r="2125">
          <cell r="A2125" t="str">
            <v>04</v>
          </cell>
          <cell r="B2125" t="str">
            <v>32110000</v>
          </cell>
          <cell r="C2125" t="str">
            <v>5020</v>
          </cell>
          <cell r="D2125">
            <v>96.226900000000001</v>
          </cell>
          <cell r="E2125">
            <v>98.533699999999996</v>
          </cell>
        </row>
        <row r="2126">
          <cell r="A2126" t="str">
            <v>04</v>
          </cell>
          <cell r="B2126" t="str">
            <v>32110000</v>
          </cell>
          <cell r="C2126" t="str">
            <v>5021</v>
          </cell>
          <cell r="D2126">
            <v>114.43219999999999</v>
          </cell>
          <cell r="E2126">
            <v>112.91800000000001</v>
          </cell>
        </row>
        <row r="2127">
          <cell r="A2127" t="str">
            <v>04</v>
          </cell>
          <cell r="B2127" t="str">
            <v>32110000</v>
          </cell>
          <cell r="C2127" t="str">
            <v>5030</v>
          </cell>
          <cell r="D2127">
            <v>88.878799999999998</v>
          </cell>
          <cell r="E2127">
            <v>88.076400000000007</v>
          </cell>
        </row>
        <row r="2128">
          <cell r="A2128" t="str">
            <v>04</v>
          </cell>
          <cell r="B2128" t="str">
            <v>32110000</v>
          </cell>
          <cell r="C2128" t="str">
            <v>5031</v>
          </cell>
          <cell r="D2128">
            <v>98.627300000000005</v>
          </cell>
          <cell r="E2128">
            <v>97.462599999999995</v>
          </cell>
        </row>
        <row r="2129">
          <cell r="A2129" t="str">
            <v>04</v>
          </cell>
          <cell r="B2129" t="str">
            <v>32110000</v>
          </cell>
          <cell r="C2129" t="str">
            <v>5040</v>
          </cell>
          <cell r="D2129">
            <v>100.65430000000001</v>
          </cell>
          <cell r="E2129">
            <v>99.534899999999993</v>
          </cell>
        </row>
        <row r="2130">
          <cell r="A2130" t="str">
            <v>04</v>
          </cell>
          <cell r="B2130" t="str">
            <v>32110000</v>
          </cell>
          <cell r="C2130" t="str">
            <v>5050</v>
          </cell>
          <cell r="D2130">
            <v>85.835599999999999</v>
          </cell>
          <cell r="E2130">
            <v>90.391199999999998</v>
          </cell>
        </row>
        <row r="2131">
          <cell r="A2131" t="str">
            <v>04</v>
          </cell>
          <cell r="B2131" t="str">
            <v>3212</v>
          </cell>
          <cell r="C2131" t="str">
            <v>0000</v>
          </cell>
          <cell r="D2131">
            <v>99.452100000000002</v>
          </cell>
          <cell r="E2131">
            <v>99.787700000000001</v>
          </cell>
        </row>
        <row r="2132">
          <cell r="A2132" t="str">
            <v>04</v>
          </cell>
          <cell r="B2132" t="str">
            <v>32120000</v>
          </cell>
          <cell r="C2132" t="str">
            <v>7040</v>
          </cell>
          <cell r="D2132">
            <v>99.452100000000002</v>
          </cell>
          <cell r="E2132">
            <v>99.787700000000001</v>
          </cell>
        </row>
        <row r="2133">
          <cell r="A2133" t="str">
            <v>04</v>
          </cell>
          <cell r="B2133" t="str">
            <v>322</v>
          </cell>
          <cell r="C2133" t="str">
            <v>0000</v>
          </cell>
          <cell r="D2133">
            <v>101.1901</v>
          </cell>
          <cell r="E2133">
            <v>101.05329999999999</v>
          </cell>
        </row>
        <row r="2134">
          <cell r="A2134" t="str">
            <v>04</v>
          </cell>
          <cell r="B2134" t="str">
            <v>32200000</v>
          </cell>
          <cell r="C2134" t="str">
            <v>9110</v>
          </cell>
          <cell r="D2134">
            <v>97.016800000000003</v>
          </cell>
          <cell r="E2134">
            <v>97.016800000000003</v>
          </cell>
        </row>
        <row r="2135">
          <cell r="A2135" t="str">
            <v>04</v>
          </cell>
          <cell r="B2135" t="str">
            <v>32200000</v>
          </cell>
          <cell r="C2135" t="str">
            <v>9111</v>
          </cell>
          <cell r="D2135">
            <v>100.0354</v>
          </cell>
          <cell r="E2135">
            <v>100.0266</v>
          </cell>
        </row>
        <row r="2136">
          <cell r="A2136" t="str">
            <v>04</v>
          </cell>
          <cell r="B2136" t="str">
            <v>32200000</v>
          </cell>
          <cell r="C2136" t="str">
            <v>9112</v>
          </cell>
          <cell r="D2136">
            <v>106.51819999999999</v>
          </cell>
          <cell r="E2136">
            <v>106.1165</v>
          </cell>
        </row>
        <row r="2137">
          <cell r="A2137" t="str">
            <v>04</v>
          </cell>
          <cell r="B2137" t="str">
            <v>4</v>
          </cell>
          <cell r="C2137" t="str">
            <v>0000</v>
          </cell>
          <cell r="D2137">
            <v>117.7709</v>
          </cell>
          <cell r="E2137">
            <v>115.37090000000001</v>
          </cell>
        </row>
        <row r="2138">
          <cell r="A2138" t="str">
            <v>04</v>
          </cell>
          <cell r="B2138" t="str">
            <v>41</v>
          </cell>
          <cell r="C2138" t="str">
            <v>0000</v>
          </cell>
          <cell r="D2138">
            <v>104.8454</v>
          </cell>
          <cell r="E2138">
            <v>104.0415</v>
          </cell>
        </row>
        <row r="2139">
          <cell r="A2139" t="str">
            <v>04</v>
          </cell>
          <cell r="B2139" t="str">
            <v>411</v>
          </cell>
          <cell r="C2139" t="str">
            <v>0000</v>
          </cell>
          <cell r="D2139">
            <v>100.01430000000001</v>
          </cell>
          <cell r="E2139">
            <v>100.06100000000001</v>
          </cell>
        </row>
        <row r="2140">
          <cell r="A2140" t="str">
            <v>04</v>
          </cell>
          <cell r="B2140" t="str">
            <v>41100000</v>
          </cell>
          <cell r="C2140" t="str">
            <v>9001</v>
          </cell>
          <cell r="D2140">
            <v>93.727099999999993</v>
          </cell>
          <cell r="E2140">
            <v>95.366</v>
          </cell>
        </row>
        <row r="2141">
          <cell r="A2141" t="str">
            <v>04</v>
          </cell>
          <cell r="B2141" t="str">
            <v>41100000</v>
          </cell>
          <cell r="C2141" t="str">
            <v>9009</v>
          </cell>
          <cell r="D2141">
            <v>100.0463</v>
          </cell>
          <cell r="E2141">
            <v>100.0463</v>
          </cell>
        </row>
        <row r="2142">
          <cell r="A2142" t="str">
            <v>04</v>
          </cell>
          <cell r="B2142" t="str">
            <v>41100000</v>
          </cell>
          <cell r="C2142" t="str">
            <v>9050</v>
          </cell>
          <cell r="D2142">
            <v>100.5551</v>
          </cell>
          <cell r="E2142">
            <v>100.4896</v>
          </cell>
        </row>
        <row r="2143">
          <cell r="A2143" t="str">
            <v>04</v>
          </cell>
          <cell r="B2143" t="str">
            <v>412</v>
          </cell>
          <cell r="C2143" t="str">
            <v>0000</v>
          </cell>
          <cell r="D2143">
            <v>108.1559</v>
          </cell>
          <cell r="E2143">
            <v>107.11709999999999</v>
          </cell>
        </row>
        <row r="2144">
          <cell r="A2144" t="str">
            <v>04</v>
          </cell>
          <cell r="B2144" t="str">
            <v>41200000</v>
          </cell>
          <cell r="C2144" t="str">
            <v>9240</v>
          </cell>
          <cell r="D2144">
            <v>110.6383</v>
          </cell>
          <cell r="E2144">
            <v>109.149</v>
          </cell>
        </row>
        <row r="2145">
          <cell r="A2145" t="str">
            <v>04</v>
          </cell>
          <cell r="B2145" t="str">
            <v>41200000</v>
          </cell>
          <cell r="C2145" t="str">
            <v>9241</v>
          </cell>
          <cell r="D2145">
            <v>111.0664</v>
          </cell>
          <cell r="E2145">
            <v>110.11069999999999</v>
          </cell>
        </row>
        <row r="2146">
          <cell r="A2146" t="str">
            <v>04</v>
          </cell>
          <cell r="B2146" t="str">
            <v>41200000</v>
          </cell>
          <cell r="C2146" t="str">
            <v>9250</v>
          </cell>
          <cell r="D2146">
            <v>100.46510000000001</v>
          </cell>
          <cell r="E2146">
            <v>100.1163</v>
          </cell>
        </row>
        <row r="2147">
          <cell r="A2147" t="str">
            <v>04</v>
          </cell>
          <cell r="B2147" t="str">
            <v>41200000</v>
          </cell>
          <cell r="C2147" t="str">
            <v>9800</v>
          </cell>
          <cell r="D2147">
            <v>101.6833</v>
          </cell>
          <cell r="E2147">
            <v>101.223</v>
          </cell>
        </row>
        <row r="2148">
          <cell r="A2148" t="str">
            <v>04</v>
          </cell>
          <cell r="B2148" t="str">
            <v>413</v>
          </cell>
          <cell r="C2148" t="str">
            <v>0000</v>
          </cell>
          <cell r="D2148">
            <v>93.850200000000001</v>
          </cell>
          <cell r="E2148">
            <v>94.280699999999996</v>
          </cell>
        </row>
        <row r="2149">
          <cell r="A2149" t="str">
            <v>04</v>
          </cell>
          <cell r="B2149" t="str">
            <v>4131</v>
          </cell>
          <cell r="C2149" t="str">
            <v>0000</v>
          </cell>
          <cell r="D2149">
            <v>91.606899999999996</v>
          </cell>
          <cell r="E2149">
            <v>92.155699999999996</v>
          </cell>
        </row>
        <row r="2150">
          <cell r="A2150" t="str">
            <v>04</v>
          </cell>
          <cell r="B2150" t="str">
            <v>41310000</v>
          </cell>
          <cell r="C2150" t="str">
            <v>8020</v>
          </cell>
          <cell r="D2150">
            <v>104.7187</v>
          </cell>
          <cell r="E2150">
            <v>99.705100000000002</v>
          </cell>
        </row>
        <row r="2151">
          <cell r="A2151" t="str">
            <v>04</v>
          </cell>
          <cell r="B2151" t="str">
            <v>41310000</v>
          </cell>
          <cell r="C2151" t="str">
            <v>8060</v>
          </cell>
          <cell r="D2151">
            <v>85.437299999999993</v>
          </cell>
          <cell r="E2151">
            <v>87.698700000000002</v>
          </cell>
        </row>
        <row r="2152">
          <cell r="A2152" t="str">
            <v>04</v>
          </cell>
          <cell r="B2152" t="str">
            <v>41310000</v>
          </cell>
          <cell r="C2152" t="str">
            <v>8061</v>
          </cell>
          <cell r="D2152">
            <v>105.36320000000001</v>
          </cell>
          <cell r="E2152">
            <v>102.6584</v>
          </cell>
        </row>
        <row r="2153">
          <cell r="A2153" t="str">
            <v>04</v>
          </cell>
          <cell r="B2153" t="str">
            <v>41310000</v>
          </cell>
          <cell r="C2153" t="str">
            <v>8062</v>
          </cell>
          <cell r="D2153">
            <v>100.9019</v>
          </cell>
          <cell r="E2153">
            <v>99.964399999999998</v>
          </cell>
        </row>
        <row r="2154">
          <cell r="A2154" t="str">
            <v>04</v>
          </cell>
          <cell r="B2154" t="str">
            <v>4132</v>
          </cell>
          <cell r="C2154" t="str">
            <v>0000</v>
          </cell>
          <cell r="D2154">
            <v>100.20650000000001</v>
          </cell>
          <cell r="E2154">
            <v>100.3013</v>
          </cell>
        </row>
        <row r="2155">
          <cell r="A2155" t="str">
            <v>04</v>
          </cell>
          <cell r="B2155" t="str">
            <v>41320000</v>
          </cell>
          <cell r="C2155" t="str">
            <v>8071</v>
          </cell>
          <cell r="D2155">
            <v>101.6259</v>
          </cell>
          <cell r="E2155">
            <v>99.850099999999998</v>
          </cell>
        </row>
        <row r="2156">
          <cell r="A2156" t="str">
            <v>04</v>
          </cell>
          <cell r="B2156" t="str">
            <v>41320000</v>
          </cell>
          <cell r="C2156" t="str">
            <v>8080</v>
          </cell>
          <cell r="D2156">
            <v>100.9836</v>
          </cell>
          <cell r="E2156">
            <v>100.7539</v>
          </cell>
        </row>
        <row r="2157">
          <cell r="A2157" t="str">
            <v>04</v>
          </cell>
          <cell r="B2157" t="str">
            <v>41320000</v>
          </cell>
          <cell r="C2157" t="str">
            <v>8081</v>
          </cell>
          <cell r="D2157">
            <v>95.678600000000003</v>
          </cell>
          <cell r="E2157">
            <v>98.9422</v>
          </cell>
        </row>
        <row r="2158">
          <cell r="A2158" t="str">
            <v>04</v>
          </cell>
          <cell r="B2158" t="str">
            <v>414</v>
          </cell>
          <cell r="C2158" t="str">
            <v>0000</v>
          </cell>
          <cell r="D2158">
            <v>101.3053</v>
          </cell>
          <cell r="E2158">
            <v>98.137100000000004</v>
          </cell>
        </row>
        <row r="2159">
          <cell r="A2159" t="str">
            <v>04</v>
          </cell>
          <cell r="B2159" t="str">
            <v>41400000</v>
          </cell>
          <cell r="C2159" t="str">
            <v>9160</v>
          </cell>
          <cell r="D2159">
            <v>98.952500000000001</v>
          </cell>
          <cell r="E2159">
            <v>98.306299999999993</v>
          </cell>
        </row>
        <row r="2160">
          <cell r="A2160" t="str">
            <v>04</v>
          </cell>
          <cell r="B2160" t="str">
            <v>41400000</v>
          </cell>
          <cell r="C2160" t="str">
            <v>9161</v>
          </cell>
          <cell r="D2160">
            <v>99.849699999999999</v>
          </cell>
          <cell r="E2160">
            <v>99.849699999999999</v>
          </cell>
        </row>
        <row r="2161">
          <cell r="A2161" t="str">
            <v>04</v>
          </cell>
          <cell r="B2161" t="str">
            <v>41400000</v>
          </cell>
          <cell r="C2161" t="str">
            <v>9170</v>
          </cell>
          <cell r="D2161">
            <v>101.3762</v>
          </cell>
          <cell r="E2161">
            <v>95.2316</v>
          </cell>
        </row>
        <row r="2162">
          <cell r="A2162" t="str">
            <v>04</v>
          </cell>
          <cell r="B2162" t="str">
            <v>41400000</v>
          </cell>
          <cell r="C2162" t="str">
            <v>9180</v>
          </cell>
          <cell r="D2162">
            <v>106.5312</v>
          </cell>
          <cell r="E2162">
            <v>102.6601</v>
          </cell>
        </row>
        <row r="2163">
          <cell r="A2163" t="str">
            <v>04</v>
          </cell>
          <cell r="B2163" t="str">
            <v>41400000</v>
          </cell>
          <cell r="C2163" t="str">
            <v>9181</v>
          </cell>
          <cell r="D2163">
            <v>104.0317</v>
          </cell>
          <cell r="E2163">
            <v>101.3092</v>
          </cell>
        </row>
        <row r="2164">
          <cell r="A2164" t="str">
            <v>04</v>
          </cell>
          <cell r="B2164" t="str">
            <v>415</v>
          </cell>
          <cell r="C2164" t="str">
            <v>0000</v>
          </cell>
          <cell r="D2164">
            <v>100</v>
          </cell>
          <cell r="E2164">
            <v>100</v>
          </cell>
        </row>
        <row r="2165">
          <cell r="A2165" t="str">
            <v>04</v>
          </cell>
          <cell r="B2165" t="str">
            <v>41500000</v>
          </cell>
          <cell r="C2165" t="str">
            <v>9550</v>
          </cell>
          <cell r="D2165">
            <v>100</v>
          </cell>
          <cell r="E2165">
            <v>100</v>
          </cell>
        </row>
        <row r="2166">
          <cell r="A2166" t="str">
            <v>04</v>
          </cell>
          <cell r="B2166" t="str">
            <v>42</v>
          </cell>
          <cell r="C2166" t="str">
            <v>0000</v>
          </cell>
          <cell r="D2166">
            <v>126.6902</v>
          </cell>
          <cell r="E2166">
            <v>123.3018</v>
          </cell>
        </row>
        <row r="2167">
          <cell r="A2167" t="str">
            <v>04</v>
          </cell>
          <cell r="B2167" t="str">
            <v>421</v>
          </cell>
          <cell r="C2167" t="str">
            <v>0000</v>
          </cell>
          <cell r="D2167">
            <v>116.64709999999999</v>
          </cell>
          <cell r="E2167">
            <v>111.91500000000001</v>
          </cell>
        </row>
        <row r="2168">
          <cell r="A2168" t="str">
            <v>04</v>
          </cell>
          <cell r="B2168" t="str">
            <v>4211</v>
          </cell>
          <cell r="C2168" t="str">
            <v>0000</v>
          </cell>
          <cell r="D2168">
            <v>120.24769999999999</v>
          </cell>
          <cell r="E2168">
            <v>115.0586</v>
          </cell>
        </row>
        <row r="2169">
          <cell r="A2169" t="str">
            <v>04</v>
          </cell>
          <cell r="B2169" t="str">
            <v>42111</v>
          </cell>
          <cell r="C2169" t="str">
            <v>0000</v>
          </cell>
          <cell r="D2169">
            <v>102.4982</v>
          </cell>
          <cell r="E2169">
            <v>101.7581</v>
          </cell>
        </row>
        <row r="2170">
          <cell r="A2170" t="str">
            <v>04</v>
          </cell>
          <cell r="B2170" t="str">
            <v>421111</v>
          </cell>
          <cell r="C2170" t="str">
            <v>0000</v>
          </cell>
          <cell r="D2170">
            <v>105.46510000000001</v>
          </cell>
          <cell r="E2170">
            <v>102.8473</v>
          </cell>
        </row>
        <row r="2171">
          <cell r="A2171" t="str">
            <v>04</v>
          </cell>
          <cell r="B2171" t="str">
            <v>42111100</v>
          </cell>
          <cell r="C2171" t="str">
            <v>6001</v>
          </cell>
          <cell r="D2171">
            <v>105.46510000000001</v>
          </cell>
          <cell r="E2171">
            <v>102.8473</v>
          </cell>
        </row>
        <row r="2172">
          <cell r="A2172" t="str">
            <v>04</v>
          </cell>
          <cell r="B2172" t="str">
            <v>421112</v>
          </cell>
          <cell r="C2172" t="str">
            <v>0000</v>
          </cell>
          <cell r="D2172">
            <v>102.3111</v>
          </cell>
          <cell r="E2172">
            <v>101.68940000000001</v>
          </cell>
        </row>
        <row r="2173">
          <cell r="A2173" t="str">
            <v>04</v>
          </cell>
          <cell r="B2173" t="str">
            <v>42111200</v>
          </cell>
          <cell r="C2173" t="str">
            <v>6000</v>
          </cell>
          <cell r="D2173">
            <v>102.3111</v>
          </cell>
          <cell r="E2173">
            <v>101.68940000000001</v>
          </cell>
        </row>
        <row r="2174">
          <cell r="A2174" t="str">
            <v>04</v>
          </cell>
          <cell r="B2174" t="str">
            <v>42112</v>
          </cell>
          <cell r="C2174" t="str">
            <v>0000</v>
          </cell>
          <cell r="D2174">
            <v>164.32429999999999</v>
          </cell>
          <cell r="E2174">
            <v>148.09010000000001</v>
          </cell>
        </row>
        <row r="2175">
          <cell r="A2175" t="str">
            <v>04</v>
          </cell>
          <cell r="B2175" t="str">
            <v>42112000</v>
          </cell>
          <cell r="C2175" t="str">
            <v>6003</v>
          </cell>
          <cell r="D2175">
            <v>166.2234</v>
          </cell>
          <cell r="E2175">
            <v>143.7833</v>
          </cell>
        </row>
        <row r="2176">
          <cell r="A2176" t="str">
            <v>04</v>
          </cell>
          <cell r="B2176" t="str">
            <v>42112000</v>
          </cell>
          <cell r="C2176" t="str">
            <v>6004</v>
          </cell>
          <cell r="D2176">
            <v>159.2115</v>
          </cell>
          <cell r="E2176">
            <v>159.68539999999999</v>
          </cell>
        </row>
        <row r="2177">
          <cell r="A2177" t="str">
            <v>04</v>
          </cell>
          <cell r="B2177" t="str">
            <v>42113</v>
          </cell>
          <cell r="C2177" t="str">
            <v>0000</v>
          </cell>
          <cell r="D2177">
            <v>99.009900000000002</v>
          </cell>
          <cell r="E2177">
            <v>99.009900000000002</v>
          </cell>
        </row>
        <row r="2178">
          <cell r="A2178" t="str">
            <v>04</v>
          </cell>
          <cell r="B2178" t="str">
            <v>42113000</v>
          </cell>
          <cell r="C2178" t="str">
            <v>6020</v>
          </cell>
          <cell r="D2178">
            <v>99.009900000000002</v>
          </cell>
          <cell r="E2178">
            <v>99.009900000000002</v>
          </cell>
        </row>
        <row r="2179">
          <cell r="A2179" t="str">
            <v>04</v>
          </cell>
          <cell r="B2179" t="str">
            <v>4212</v>
          </cell>
          <cell r="C2179" t="str">
            <v>0000</v>
          </cell>
          <cell r="D2179">
            <v>109.131</v>
          </cell>
          <cell r="E2179">
            <v>105.3528</v>
          </cell>
        </row>
        <row r="2180">
          <cell r="A2180" t="str">
            <v>04</v>
          </cell>
          <cell r="B2180" t="str">
            <v>42121</v>
          </cell>
          <cell r="C2180" t="str">
            <v>0000</v>
          </cell>
          <cell r="D2180">
            <v>106.2658</v>
          </cell>
          <cell r="E2180">
            <v>103.3099</v>
          </cell>
        </row>
        <row r="2181">
          <cell r="A2181" t="str">
            <v>04</v>
          </cell>
          <cell r="B2181" t="str">
            <v>42121000</v>
          </cell>
          <cell r="C2181" t="str">
            <v>9230</v>
          </cell>
          <cell r="D2181">
            <v>99.573800000000006</v>
          </cell>
          <cell r="E2181">
            <v>99.573800000000006</v>
          </cell>
        </row>
        <row r="2182">
          <cell r="A2182" t="str">
            <v>04</v>
          </cell>
          <cell r="B2182" t="str">
            <v>42121000</v>
          </cell>
          <cell r="C2182" t="str">
            <v>9231</v>
          </cell>
          <cell r="D2182">
            <v>107.2218</v>
          </cell>
          <cell r="E2182">
            <v>103.8436</v>
          </cell>
        </row>
        <row r="2183">
          <cell r="A2183" t="str">
            <v>04</v>
          </cell>
          <cell r="B2183" t="str">
            <v>42122</v>
          </cell>
          <cell r="C2183" t="str">
            <v>0000</v>
          </cell>
          <cell r="D2183">
            <v>109.44929999999999</v>
          </cell>
          <cell r="E2183">
            <v>105.57980000000001</v>
          </cell>
        </row>
        <row r="2184">
          <cell r="A2184" t="str">
            <v>04</v>
          </cell>
          <cell r="B2184" t="str">
            <v>42122000</v>
          </cell>
          <cell r="C2184" t="str">
            <v>9260</v>
          </cell>
          <cell r="D2184">
            <v>109.44929999999999</v>
          </cell>
          <cell r="E2184">
            <v>105.57980000000001</v>
          </cell>
        </row>
        <row r="2185">
          <cell r="A2185" t="str">
            <v>04</v>
          </cell>
          <cell r="B2185" t="str">
            <v>422</v>
          </cell>
          <cell r="C2185" t="str">
            <v>0000</v>
          </cell>
          <cell r="D2185">
            <v>130.88749999999999</v>
          </cell>
          <cell r="E2185">
            <v>128.0607</v>
          </cell>
        </row>
        <row r="2186">
          <cell r="A2186" t="str">
            <v>04</v>
          </cell>
          <cell r="B2186" t="str">
            <v>4221</v>
          </cell>
          <cell r="C2186" t="str">
            <v>0000</v>
          </cell>
          <cell r="D2186">
            <v>131.6002</v>
          </cell>
          <cell r="E2186">
            <v>128.61510000000001</v>
          </cell>
        </row>
        <row r="2187">
          <cell r="A2187" t="str">
            <v>04</v>
          </cell>
          <cell r="B2187" t="str">
            <v>42210000</v>
          </cell>
          <cell r="C2187" t="str">
            <v>6010</v>
          </cell>
          <cell r="D2187">
            <v>131.71639999999999</v>
          </cell>
          <cell r="E2187">
            <v>128.7313</v>
          </cell>
        </row>
        <row r="2188">
          <cell r="A2188" t="str">
            <v>04</v>
          </cell>
          <cell r="B2188" t="str">
            <v>42210000</v>
          </cell>
          <cell r="C2188" t="str">
            <v>6012</v>
          </cell>
          <cell r="D2188">
            <v>131.3433</v>
          </cell>
          <cell r="E2188">
            <v>128.35820000000001</v>
          </cell>
        </row>
        <row r="2189">
          <cell r="A2189" t="str">
            <v>04</v>
          </cell>
          <cell r="B2189" t="str">
            <v>4222</v>
          </cell>
          <cell r="C2189" t="str">
            <v>0000</v>
          </cell>
          <cell r="D2189">
            <v>89.482799999999997</v>
          </cell>
          <cell r="E2189">
            <v>95.850700000000003</v>
          </cell>
        </row>
        <row r="2190">
          <cell r="A2190" t="str">
            <v>04</v>
          </cell>
          <cell r="B2190" t="str">
            <v>42221</v>
          </cell>
          <cell r="C2190" t="str">
            <v>0000</v>
          </cell>
          <cell r="D2190">
            <v>89.482799999999997</v>
          </cell>
          <cell r="E2190">
            <v>95.850700000000003</v>
          </cell>
        </row>
        <row r="2191">
          <cell r="A2191" t="str">
            <v>04</v>
          </cell>
          <cell r="B2191" t="str">
            <v>42221000</v>
          </cell>
          <cell r="C2191" t="str">
            <v>6350</v>
          </cell>
          <cell r="D2191">
            <v>93.694599999999994</v>
          </cell>
          <cell r="E2191">
            <v>96.026300000000006</v>
          </cell>
        </row>
        <row r="2192">
          <cell r="A2192" t="str">
            <v>04</v>
          </cell>
          <cell r="B2192" t="str">
            <v>42221000</v>
          </cell>
          <cell r="C2192" t="str">
            <v>6355</v>
          </cell>
          <cell r="D2192">
            <v>83.514600000000002</v>
          </cell>
          <cell r="E2192">
            <v>95.583600000000004</v>
          </cell>
        </row>
        <row r="2193">
          <cell r="A2193" t="str">
            <v>04</v>
          </cell>
          <cell r="B2193" t="str">
            <v>42221000</v>
          </cell>
          <cell r="C2193" t="str">
            <v>6356</v>
          </cell>
          <cell r="D2193">
            <v>82.815600000000003</v>
          </cell>
          <cell r="E2193">
            <v>95.591200000000001</v>
          </cell>
        </row>
        <row r="2194">
          <cell r="A2194" t="str">
            <v>04</v>
          </cell>
          <cell r="B2194" t="str">
            <v>43</v>
          </cell>
          <cell r="C2194" t="str">
            <v>0000</v>
          </cell>
          <cell r="D2194">
            <v>102.1069</v>
          </cell>
          <cell r="E2194">
            <v>101.03789999999999</v>
          </cell>
        </row>
        <row r="2195">
          <cell r="A2195" t="str">
            <v>04</v>
          </cell>
          <cell r="B2195" t="str">
            <v>431</v>
          </cell>
          <cell r="C2195" t="str">
            <v>0000</v>
          </cell>
          <cell r="D2195">
            <v>102.09610000000001</v>
          </cell>
          <cell r="E2195">
            <v>102.7576</v>
          </cell>
        </row>
        <row r="2196">
          <cell r="A2196" t="str">
            <v>04</v>
          </cell>
          <cell r="B2196" t="str">
            <v>43100000</v>
          </cell>
          <cell r="C2196" t="str">
            <v>6100</v>
          </cell>
          <cell r="D2196">
            <v>96.6203</v>
          </cell>
          <cell r="E2196">
            <v>96.7303</v>
          </cell>
        </row>
        <row r="2197">
          <cell r="A2197" t="str">
            <v>04</v>
          </cell>
          <cell r="B2197" t="str">
            <v>43100000</v>
          </cell>
          <cell r="C2197" t="str">
            <v>6101</v>
          </cell>
          <cell r="D2197">
            <v>92.636600000000001</v>
          </cell>
          <cell r="E2197">
            <v>92.452299999999994</v>
          </cell>
        </row>
        <row r="2198">
          <cell r="A2198" t="str">
            <v>04</v>
          </cell>
          <cell r="B2198" t="str">
            <v>43100000</v>
          </cell>
          <cell r="C2198" t="str">
            <v>6102</v>
          </cell>
          <cell r="D2198">
            <v>97.513099999999994</v>
          </cell>
          <cell r="E2198">
            <v>97.596800000000002</v>
          </cell>
        </row>
        <row r="2199">
          <cell r="A2199" t="str">
            <v>04</v>
          </cell>
          <cell r="B2199" t="str">
            <v>43100000</v>
          </cell>
          <cell r="C2199" t="str">
            <v>6103</v>
          </cell>
          <cell r="D2199">
            <v>113.21810000000001</v>
          </cell>
          <cell r="E2199">
            <v>112.9379</v>
          </cell>
        </row>
        <row r="2200">
          <cell r="A2200" t="str">
            <v>04</v>
          </cell>
          <cell r="B2200" t="str">
            <v>43100000</v>
          </cell>
          <cell r="C2200" t="str">
            <v>6104</v>
          </cell>
          <cell r="D2200">
            <v>97.4315</v>
          </cell>
          <cell r="E2200">
            <v>99.072599999999994</v>
          </cell>
        </row>
        <row r="2201">
          <cell r="A2201" t="str">
            <v>04</v>
          </cell>
          <cell r="B2201" t="str">
            <v>43100000</v>
          </cell>
          <cell r="C2201" t="str">
            <v>6105</v>
          </cell>
          <cell r="D2201">
            <v>115.3212</v>
          </cell>
          <cell r="E2201">
            <v>115.9704</v>
          </cell>
        </row>
        <row r="2202">
          <cell r="A2202" t="str">
            <v>04</v>
          </cell>
          <cell r="B2202" t="str">
            <v>43100000</v>
          </cell>
          <cell r="C2202" t="str">
            <v>6106</v>
          </cell>
          <cell r="D2202">
            <v>97.616500000000002</v>
          </cell>
          <cell r="E2202">
            <v>97.085800000000006</v>
          </cell>
        </row>
        <row r="2203">
          <cell r="A2203" t="str">
            <v>04</v>
          </cell>
          <cell r="B2203" t="str">
            <v>43100000</v>
          </cell>
          <cell r="C2203" t="str">
            <v>6113</v>
          </cell>
          <cell r="D2203">
            <v>98.778999999999996</v>
          </cell>
          <cell r="E2203">
            <v>101.96559999999999</v>
          </cell>
        </row>
        <row r="2204">
          <cell r="A2204" t="str">
            <v>04</v>
          </cell>
          <cell r="B2204" t="str">
            <v>43100000</v>
          </cell>
          <cell r="C2204" t="str">
            <v>6114</v>
          </cell>
          <cell r="D2204">
            <v>103.8801</v>
          </cell>
          <cell r="E2204">
            <v>108.1253</v>
          </cell>
        </row>
        <row r="2205">
          <cell r="A2205" t="str">
            <v>04</v>
          </cell>
          <cell r="B2205" t="str">
            <v>432</v>
          </cell>
          <cell r="C2205" t="str">
            <v>0000</v>
          </cell>
          <cell r="D2205">
            <v>95.905600000000007</v>
          </cell>
          <cell r="E2205">
            <v>97.299400000000006</v>
          </cell>
        </row>
        <row r="2206">
          <cell r="A2206" t="str">
            <v>04</v>
          </cell>
          <cell r="B2206" t="str">
            <v>4321</v>
          </cell>
          <cell r="C2206" t="str">
            <v>0000</v>
          </cell>
          <cell r="D2206">
            <v>90.254499999999993</v>
          </cell>
          <cell r="E2206">
            <v>98.8125</v>
          </cell>
        </row>
        <row r="2207">
          <cell r="A2207" t="str">
            <v>04</v>
          </cell>
          <cell r="B2207" t="str">
            <v>43210000</v>
          </cell>
          <cell r="C2207" t="str">
            <v>4100</v>
          </cell>
          <cell r="D2207">
            <v>80.396299999999997</v>
          </cell>
          <cell r="E2207">
            <v>97.477000000000004</v>
          </cell>
        </row>
        <row r="2208">
          <cell r="A2208" t="str">
            <v>04</v>
          </cell>
          <cell r="B2208" t="str">
            <v>43210000</v>
          </cell>
          <cell r="C2208" t="str">
            <v>4101</v>
          </cell>
          <cell r="D2208">
            <v>100.1127</v>
          </cell>
          <cell r="E2208">
            <v>100.148</v>
          </cell>
        </row>
        <row r="2209">
          <cell r="A2209" t="str">
            <v>04</v>
          </cell>
          <cell r="B2209" t="str">
            <v>4322</v>
          </cell>
          <cell r="C2209" t="str">
            <v>0000</v>
          </cell>
          <cell r="D2209">
            <v>96.865899999999996</v>
          </cell>
          <cell r="E2209">
            <v>97.289699999999996</v>
          </cell>
        </row>
        <row r="2210">
          <cell r="A2210" t="str">
            <v>04</v>
          </cell>
          <cell r="B2210" t="str">
            <v>43220000</v>
          </cell>
          <cell r="C2210" t="str">
            <v>4650</v>
          </cell>
          <cell r="D2210">
            <v>100.83669999999999</v>
          </cell>
          <cell r="E2210">
            <v>100.45099999999999</v>
          </cell>
        </row>
        <row r="2211">
          <cell r="A2211" t="str">
            <v>04</v>
          </cell>
          <cell r="B2211" t="str">
            <v>43220000</v>
          </cell>
          <cell r="C2211" t="str">
            <v>4700</v>
          </cell>
          <cell r="D2211">
            <v>98.750399999999999</v>
          </cell>
          <cell r="E2211">
            <v>98.882199999999997</v>
          </cell>
        </row>
        <row r="2212">
          <cell r="A2212" t="str">
            <v>04</v>
          </cell>
          <cell r="B2212" t="str">
            <v>43220000</v>
          </cell>
          <cell r="C2212" t="str">
            <v>4710</v>
          </cell>
          <cell r="D2212">
            <v>97.944100000000006</v>
          </cell>
          <cell r="E2212">
            <v>98.427999999999997</v>
          </cell>
        </row>
        <row r="2213">
          <cell r="A2213" t="str">
            <v>04</v>
          </cell>
          <cell r="B2213" t="str">
            <v>43220000</v>
          </cell>
          <cell r="C2213" t="str">
            <v>4720</v>
          </cell>
          <cell r="D2213">
            <v>97.799300000000002</v>
          </cell>
          <cell r="E2213">
            <v>97.282399999999996</v>
          </cell>
        </row>
        <row r="2214">
          <cell r="A2214" t="str">
            <v>04</v>
          </cell>
          <cell r="B2214" t="str">
            <v>43220000</v>
          </cell>
          <cell r="C2214" t="str">
            <v>4721</v>
          </cell>
          <cell r="D2214">
            <v>99.405799999999999</v>
          </cell>
          <cell r="E2214">
            <v>99.697100000000006</v>
          </cell>
        </row>
        <row r="2215">
          <cell r="A2215" t="str">
            <v>04</v>
          </cell>
          <cell r="B2215" t="str">
            <v>43220000</v>
          </cell>
          <cell r="C2215" t="str">
            <v>4730</v>
          </cell>
          <cell r="D2215">
            <v>90.122600000000006</v>
          </cell>
          <cell r="E2215">
            <v>92.213700000000003</v>
          </cell>
        </row>
        <row r="2216">
          <cell r="A2216" t="str">
            <v>04</v>
          </cell>
          <cell r="B2216" t="str">
            <v>43220000</v>
          </cell>
          <cell r="C2216" t="str">
            <v>4731</v>
          </cell>
          <cell r="D2216">
            <v>96.013499999999993</v>
          </cell>
          <cell r="E2216">
            <v>96.587999999999994</v>
          </cell>
        </row>
        <row r="2217">
          <cell r="A2217" t="str">
            <v>04</v>
          </cell>
          <cell r="B2217" t="str">
            <v>43220000</v>
          </cell>
          <cell r="C2217" t="str">
            <v>4750</v>
          </cell>
          <cell r="D2217">
            <v>95.082400000000007</v>
          </cell>
          <cell r="E2217">
            <v>95.721699999999998</v>
          </cell>
        </row>
        <row r="2218">
          <cell r="A2218" t="str">
            <v>04</v>
          </cell>
          <cell r="B2218" t="str">
            <v>4323</v>
          </cell>
          <cell r="C2218" t="str">
            <v>0000</v>
          </cell>
          <cell r="D2218">
            <v>94.588300000000004</v>
          </cell>
          <cell r="E2218">
            <v>96.827500000000001</v>
          </cell>
        </row>
        <row r="2219">
          <cell r="A2219" t="str">
            <v>04</v>
          </cell>
          <cell r="B2219" t="str">
            <v>43230000</v>
          </cell>
          <cell r="C2219" t="str">
            <v>4741</v>
          </cell>
          <cell r="D2219">
            <v>90.489099999999993</v>
          </cell>
          <cell r="E2219">
            <v>94.580600000000004</v>
          </cell>
        </row>
        <row r="2220">
          <cell r="A2220" t="str">
            <v>04</v>
          </cell>
          <cell r="B2220" t="str">
            <v>43230000</v>
          </cell>
          <cell r="C2220" t="str">
            <v>4742</v>
          </cell>
          <cell r="D2220">
            <v>98.6875</v>
          </cell>
          <cell r="E2220">
            <v>99.074399999999997</v>
          </cell>
        </row>
        <row r="2221">
          <cell r="A2221" t="str">
            <v>04</v>
          </cell>
          <cell r="B2221" t="str">
            <v>433</v>
          </cell>
          <cell r="C2221" t="str">
            <v>0000</v>
          </cell>
          <cell r="D2221">
            <v>97.256500000000003</v>
          </cell>
          <cell r="E2221">
            <v>97.488399999999999</v>
          </cell>
        </row>
        <row r="2222">
          <cell r="A2222" t="str">
            <v>04</v>
          </cell>
          <cell r="B2222" t="str">
            <v>4331</v>
          </cell>
          <cell r="C2222" t="str">
            <v>0000</v>
          </cell>
          <cell r="D2222">
            <v>99.465599999999995</v>
          </cell>
          <cell r="E2222">
            <v>99.396100000000004</v>
          </cell>
        </row>
        <row r="2223">
          <cell r="A2223" t="str">
            <v>04</v>
          </cell>
          <cell r="B2223" t="str">
            <v>43311</v>
          </cell>
          <cell r="C2223" t="str">
            <v>0000</v>
          </cell>
          <cell r="D2223">
            <v>103.2784</v>
          </cell>
          <cell r="E2223">
            <v>101.0325</v>
          </cell>
        </row>
        <row r="2224">
          <cell r="A2224" t="str">
            <v>04</v>
          </cell>
          <cell r="B2224" t="str">
            <v>43311000</v>
          </cell>
          <cell r="C2224" t="str">
            <v>6430</v>
          </cell>
          <cell r="D2224">
            <v>99.733999999999995</v>
          </cell>
          <cell r="E2224">
            <v>99.418300000000002</v>
          </cell>
        </row>
        <row r="2225">
          <cell r="A2225" t="str">
            <v>04</v>
          </cell>
          <cell r="B2225" t="str">
            <v>43311000</v>
          </cell>
          <cell r="C2225" t="str">
            <v>6431</v>
          </cell>
          <cell r="D2225">
            <v>91.647300000000001</v>
          </cell>
          <cell r="E2225">
            <v>89.691800000000001</v>
          </cell>
        </row>
        <row r="2226">
          <cell r="A2226" t="str">
            <v>04</v>
          </cell>
          <cell r="B2226" t="str">
            <v>43311000</v>
          </cell>
          <cell r="C2226" t="str">
            <v>6432</v>
          </cell>
          <cell r="D2226">
            <v>102.8302</v>
          </cell>
          <cell r="E2226">
            <v>104.3702</v>
          </cell>
        </row>
        <row r="2227">
          <cell r="A2227" t="str">
            <v>04</v>
          </cell>
          <cell r="B2227" t="str">
            <v>43311000</v>
          </cell>
          <cell r="C2227" t="str">
            <v>6433</v>
          </cell>
          <cell r="D2227">
            <v>112.86239999999999</v>
          </cell>
          <cell r="E2227">
            <v>106.64830000000001</v>
          </cell>
        </row>
        <row r="2228">
          <cell r="A2228" t="str">
            <v>04</v>
          </cell>
          <cell r="B2228" t="str">
            <v>43312</v>
          </cell>
          <cell r="C2228" t="str">
            <v>0000</v>
          </cell>
          <cell r="D2228">
            <v>93.746399999999994</v>
          </cell>
          <cell r="E2228">
            <v>96.941400000000002</v>
          </cell>
        </row>
        <row r="2229">
          <cell r="A2229" t="str">
            <v>04</v>
          </cell>
          <cell r="B2229" t="str">
            <v>43312000</v>
          </cell>
          <cell r="C2229" t="str">
            <v>6420</v>
          </cell>
          <cell r="D2229">
            <v>93.222800000000007</v>
          </cell>
          <cell r="E2229">
            <v>94.569699999999997</v>
          </cell>
        </row>
        <row r="2230">
          <cell r="A2230" t="str">
            <v>04</v>
          </cell>
          <cell r="B2230" t="str">
            <v>43312000</v>
          </cell>
          <cell r="C2230" t="str">
            <v>6421</v>
          </cell>
          <cell r="D2230">
            <v>100.1258</v>
          </cell>
          <cell r="E2230">
            <v>103.399</v>
          </cell>
        </row>
        <row r="2231">
          <cell r="A2231" t="str">
            <v>04</v>
          </cell>
          <cell r="B2231" t="str">
            <v>43312000</v>
          </cell>
          <cell r="C2231" t="str">
            <v>6422</v>
          </cell>
          <cell r="D2231">
            <v>90.818399999999997</v>
          </cell>
          <cell r="E2231">
            <v>94.898499999999999</v>
          </cell>
        </row>
        <row r="2232">
          <cell r="A2232" t="str">
            <v>04</v>
          </cell>
          <cell r="B2232" t="str">
            <v>4332</v>
          </cell>
          <cell r="C2232" t="str">
            <v>0000</v>
          </cell>
          <cell r="D2232">
            <v>99.085999999999999</v>
          </cell>
          <cell r="E2232">
            <v>99.662499999999994</v>
          </cell>
        </row>
        <row r="2233">
          <cell r="A2233" t="str">
            <v>04</v>
          </cell>
          <cell r="B2233" t="str">
            <v>43321</v>
          </cell>
          <cell r="C2233" t="str">
            <v>0000</v>
          </cell>
          <cell r="D2233">
            <v>100.38639999999999</v>
          </cell>
          <cell r="E2233">
            <v>100.7591</v>
          </cell>
        </row>
        <row r="2234">
          <cell r="A2234" t="str">
            <v>04</v>
          </cell>
          <cell r="B2234" t="str">
            <v>43321000</v>
          </cell>
          <cell r="C2234" t="str">
            <v>6400</v>
          </cell>
          <cell r="D2234">
            <v>103.663</v>
          </cell>
          <cell r="E2234">
            <v>104.15089999999999</v>
          </cell>
        </row>
        <row r="2235">
          <cell r="A2235" t="str">
            <v>04</v>
          </cell>
          <cell r="B2235" t="str">
            <v>43321000</v>
          </cell>
          <cell r="C2235" t="str">
            <v>6403</v>
          </cell>
          <cell r="D2235">
            <v>97.109800000000007</v>
          </cell>
          <cell r="E2235">
            <v>97.367199999999997</v>
          </cell>
        </row>
        <row r="2236">
          <cell r="A2236" t="str">
            <v>04</v>
          </cell>
          <cell r="B2236" t="str">
            <v>43322</v>
          </cell>
          <cell r="C2236" t="str">
            <v>0000</v>
          </cell>
          <cell r="D2236">
            <v>98.659099999999995</v>
          </cell>
          <cell r="E2236">
            <v>98.948400000000007</v>
          </cell>
        </row>
        <row r="2237">
          <cell r="A2237" t="str">
            <v>04</v>
          </cell>
          <cell r="B2237" t="str">
            <v>43322000</v>
          </cell>
          <cell r="C2237" t="str">
            <v>6401</v>
          </cell>
          <cell r="D2237">
            <v>98.659099999999995</v>
          </cell>
          <cell r="E2237">
            <v>98.948400000000007</v>
          </cell>
        </row>
        <row r="2238">
          <cell r="A2238" t="str">
            <v>04</v>
          </cell>
          <cell r="B2238" t="str">
            <v>43323</v>
          </cell>
          <cell r="C2238" t="str">
            <v>0000</v>
          </cell>
          <cell r="D2238">
            <v>94.738299999999995</v>
          </cell>
          <cell r="E2238">
            <v>96.704300000000003</v>
          </cell>
        </row>
        <row r="2239">
          <cell r="A2239" t="str">
            <v>04</v>
          </cell>
          <cell r="B2239" t="str">
            <v>43323000</v>
          </cell>
          <cell r="C2239" t="str">
            <v>6402</v>
          </cell>
          <cell r="D2239">
            <v>94.738299999999995</v>
          </cell>
          <cell r="E2239">
            <v>96.704300000000003</v>
          </cell>
        </row>
        <row r="2240">
          <cell r="A2240" t="str">
            <v>04</v>
          </cell>
          <cell r="B2240" t="str">
            <v>4333</v>
          </cell>
          <cell r="C2240" t="str">
            <v>0000</v>
          </cell>
          <cell r="D2240">
            <v>85.624099999999999</v>
          </cell>
          <cell r="E2240">
            <v>86.056299999999993</v>
          </cell>
        </row>
        <row r="2241">
          <cell r="A2241" t="str">
            <v>04</v>
          </cell>
          <cell r="B2241" t="str">
            <v>43330000</v>
          </cell>
          <cell r="C2241" t="str">
            <v>6330</v>
          </cell>
          <cell r="D2241">
            <v>77.999300000000005</v>
          </cell>
          <cell r="E2241">
            <v>78.788200000000003</v>
          </cell>
        </row>
        <row r="2242">
          <cell r="A2242" t="str">
            <v>04</v>
          </cell>
          <cell r="B2242" t="str">
            <v>43330000</v>
          </cell>
          <cell r="C2242" t="str">
            <v>6410</v>
          </cell>
          <cell r="D2242">
            <v>89.436499999999995</v>
          </cell>
          <cell r="E2242">
            <v>89.690299999999993</v>
          </cell>
        </row>
        <row r="2243">
          <cell r="A2243" t="str">
            <v>04</v>
          </cell>
          <cell r="B2243" t="str">
            <v>434</v>
          </cell>
          <cell r="C2243" t="str">
            <v>0000</v>
          </cell>
          <cell r="D2243">
            <v>97.941000000000003</v>
          </cell>
          <cell r="E2243">
            <v>98.114199999999997</v>
          </cell>
        </row>
        <row r="2244">
          <cell r="A2244" t="str">
            <v>04</v>
          </cell>
          <cell r="B2244" t="str">
            <v>4341</v>
          </cell>
          <cell r="C2244" t="str">
            <v>0000</v>
          </cell>
          <cell r="D2244">
            <v>98.876099999999994</v>
          </cell>
          <cell r="E2244">
            <v>98.738799999999998</v>
          </cell>
        </row>
        <row r="2245">
          <cell r="A2245" t="str">
            <v>04</v>
          </cell>
          <cell r="B2245" t="str">
            <v>43411</v>
          </cell>
          <cell r="C2245" t="str">
            <v>0000</v>
          </cell>
          <cell r="D2245">
            <v>103.5902</v>
          </cell>
          <cell r="E2245">
            <v>105.2988</v>
          </cell>
        </row>
        <row r="2246">
          <cell r="A2246" t="str">
            <v>04</v>
          </cell>
          <cell r="B2246" t="str">
            <v>43411000</v>
          </cell>
          <cell r="C2246" t="str">
            <v>6360</v>
          </cell>
          <cell r="D2246">
            <v>103.5902</v>
          </cell>
          <cell r="E2246">
            <v>105.2988</v>
          </cell>
        </row>
        <row r="2247">
          <cell r="A2247" t="str">
            <v>04</v>
          </cell>
          <cell r="B2247" t="str">
            <v>43412</v>
          </cell>
          <cell r="C2247" t="str">
            <v>0000</v>
          </cell>
          <cell r="D2247">
            <v>101.9251</v>
          </cell>
          <cell r="E2247">
            <v>101.0616</v>
          </cell>
        </row>
        <row r="2248">
          <cell r="A2248" t="str">
            <v>04</v>
          </cell>
          <cell r="B2248" t="str">
            <v>43412000</v>
          </cell>
          <cell r="C2248" t="str">
            <v>6300</v>
          </cell>
          <cell r="D2248">
            <v>101.9251</v>
          </cell>
          <cell r="E2248">
            <v>101.0616</v>
          </cell>
        </row>
        <row r="2249">
          <cell r="A2249" t="str">
            <v>04</v>
          </cell>
          <cell r="B2249" t="str">
            <v>43413</v>
          </cell>
          <cell r="C2249" t="str">
            <v>0000</v>
          </cell>
          <cell r="D2249">
            <v>93.124099999999999</v>
          </cell>
          <cell r="E2249">
            <v>93.614599999999996</v>
          </cell>
        </row>
        <row r="2250">
          <cell r="A2250" t="str">
            <v>04</v>
          </cell>
          <cell r="B2250" t="str">
            <v>43413000</v>
          </cell>
          <cell r="C2250" t="str">
            <v>6340</v>
          </cell>
          <cell r="D2250">
            <v>91.601100000000002</v>
          </cell>
          <cell r="E2250">
            <v>92.117500000000007</v>
          </cell>
        </row>
        <row r="2251">
          <cell r="A2251" t="str">
            <v>04</v>
          </cell>
          <cell r="B2251" t="str">
            <v>43413000</v>
          </cell>
          <cell r="C2251" t="str">
            <v>6342</v>
          </cell>
          <cell r="D2251">
            <v>93.631699999999995</v>
          </cell>
          <cell r="E2251">
            <v>94.113600000000005</v>
          </cell>
        </row>
        <row r="2252">
          <cell r="A2252" t="str">
            <v>04</v>
          </cell>
          <cell r="B2252" t="str">
            <v>4342</v>
          </cell>
          <cell r="C2252" t="str">
            <v>0000</v>
          </cell>
          <cell r="D2252">
            <v>96.6554</v>
          </cell>
          <cell r="E2252">
            <v>97.255399999999995</v>
          </cell>
        </row>
        <row r="2253">
          <cell r="A2253" t="str">
            <v>04</v>
          </cell>
          <cell r="B2253" t="str">
            <v>43420000</v>
          </cell>
          <cell r="C2253" t="str">
            <v>6320</v>
          </cell>
          <cell r="D2253">
            <v>97.514799999999994</v>
          </cell>
          <cell r="E2253">
            <v>96.905600000000007</v>
          </cell>
        </row>
        <row r="2254">
          <cell r="A2254" t="str">
            <v>04</v>
          </cell>
          <cell r="B2254" t="str">
            <v>43420000</v>
          </cell>
          <cell r="C2254" t="str">
            <v>6321</v>
          </cell>
          <cell r="D2254">
            <v>95.795900000000003</v>
          </cell>
          <cell r="E2254">
            <v>97.605199999999996</v>
          </cell>
        </row>
        <row r="2255">
          <cell r="A2255" t="str">
            <v>04</v>
          </cell>
          <cell r="B2255" t="str">
            <v>435</v>
          </cell>
          <cell r="C2255" t="str">
            <v>0000</v>
          </cell>
          <cell r="D2255">
            <v>98.303299999999993</v>
          </cell>
          <cell r="E2255">
            <v>99.311300000000003</v>
          </cell>
        </row>
        <row r="2256">
          <cell r="A2256" t="str">
            <v>04</v>
          </cell>
          <cell r="B2256" t="str">
            <v>4351</v>
          </cell>
          <cell r="C2256" t="str">
            <v>0000</v>
          </cell>
          <cell r="D2256">
            <v>97.541700000000006</v>
          </cell>
          <cell r="E2256">
            <v>98.829800000000006</v>
          </cell>
        </row>
        <row r="2257">
          <cell r="A2257" t="str">
            <v>04</v>
          </cell>
          <cell r="B2257" t="str">
            <v>43510000</v>
          </cell>
          <cell r="C2257" t="str">
            <v>6201</v>
          </cell>
          <cell r="D2257">
            <v>101.1439</v>
          </cell>
          <cell r="E2257">
            <v>100.7534</v>
          </cell>
        </row>
        <row r="2258">
          <cell r="A2258" t="str">
            <v>04</v>
          </cell>
          <cell r="B2258" t="str">
            <v>43510000</v>
          </cell>
          <cell r="C2258" t="str">
            <v>6202</v>
          </cell>
          <cell r="D2258">
            <v>94.822299999999998</v>
          </cell>
          <cell r="E2258">
            <v>96.634299999999996</v>
          </cell>
        </row>
        <row r="2259">
          <cell r="A2259" t="str">
            <v>04</v>
          </cell>
          <cell r="B2259" t="str">
            <v>43510000</v>
          </cell>
          <cell r="C2259" t="str">
            <v>6220</v>
          </cell>
          <cell r="D2259">
            <v>87.471800000000002</v>
          </cell>
          <cell r="E2259">
            <v>92.183899999999994</v>
          </cell>
        </row>
        <row r="2260">
          <cell r="A2260" t="str">
            <v>04</v>
          </cell>
          <cell r="B2260" t="str">
            <v>43510000</v>
          </cell>
          <cell r="C2260" t="str">
            <v>6222</v>
          </cell>
          <cell r="D2260">
            <v>94.773799999999994</v>
          </cell>
          <cell r="E2260">
            <v>97.244200000000006</v>
          </cell>
        </row>
        <row r="2261">
          <cell r="A2261" t="str">
            <v>04</v>
          </cell>
          <cell r="B2261" t="str">
            <v>43510000</v>
          </cell>
          <cell r="C2261" t="str">
            <v>6270</v>
          </cell>
          <cell r="D2261">
            <v>99.856200000000001</v>
          </cell>
          <cell r="E2261">
            <v>101.628</v>
          </cell>
        </row>
        <row r="2262">
          <cell r="A2262" t="str">
            <v>04</v>
          </cell>
          <cell r="B2262" t="str">
            <v>43510000</v>
          </cell>
          <cell r="C2262" t="str">
            <v>6280</v>
          </cell>
          <cell r="D2262">
            <v>97.558800000000005</v>
          </cell>
          <cell r="E2262">
            <v>97.091099999999997</v>
          </cell>
        </row>
        <row r="2263">
          <cell r="A2263" t="str">
            <v>04</v>
          </cell>
          <cell r="B2263" t="str">
            <v>4352</v>
          </cell>
          <cell r="C2263" t="str">
            <v>0000</v>
          </cell>
          <cell r="D2263">
            <v>99.710999999999999</v>
          </cell>
          <cell r="E2263">
            <v>99.056299999999993</v>
          </cell>
        </row>
        <row r="2264">
          <cell r="A2264" t="str">
            <v>04</v>
          </cell>
          <cell r="B2264" t="str">
            <v>43520000</v>
          </cell>
          <cell r="C2264" t="str">
            <v>6240</v>
          </cell>
          <cell r="D2264">
            <v>103.0842</v>
          </cell>
          <cell r="E2264">
            <v>101.66030000000001</v>
          </cell>
        </row>
        <row r="2265">
          <cell r="A2265" t="str">
            <v>04</v>
          </cell>
          <cell r="B2265" t="str">
            <v>43520000</v>
          </cell>
          <cell r="C2265" t="str">
            <v>6241</v>
          </cell>
          <cell r="D2265">
            <v>96.337699999999998</v>
          </cell>
          <cell r="E2265">
            <v>96.452299999999994</v>
          </cell>
        </row>
        <row r="2266">
          <cell r="A2266" t="str">
            <v>04</v>
          </cell>
          <cell r="B2266" t="str">
            <v>4353</v>
          </cell>
          <cell r="C2266" t="str">
            <v>0000</v>
          </cell>
          <cell r="D2266">
            <v>97.7517</v>
          </cell>
          <cell r="E2266">
            <v>98.317999999999998</v>
          </cell>
        </row>
        <row r="2267">
          <cell r="A2267" t="str">
            <v>04</v>
          </cell>
          <cell r="B2267" t="str">
            <v>43530000</v>
          </cell>
          <cell r="C2267" t="str">
            <v>6230</v>
          </cell>
          <cell r="D2267">
            <v>97.7517</v>
          </cell>
          <cell r="E2267">
            <v>98.317999999999998</v>
          </cell>
        </row>
        <row r="2268">
          <cell r="A2268" t="str">
            <v>04</v>
          </cell>
          <cell r="B2268" t="str">
            <v>4354</v>
          </cell>
          <cell r="C2268" t="str">
            <v>0000</v>
          </cell>
          <cell r="D2268">
            <v>100.80110000000001</v>
          </cell>
          <cell r="E2268">
            <v>102.8381</v>
          </cell>
        </row>
        <row r="2269">
          <cell r="A2269" t="str">
            <v>04</v>
          </cell>
          <cell r="B2269" t="str">
            <v>43540000</v>
          </cell>
          <cell r="C2269" t="str">
            <v>6210</v>
          </cell>
          <cell r="D2269">
            <v>99.344499999999996</v>
          </cell>
          <cell r="E2269">
            <v>102.4552</v>
          </cell>
        </row>
        <row r="2270">
          <cell r="A2270" t="str">
            <v>04</v>
          </cell>
          <cell r="B2270" t="str">
            <v>43540000</v>
          </cell>
          <cell r="C2270" t="str">
            <v>6290</v>
          </cell>
          <cell r="D2270">
            <v>102.9859</v>
          </cell>
          <cell r="E2270">
            <v>103.41240000000001</v>
          </cell>
        </row>
        <row r="2271">
          <cell r="A2271" t="str">
            <v>04</v>
          </cell>
          <cell r="B2271" t="str">
            <v>436</v>
          </cell>
          <cell r="C2271" t="str">
            <v>0000</v>
          </cell>
          <cell r="D2271">
            <v>119.3646</v>
          </cell>
          <cell r="E2271">
            <v>109.7957</v>
          </cell>
        </row>
        <row r="2272">
          <cell r="A2272" t="str">
            <v>04</v>
          </cell>
          <cell r="B2272" t="str">
            <v>43600000</v>
          </cell>
          <cell r="C2272" t="str">
            <v>9142</v>
          </cell>
          <cell r="D2272">
            <v>119.3646</v>
          </cell>
          <cell r="E2272">
            <v>109.7957</v>
          </cell>
        </row>
        <row r="2273">
          <cell r="A2273" t="str">
            <v>04</v>
          </cell>
          <cell r="B2273" t="str">
            <v>5</v>
          </cell>
          <cell r="C2273" t="str">
            <v>0000</v>
          </cell>
          <cell r="D2273">
            <v>97.468400000000003</v>
          </cell>
          <cell r="E2273">
            <v>99.044499999999999</v>
          </cell>
        </row>
        <row r="2274">
          <cell r="A2274" t="str">
            <v>04</v>
          </cell>
          <cell r="B2274" t="str">
            <v>51</v>
          </cell>
          <cell r="C2274" t="str">
            <v>0000</v>
          </cell>
          <cell r="D2274">
            <v>96.275199999999998</v>
          </cell>
          <cell r="E2274">
            <v>99.957499999999996</v>
          </cell>
        </row>
        <row r="2275">
          <cell r="A2275" t="str">
            <v>04</v>
          </cell>
          <cell r="B2275" t="str">
            <v>511</v>
          </cell>
          <cell r="C2275" t="str">
            <v>0000</v>
          </cell>
          <cell r="D2275">
            <v>98.568299999999994</v>
          </cell>
          <cell r="E2275">
            <v>101.6661</v>
          </cell>
        </row>
        <row r="2276">
          <cell r="A2276" t="str">
            <v>04</v>
          </cell>
          <cell r="B2276" t="str">
            <v>51100000</v>
          </cell>
          <cell r="C2276" t="str">
            <v>7000</v>
          </cell>
          <cell r="D2276">
            <v>90.346699999999998</v>
          </cell>
          <cell r="E2276">
            <v>96.174400000000006</v>
          </cell>
        </row>
        <row r="2277">
          <cell r="A2277" t="str">
            <v>04</v>
          </cell>
          <cell r="B2277" t="str">
            <v>51100000</v>
          </cell>
          <cell r="C2277" t="str">
            <v>7002</v>
          </cell>
          <cell r="D2277">
            <v>101.20399999999999</v>
          </cell>
          <cell r="E2277">
            <v>103.1563</v>
          </cell>
        </row>
        <row r="2278">
          <cell r="A2278" t="str">
            <v>04</v>
          </cell>
          <cell r="B2278" t="str">
            <v>51100000</v>
          </cell>
          <cell r="C2278" t="str">
            <v>7003</v>
          </cell>
          <cell r="D2278">
            <v>92.098200000000006</v>
          </cell>
          <cell r="E2278">
            <v>100.678</v>
          </cell>
        </row>
        <row r="2279">
          <cell r="A2279" t="str">
            <v>04</v>
          </cell>
          <cell r="B2279" t="str">
            <v>51100000</v>
          </cell>
          <cell r="C2279" t="str">
            <v>7004</v>
          </cell>
          <cell r="D2279">
            <v>99.889099999999999</v>
          </cell>
          <cell r="E2279">
            <v>100.30500000000001</v>
          </cell>
        </row>
        <row r="2280">
          <cell r="A2280" t="str">
            <v>04</v>
          </cell>
          <cell r="B2280" t="str">
            <v>512</v>
          </cell>
          <cell r="C2280" t="str">
            <v>0000</v>
          </cell>
          <cell r="D2280">
            <v>93.212400000000002</v>
          </cell>
          <cell r="E2280">
            <v>98.186499999999995</v>
          </cell>
        </row>
        <row r="2281">
          <cell r="A2281" t="str">
            <v>04</v>
          </cell>
          <cell r="B2281" t="str">
            <v>51200000</v>
          </cell>
          <cell r="C2281" t="str">
            <v>7010</v>
          </cell>
          <cell r="D2281">
            <v>90.012100000000004</v>
          </cell>
          <cell r="E2281">
            <v>99.349000000000004</v>
          </cell>
        </row>
        <row r="2282">
          <cell r="A2282" t="str">
            <v>04</v>
          </cell>
          <cell r="B2282" t="str">
            <v>51200000</v>
          </cell>
          <cell r="C2282" t="str">
            <v>7011</v>
          </cell>
          <cell r="D2282">
            <v>98.457400000000007</v>
          </cell>
          <cell r="E2282">
            <v>98.888400000000004</v>
          </cell>
        </row>
        <row r="2283">
          <cell r="A2283" t="str">
            <v>04</v>
          </cell>
          <cell r="B2283" t="str">
            <v>51200000</v>
          </cell>
          <cell r="C2283" t="str">
            <v>7012</v>
          </cell>
          <cell r="D2283">
            <v>97.009299999999996</v>
          </cell>
          <cell r="E2283">
            <v>97.776399999999995</v>
          </cell>
        </row>
        <row r="2284">
          <cell r="A2284" t="str">
            <v>04</v>
          </cell>
          <cell r="B2284" t="str">
            <v>51200000</v>
          </cell>
          <cell r="C2284" t="str">
            <v>7013</v>
          </cell>
          <cell r="D2284">
            <v>93.795900000000003</v>
          </cell>
          <cell r="E2284">
            <v>97.037400000000005</v>
          </cell>
        </row>
        <row r="2285">
          <cell r="A2285" t="str">
            <v>04</v>
          </cell>
          <cell r="B2285" t="str">
            <v>51200000</v>
          </cell>
          <cell r="C2285" t="str">
            <v>7020</v>
          </cell>
          <cell r="D2285">
            <v>103.3527</v>
          </cell>
          <cell r="E2285">
            <v>101.5988</v>
          </cell>
        </row>
        <row r="2286">
          <cell r="A2286" t="str">
            <v>04</v>
          </cell>
          <cell r="B2286" t="str">
            <v>51200000</v>
          </cell>
          <cell r="C2286" t="str">
            <v>7021</v>
          </cell>
          <cell r="D2286">
            <v>106.10769999999999</v>
          </cell>
          <cell r="E2286">
            <v>106.7397</v>
          </cell>
        </row>
        <row r="2287">
          <cell r="A2287" t="str">
            <v>04</v>
          </cell>
          <cell r="B2287" t="str">
            <v>51200000</v>
          </cell>
          <cell r="C2287" t="str">
            <v>7030</v>
          </cell>
          <cell r="D2287">
            <v>88.177499999999995</v>
          </cell>
          <cell r="E2287">
            <v>92.7273</v>
          </cell>
        </row>
        <row r="2288">
          <cell r="A2288" t="str">
            <v>04</v>
          </cell>
          <cell r="B2288" t="str">
            <v>51200000</v>
          </cell>
          <cell r="C2288" t="str">
            <v>7050</v>
          </cell>
          <cell r="D2288">
            <v>116.1139</v>
          </cell>
          <cell r="E2288">
            <v>104.81570000000001</v>
          </cell>
        </row>
        <row r="2289">
          <cell r="A2289" t="str">
            <v>04</v>
          </cell>
          <cell r="B2289" t="str">
            <v>513</v>
          </cell>
          <cell r="C2289" t="str">
            <v>0000</v>
          </cell>
          <cell r="D2289">
            <v>98.087299999999999</v>
          </cell>
          <cell r="E2289">
            <v>100.0671</v>
          </cell>
        </row>
        <row r="2290">
          <cell r="A2290" t="str">
            <v>04</v>
          </cell>
          <cell r="B2290" t="str">
            <v>51300000</v>
          </cell>
          <cell r="C2290" t="str">
            <v>6295</v>
          </cell>
          <cell r="D2290">
            <v>92.171400000000006</v>
          </cell>
          <cell r="E2290">
            <v>91.596400000000003</v>
          </cell>
        </row>
        <row r="2291">
          <cell r="A2291" t="str">
            <v>04</v>
          </cell>
          <cell r="B2291" t="str">
            <v>51300000</v>
          </cell>
          <cell r="C2291" t="str">
            <v>7045</v>
          </cell>
          <cell r="D2291">
            <v>92.942700000000002</v>
          </cell>
          <cell r="E2291">
            <v>94.4482</v>
          </cell>
        </row>
        <row r="2292">
          <cell r="A2292" t="str">
            <v>04</v>
          </cell>
          <cell r="B2292" t="str">
            <v>51300000</v>
          </cell>
          <cell r="C2292" t="str">
            <v>7046</v>
          </cell>
          <cell r="D2292">
            <v>102.7942</v>
          </cell>
          <cell r="E2292">
            <v>106.66079999999999</v>
          </cell>
        </row>
        <row r="2293">
          <cell r="A2293" t="str">
            <v>04</v>
          </cell>
          <cell r="B2293" t="str">
            <v>51300000</v>
          </cell>
          <cell r="C2293" t="str">
            <v>7049</v>
          </cell>
          <cell r="D2293">
            <v>85.060100000000006</v>
          </cell>
          <cell r="E2293">
            <v>96.200100000000006</v>
          </cell>
        </row>
        <row r="2294">
          <cell r="A2294" t="str">
            <v>04</v>
          </cell>
          <cell r="B2294" t="str">
            <v>51300000</v>
          </cell>
          <cell r="C2294" t="str">
            <v>7130</v>
          </cell>
          <cell r="D2294">
            <v>98.679900000000004</v>
          </cell>
          <cell r="E2294">
            <v>98.646900000000002</v>
          </cell>
        </row>
        <row r="2295">
          <cell r="A2295" t="str">
            <v>04</v>
          </cell>
          <cell r="B2295" t="str">
            <v>51300000</v>
          </cell>
          <cell r="C2295" t="str">
            <v>7231</v>
          </cell>
          <cell r="D2295">
            <v>105.7021</v>
          </cell>
          <cell r="E2295">
            <v>104.5745</v>
          </cell>
        </row>
        <row r="2296">
          <cell r="A2296" t="str">
            <v>04</v>
          </cell>
          <cell r="B2296" t="str">
            <v>52</v>
          </cell>
          <cell r="C2296" t="str">
            <v>0000</v>
          </cell>
          <cell r="D2296">
            <v>100.2437</v>
          </cell>
          <cell r="E2296">
            <v>97.705399999999997</v>
          </cell>
        </row>
        <row r="2297">
          <cell r="A2297" t="str">
            <v>04</v>
          </cell>
          <cell r="B2297" t="str">
            <v>521</v>
          </cell>
          <cell r="C2297" t="str">
            <v>0000</v>
          </cell>
          <cell r="D2297">
            <v>100.4139</v>
          </cell>
          <cell r="E2297">
            <v>97.036799999999999</v>
          </cell>
        </row>
        <row r="2298">
          <cell r="A2298" t="str">
            <v>04</v>
          </cell>
          <cell r="B2298" t="str">
            <v>52100000</v>
          </cell>
          <cell r="C2298" t="str">
            <v>7100</v>
          </cell>
          <cell r="D2298">
            <v>98.940399999999997</v>
          </cell>
          <cell r="E2298">
            <v>97.314599999999999</v>
          </cell>
        </row>
        <row r="2299">
          <cell r="A2299" t="str">
            <v>04</v>
          </cell>
          <cell r="B2299" t="str">
            <v>52100000</v>
          </cell>
          <cell r="C2299" t="str">
            <v>7101</v>
          </cell>
          <cell r="D2299">
            <v>113.00749999999999</v>
          </cell>
          <cell r="E2299">
            <v>101.75020000000001</v>
          </cell>
        </row>
        <row r="2300">
          <cell r="A2300" t="str">
            <v>04</v>
          </cell>
          <cell r="B2300" t="str">
            <v>52100000</v>
          </cell>
          <cell r="C2300" t="str">
            <v>7102</v>
          </cell>
          <cell r="D2300">
            <v>101.55119999999999</v>
          </cell>
          <cell r="E2300">
            <v>99.866200000000006</v>
          </cell>
        </row>
        <row r="2301">
          <cell r="A2301" t="str">
            <v>04</v>
          </cell>
          <cell r="B2301" t="str">
            <v>52100000</v>
          </cell>
          <cell r="C2301" t="str">
            <v>7103</v>
          </cell>
          <cell r="D2301">
            <v>95.428100000000001</v>
          </cell>
          <cell r="E2301">
            <v>94.406400000000005</v>
          </cell>
        </row>
        <row r="2302">
          <cell r="A2302" t="str">
            <v>04</v>
          </cell>
          <cell r="B2302" t="str">
            <v>52100000</v>
          </cell>
          <cell r="C2302" t="str">
            <v>7104</v>
          </cell>
          <cell r="D2302">
            <v>99.522099999999995</v>
          </cell>
          <cell r="E2302">
            <v>95.418199999999999</v>
          </cell>
        </row>
        <row r="2303">
          <cell r="A2303" t="str">
            <v>04</v>
          </cell>
          <cell r="B2303" t="str">
            <v>52100000</v>
          </cell>
          <cell r="C2303" t="str">
            <v>7110</v>
          </cell>
          <cell r="D2303">
            <v>101.5703</v>
          </cell>
          <cell r="E2303">
            <v>100.7535</v>
          </cell>
        </row>
        <row r="2304">
          <cell r="A2304" t="str">
            <v>04</v>
          </cell>
          <cell r="B2304" t="str">
            <v>52100000</v>
          </cell>
          <cell r="C2304" t="str">
            <v>7120</v>
          </cell>
          <cell r="D2304">
            <v>100.9312</v>
          </cell>
          <cell r="E2304">
            <v>98.476600000000005</v>
          </cell>
        </row>
        <row r="2305">
          <cell r="A2305" t="str">
            <v>04</v>
          </cell>
          <cell r="B2305" t="str">
            <v>52100000</v>
          </cell>
          <cell r="C2305" t="str">
            <v>7140</v>
          </cell>
          <cell r="D2305">
            <v>99.446899999999999</v>
          </cell>
          <cell r="E2305">
            <v>95.868899999999996</v>
          </cell>
        </row>
        <row r="2306">
          <cell r="A2306" t="str">
            <v>04</v>
          </cell>
          <cell r="B2306" t="str">
            <v>52100000</v>
          </cell>
          <cell r="C2306" t="str">
            <v>7160</v>
          </cell>
          <cell r="D2306">
            <v>99.746200000000002</v>
          </cell>
          <cell r="E2306">
            <v>95.409599999999998</v>
          </cell>
        </row>
        <row r="2307">
          <cell r="A2307" t="str">
            <v>04</v>
          </cell>
          <cell r="B2307" t="str">
            <v>522</v>
          </cell>
          <cell r="C2307" t="str">
            <v>0000</v>
          </cell>
          <cell r="D2307">
            <v>101.5903</v>
          </cell>
          <cell r="E2307">
            <v>101.1878</v>
          </cell>
        </row>
        <row r="2308">
          <cell r="A2308" t="str">
            <v>04</v>
          </cell>
          <cell r="B2308" t="str">
            <v>52200000</v>
          </cell>
          <cell r="C2308" t="str">
            <v>7170</v>
          </cell>
          <cell r="D2308">
            <v>101.5903</v>
          </cell>
          <cell r="E2308">
            <v>101.1878</v>
          </cell>
        </row>
        <row r="2309">
          <cell r="A2309" t="str">
            <v>04</v>
          </cell>
          <cell r="B2309" t="str">
            <v>523</v>
          </cell>
          <cell r="C2309" t="str">
            <v>0000</v>
          </cell>
          <cell r="D2309">
            <v>99.557400000000001</v>
          </cell>
          <cell r="E2309">
            <v>99.540199999999999</v>
          </cell>
        </row>
        <row r="2310">
          <cell r="A2310" t="str">
            <v>04</v>
          </cell>
          <cell r="B2310" t="str">
            <v>52300000</v>
          </cell>
          <cell r="C2310" t="str">
            <v>9700</v>
          </cell>
          <cell r="D2310">
            <v>99.316500000000005</v>
          </cell>
          <cell r="E2310">
            <v>99.316500000000005</v>
          </cell>
        </row>
        <row r="2311">
          <cell r="A2311" t="str">
            <v>04</v>
          </cell>
          <cell r="B2311" t="str">
            <v>52300000</v>
          </cell>
          <cell r="C2311" t="str">
            <v>9710</v>
          </cell>
          <cell r="D2311">
            <v>100.1649</v>
          </cell>
          <cell r="E2311">
            <v>100.1649</v>
          </cell>
        </row>
        <row r="2312">
          <cell r="A2312" t="str">
            <v>04</v>
          </cell>
          <cell r="B2312" t="str">
            <v>52300000</v>
          </cell>
          <cell r="C2312" t="str">
            <v>9711</v>
          </cell>
          <cell r="D2312">
            <v>99.906800000000004</v>
          </cell>
          <cell r="E2312">
            <v>99.731999999999999</v>
          </cell>
        </row>
        <row r="2313">
          <cell r="A2313" t="str">
            <v>04</v>
          </cell>
          <cell r="B2313" t="str">
            <v>53</v>
          </cell>
          <cell r="C2313" t="str">
            <v>0000</v>
          </cell>
          <cell r="D2313">
            <v>96.837900000000005</v>
          </cell>
          <cell r="E2313">
            <v>96.847999999999999</v>
          </cell>
        </row>
        <row r="2314">
          <cell r="A2314" t="str">
            <v>04</v>
          </cell>
          <cell r="B2314" t="str">
            <v>531</v>
          </cell>
          <cell r="C2314" t="str">
            <v>0000</v>
          </cell>
          <cell r="D2314">
            <v>96.772900000000007</v>
          </cell>
          <cell r="E2314">
            <v>96.783299999999997</v>
          </cell>
        </row>
        <row r="2315">
          <cell r="A2315" t="str">
            <v>04</v>
          </cell>
          <cell r="B2315" t="str">
            <v>53100000</v>
          </cell>
          <cell r="C2315" t="str">
            <v>9130</v>
          </cell>
          <cell r="D2315">
            <v>91.561800000000005</v>
          </cell>
          <cell r="E2315">
            <v>91.494399999999999</v>
          </cell>
        </row>
        <row r="2316">
          <cell r="A2316" t="str">
            <v>04</v>
          </cell>
          <cell r="B2316" t="str">
            <v>53100000</v>
          </cell>
          <cell r="C2316" t="str">
            <v>9131</v>
          </cell>
          <cell r="D2316">
            <v>91.832099999999997</v>
          </cell>
          <cell r="E2316">
            <v>92.232900000000001</v>
          </cell>
        </row>
        <row r="2317">
          <cell r="A2317" t="str">
            <v>04</v>
          </cell>
          <cell r="B2317" t="str">
            <v>53100000</v>
          </cell>
          <cell r="C2317" t="str">
            <v>9132</v>
          </cell>
          <cell r="D2317">
            <v>100.0763</v>
          </cell>
          <cell r="E2317">
            <v>100.0763</v>
          </cell>
        </row>
        <row r="2318">
          <cell r="A2318" t="str">
            <v>04</v>
          </cell>
          <cell r="B2318" t="str">
            <v>53100000</v>
          </cell>
          <cell r="C2318" t="str">
            <v>9133</v>
          </cell>
          <cell r="D2318">
            <v>100.255</v>
          </cell>
          <cell r="E2318">
            <v>100.255</v>
          </cell>
        </row>
        <row r="2319">
          <cell r="A2319" t="str">
            <v>04</v>
          </cell>
          <cell r="B2319" t="str">
            <v>532</v>
          </cell>
          <cell r="C2319" t="str">
            <v>0000</v>
          </cell>
          <cell r="D2319">
            <v>98.885999999999996</v>
          </cell>
          <cell r="E2319">
            <v>98.885999999999996</v>
          </cell>
        </row>
        <row r="2320">
          <cell r="A2320" t="str">
            <v>04</v>
          </cell>
          <cell r="B2320" t="str">
            <v>53200000</v>
          </cell>
          <cell r="C2320" t="str">
            <v>9210</v>
          </cell>
          <cell r="D2320">
            <v>97.731300000000005</v>
          </cell>
          <cell r="E2320">
            <v>97.731300000000005</v>
          </cell>
        </row>
        <row r="2321">
          <cell r="A2321" t="str">
            <v>04</v>
          </cell>
          <cell r="B2321" t="str">
            <v>53200000</v>
          </cell>
          <cell r="C2321" t="str">
            <v>9211</v>
          </cell>
          <cell r="D2321">
            <v>100.0407</v>
          </cell>
          <cell r="E2321">
            <v>100.0407</v>
          </cell>
        </row>
        <row r="2322">
          <cell r="A2322" t="str">
            <v>04</v>
          </cell>
          <cell r="B2322" t="str">
            <v>6</v>
          </cell>
          <cell r="C2322" t="str">
            <v>0000</v>
          </cell>
          <cell r="D2322">
            <v>98.218599999999995</v>
          </cell>
          <cell r="E2322">
            <v>97.704099999999997</v>
          </cell>
        </row>
        <row r="2323">
          <cell r="A2323" t="str">
            <v>04</v>
          </cell>
          <cell r="B2323" t="str">
            <v>61</v>
          </cell>
          <cell r="C2323" t="str">
            <v>0000</v>
          </cell>
          <cell r="D2323">
            <v>100.67489999999999</v>
          </cell>
          <cell r="E2323">
            <v>100.08669999999999</v>
          </cell>
        </row>
        <row r="2324">
          <cell r="A2324" t="str">
            <v>04</v>
          </cell>
          <cell r="B2324" t="str">
            <v>611</v>
          </cell>
          <cell r="C2324" t="str">
            <v>0000</v>
          </cell>
          <cell r="D2324">
            <v>103.2996</v>
          </cell>
          <cell r="E2324">
            <v>103.2496</v>
          </cell>
        </row>
        <row r="2325">
          <cell r="A2325" t="str">
            <v>04</v>
          </cell>
          <cell r="B2325" t="str">
            <v>61100000</v>
          </cell>
          <cell r="C2325" t="str">
            <v>7206</v>
          </cell>
          <cell r="D2325">
            <v>98.904700000000005</v>
          </cell>
          <cell r="E2325">
            <v>98.697599999999994</v>
          </cell>
        </row>
        <row r="2326">
          <cell r="A2326" t="str">
            <v>04</v>
          </cell>
          <cell r="B2326" t="str">
            <v>61100000</v>
          </cell>
          <cell r="C2326" t="str">
            <v>7210</v>
          </cell>
          <cell r="D2326">
            <v>100</v>
          </cell>
          <cell r="E2326">
            <v>100</v>
          </cell>
        </row>
        <row r="2327">
          <cell r="A2327" t="str">
            <v>04</v>
          </cell>
          <cell r="B2327" t="str">
            <v>61100000</v>
          </cell>
          <cell r="C2327" t="str">
            <v>7211</v>
          </cell>
          <cell r="D2327">
            <v>106.8904</v>
          </cell>
          <cell r="E2327">
            <v>106.8904</v>
          </cell>
        </row>
        <row r="2328">
          <cell r="A2328" t="str">
            <v>04</v>
          </cell>
          <cell r="B2328" t="str">
            <v>612</v>
          </cell>
          <cell r="C2328" t="str">
            <v>0000</v>
          </cell>
          <cell r="D2328">
            <v>100</v>
          </cell>
          <cell r="E2328">
            <v>100</v>
          </cell>
        </row>
        <row r="2329">
          <cell r="A2329" t="str">
            <v>04</v>
          </cell>
          <cell r="B2329" t="str">
            <v>61200000</v>
          </cell>
          <cell r="C2329" t="str">
            <v>7200</v>
          </cell>
          <cell r="D2329">
            <v>100</v>
          </cell>
          <cell r="E2329">
            <v>100</v>
          </cell>
        </row>
        <row r="2330">
          <cell r="A2330" t="str">
            <v>04</v>
          </cell>
          <cell r="B2330" t="str">
            <v>61200000</v>
          </cell>
          <cell r="C2330" t="str">
            <v>7201</v>
          </cell>
          <cell r="D2330">
            <v>100</v>
          </cell>
          <cell r="E2330">
            <v>100</v>
          </cell>
        </row>
        <row r="2331">
          <cell r="A2331" t="str">
            <v>04</v>
          </cell>
          <cell r="B2331" t="str">
            <v>613</v>
          </cell>
          <cell r="C2331" t="str">
            <v>0000</v>
          </cell>
          <cell r="D2331">
            <v>99.021100000000004</v>
          </cell>
          <cell r="E2331">
            <v>98.567700000000002</v>
          </cell>
        </row>
        <row r="2332">
          <cell r="A2332" t="str">
            <v>04</v>
          </cell>
          <cell r="B2332" t="str">
            <v>61300000</v>
          </cell>
          <cell r="C2332" t="str">
            <v>5110</v>
          </cell>
          <cell r="D2332">
            <v>96.736999999999995</v>
          </cell>
          <cell r="E2332">
            <v>95.742000000000004</v>
          </cell>
        </row>
        <row r="2333">
          <cell r="A2333" t="str">
            <v>04</v>
          </cell>
          <cell r="B2333" t="str">
            <v>61300000</v>
          </cell>
          <cell r="C2333" t="str">
            <v>5111</v>
          </cell>
          <cell r="D2333">
            <v>96.143199999999993</v>
          </cell>
          <cell r="E2333">
            <v>98.007300000000001</v>
          </cell>
        </row>
        <row r="2334">
          <cell r="A2334" t="str">
            <v>04</v>
          </cell>
          <cell r="B2334" t="str">
            <v>61300000</v>
          </cell>
          <cell r="C2334" t="str">
            <v>7220</v>
          </cell>
          <cell r="D2334">
            <v>107.11709999999999</v>
          </cell>
          <cell r="E2334">
            <v>100.03870000000001</v>
          </cell>
        </row>
        <row r="2335">
          <cell r="A2335" t="str">
            <v>04</v>
          </cell>
          <cell r="B2335" t="str">
            <v>61300000</v>
          </cell>
          <cell r="C2335" t="str">
            <v>7230</v>
          </cell>
          <cell r="D2335">
            <v>91.834599999999995</v>
          </cell>
          <cell r="E2335">
            <v>95.772900000000007</v>
          </cell>
        </row>
        <row r="2336">
          <cell r="A2336" t="str">
            <v>04</v>
          </cell>
          <cell r="B2336" t="str">
            <v>61300000</v>
          </cell>
          <cell r="C2336" t="str">
            <v>7240</v>
          </cell>
          <cell r="D2336">
            <v>100.0797</v>
          </cell>
          <cell r="E2336">
            <v>101.09650000000001</v>
          </cell>
        </row>
        <row r="2337">
          <cell r="A2337" t="str">
            <v>04</v>
          </cell>
          <cell r="B2337" t="str">
            <v>61300000</v>
          </cell>
          <cell r="C2337" t="str">
            <v>7242</v>
          </cell>
          <cell r="D2337">
            <v>98.541300000000007</v>
          </cell>
          <cell r="E2337">
            <v>98.298199999999994</v>
          </cell>
        </row>
        <row r="2338">
          <cell r="A2338" t="str">
            <v>04</v>
          </cell>
          <cell r="B2338" t="str">
            <v>61300000</v>
          </cell>
          <cell r="C2338" t="str">
            <v>7245</v>
          </cell>
          <cell r="D2338">
            <v>93.6511</v>
          </cell>
          <cell r="E2338">
            <v>94.456100000000006</v>
          </cell>
        </row>
        <row r="2339">
          <cell r="A2339" t="str">
            <v>04</v>
          </cell>
          <cell r="B2339" t="str">
            <v>61300000</v>
          </cell>
          <cell r="C2339" t="str">
            <v>7251</v>
          </cell>
          <cell r="D2339">
            <v>97.642399999999995</v>
          </cell>
          <cell r="E2339">
            <v>99.459800000000001</v>
          </cell>
        </row>
        <row r="2340">
          <cell r="A2340" t="str">
            <v>04</v>
          </cell>
          <cell r="B2340" t="str">
            <v>614</v>
          </cell>
          <cell r="C2340" t="str">
            <v>0000</v>
          </cell>
          <cell r="D2340">
            <v>101.3248</v>
          </cell>
          <cell r="E2340">
            <v>99.325999999999993</v>
          </cell>
        </row>
        <row r="2341">
          <cell r="A2341" t="str">
            <v>04</v>
          </cell>
          <cell r="B2341" t="str">
            <v>61400000</v>
          </cell>
          <cell r="C2341" t="str">
            <v>6251</v>
          </cell>
          <cell r="D2341">
            <v>93.960700000000003</v>
          </cell>
          <cell r="E2341">
            <v>94.933099999999996</v>
          </cell>
        </row>
        <row r="2342">
          <cell r="A2342" t="str">
            <v>04</v>
          </cell>
          <cell r="B2342" t="str">
            <v>61400000</v>
          </cell>
          <cell r="C2342" t="str">
            <v>6263</v>
          </cell>
          <cell r="D2342">
            <v>96.892899999999997</v>
          </cell>
          <cell r="E2342">
            <v>97.072699999999998</v>
          </cell>
        </row>
        <row r="2343">
          <cell r="A2343" t="str">
            <v>04</v>
          </cell>
          <cell r="B2343" t="str">
            <v>61400000</v>
          </cell>
          <cell r="C2343" t="str">
            <v>6264</v>
          </cell>
          <cell r="D2343">
            <v>91.906800000000004</v>
          </cell>
          <cell r="E2343">
            <v>95.4161</v>
          </cell>
        </row>
        <row r="2344">
          <cell r="A2344" t="str">
            <v>04</v>
          </cell>
          <cell r="B2344" t="str">
            <v>61400000</v>
          </cell>
          <cell r="C2344" t="str">
            <v>6265</v>
          </cell>
          <cell r="D2344">
            <v>101.267</v>
          </cell>
          <cell r="E2344">
            <v>101.8968</v>
          </cell>
        </row>
        <row r="2345">
          <cell r="A2345" t="str">
            <v>04</v>
          </cell>
          <cell r="B2345" t="str">
            <v>61400000</v>
          </cell>
          <cell r="C2345" t="str">
            <v>6266</v>
          </cell>
          <cell r="D2345">
            <v>97.957400000000007</v>
          </cell>
          <cell r="E2345">
            <v>98.7286</v>
          </cell>
        </row>
        <row r="2346">
          <cell r="A2346" t="str">
            <v>04</v>
          </cell>
          <cell r="B2346" t="str">
            <v>61400000</v>
          </cell>
          <cell r="C2346" t="str">
            <v>7261</v>
          </cell>
          <cell r="D2346">
            <v>146.22819999999999</v>
          </cell>
          <cell r="E2346">
            <v>112.7572</v>
          </cell>
        </row>
        <row r="2347">
          <cell r="A2347" t="str">
            <v>04</v>
          </cell>
          <cell r="B2347" t="str">
            <v>61400000</v>
          </cell>
          <cell r="C2347" t="str">
            <v>7262</v>
          </cell>
          <cell r="D2347">
            <v>100.6872</v>
          </cell>
          <cell r="E2347">
            <v>100.6872</v>
          </cell>
        </row>
        <row r="2348">
          <cell r="A2348" t="str">
            <v>04</v>
          </cell>
          <cell r="B2348" t="str">
            <v>61400000</v>
          </cell>
          <cell r="C2348" t="str">
            <v>7263</v>
          </cell>
          <cell r="D2348">
            <v>101.521</v>
          </cell>
          <cell r="E2348">
            <v>100.0951</v>
          </cell>
        </row>
        <row r="2349">
          <cell r="A2349" t="str">
            <v>04</v>
          </cell>
          <cell r="B2349" t="str">
            <v>61400000</v>
          </cell>
          <cell r="C2349" t="str">
            <v>7264</v>
          </cell>
          <cell r="D2349">
            <v>84.404700000000005</v>
          </cell>
          <cell r="E2349">
            <v>91.415899999999993</v>
          </cell>
        </row>
        <row r="2350">
          <cell r="A2350" t="str">
            <v>04</v>
          </cell>
          <cell r="B2350" t="str">
            <v>61400000</v>
          </cell>
          <cell r="C2350" t="str">
            <v>7265</v>
          </cell>
          <cell r="D2350">
            <v>98.859200000000001</v>
          </cell>
          <cell r="E2350">
            <v>97.740499999999997</v>
          </cell>
        </row>
        <row r="2351">
          <cell r="A2351" t="str">
            <v>04</v>
          </cell>
          <cell r="B2351" t="str">
            <v>61400000</v>
          </cell>
          <cell r="C2351" t="str">
            <v>7266</v>
          </cell>
          <cell r="D2351">
            <v>107.4096</v>
          </cell>
          <cell r="E2351">
            <v>102.0847</v>
          </cell>
        </row>
        <row r="2352">
          <cell r="A2352" t="str">
            <v>04</v>
          </cell>
          <cell r="B2352" t="str">
            <v>61400000</v>
          </cell>
          <cell r="C2352" t="str">
            <v>7272</v>
          </cell>
          <cell r="D2352">
            <v>95.316800000000001</v>
          </cell>
          <cell r="E2352">
            <v>98.257800000000003</v>
          </cell>
        </row>
        <row r="2353">
          <cell r="A2353" t="str">
            <v>04</v>
          </cell>
          <cell r="B2353" t="str">
            <v>61400000</v>
          </cell>
          <cell r="C2353" t="str">
            <v>7273</v>
          </cell>
          <cell r="D2353">
            <v>99.304900000000004</v>
          </cell>
          <cell r="E2353">
            <v>98.7667</v>
          </cell>
        </row>
        <row r="2354">
          <cell r="A2354" t="str">
            <v>04</v>
          </cell>
          <cell r="B2354" t="str">
            <v>61400000</v>
          </cell>
          <cell r="C2354" t="str">
            <v>7280</v>
          </cell>
          <cell r="D2354">
            <v>108.1962</v>
          </cell>
          <cell r="E2354">
            <v>102.3138</v>
          </cell>
        </row>
        <row r="2355">
          <cell r="A2355" t="str">
            <v>04</v>
          </cell>
          <cell r="B2355" t="str">
            <v>615</v>
          </cell>
          <cell r="C2355" t="str">
            <v>0000</v>
          </cell>
          <cell r="D2355">
            <v>104.914</v>
          </cell>
          <cell r="E2355">
            <v>105.0573</v>
          </cell>
        </row>
        <row r="2356">
          <cell r="A2356" t="str">
            <v>04</v>
          </cell>
          <cell r="B2356" t="str">
            <v>61500000</v>
          </cell>
          <cell r="C2356" t="str">
            <v>1850</v>
          </cell>
          <cell r="D2356">
            <v>104.914</v>
          </cell>
          <cell r="E2356">
            <v>105.0573</v>
          </cell>
        </row>
        <row r="2357">
          <cell r="A2357" t="str">
            <v>04</v>
          </cell>
          <cell r="B2357" t="str">
            <v>62</v>
          </cell>
          <cell r="C2357" t="str">
            <v>0000</v>
          </cell>
          <cell r="D2357">
            <v>96.302700000000002</v>
          </cell>
          <cell r="E2357">
            <v>95.845699999999994</v>
          </cell>
        </row>
        <row r="2358">
          <cell r="A2358" t="str">
            <v>04</v>
          </cell>
          <cell r="B2358" t="str">
            <v>621</v>
          </cell>
          <cell r="C2358" t="str">
            <v>0000</v>
          </cell>
          <cell r="D2358">
            <v>100.50830000000001</v>
          </cell>
          <cell r="E2358">
            <v>100.3064</v>
          </cell>
        </row>
        <row r="2359">
          <cell r="A2359" t="str">
            <v>04</v>
          </cell>
          <cell r="B2359" t="str">
            <v>62100000</v>
          </cell>
          <cell r="C2359" t="str">
            <v>9530</v>
          </cell>
          <cell r="D2359">
            <v>100.434</v>
          </cell>
          <cell r="E2359">
            <v>100.2251</v>
          </cell>
        </row>
        <row r="2360">
          <cell r="A2360" t="str">
            <v>04</v>
          </cell>
          <cell r="B2360" t="str">
            <v>62100000</v>
          </cell>
          <cell r="C2360" t="str">
            <v>9531</v>
          </cell>
          <cell r="D2360">
            <v>100.3524</v>
          </cell>
          <cell r="E2360">
            <v>100.17619999999999</v>
          </cell>
        </row>
        <row r="2361">
          <cell r="A2361" t="str">
            <v>04</v>
          </cell>
          <cell r="B2361" t="str">
            <v>62100000</v>
          </cell>
          <cell r="C2361" t="str">
            <v>9532</v>
          </cell>
          <cell r="D2361">
            <v>100.0279</v>
          </cell>
          <cell r="E2361">
            <v>100.0279</v>
          </cell>
        </row>
        <row r="2362">
          <cell r="A2362" t="str">
            <v>04</v>
          </cell>
          <cell r="B2362" t="str">
            <v>62100000</v>
          </cell>
          <cell r="C2362" t="str">
            <v>9560</v>
          </cell>
          <cell r="D2362">
            <v>102.6927</v>
          </cell>
          <cell r="E2362">
            <v>101.55889999999999</v>
          </cell>
        </row>
        <row r="2363">
          <cell r="A2363" t="str">
            <v>04</v>
          </cell>
          <cell r="B2363" t="str">
            <v>62100000</v>
          </cell>
          <cell r="C2363" t="str">
            <v>9570</v>
          </cell>
          <cell r="D2363">
            <v>100.5488</v>
          </cell>
          <cell r="E2363">
            <v>100.5488</v>
          </cell>
        </row>
        <row r="2364">
          <cell r="A2364" t="str">
            <v>04</v>
          </cell>
          <cell r="B2364" t="str">
            <v>622</v>
          </cell>
          <cell r="C2364" t="str">
            <v>0000</v>
          </cell>
          <cell r="D2364">
            <v>79.647300000000001</v>
          </cell>
          <cell r="E2364">
            <v>80.199299999999994</v>
          </cell>
        </row>
        <row r="2365">
          <cell r="A2365" t="str">
            <v>04</v>
          </cell>
          <cell r="B2365" t="str">
            <v>62200000</v>
          </cell>
          <cell r="C2365" t="str">
            <v>9300</v>
          </cell>
          <cell r="D2365">
            <v>100.2585</v>
          </cell>
          <cell r="E2365">
            <v>99.875500000000002</v>
          </cell>
        </row>
        <row r="2366">
          <cell r="A2366" t="str">
            <v>04</v>
          </cell>
          <cell r="B2366" t="str">
            <v>62200000</v>
          </cell>
          <cell r="C2366" t="str">
            <v>9301</v>
          </cell>
          <cell r="D2366">
            <v>99.894199999999998</v>
          </cell>
          <cell r="E2366">
            <v>99.894199999999998</v>
          </cell>
        </row>
        <row r="2367">
          <cell r="A2367" t="str">
            <v>04</v>
          </cell>
          <cell r="B2367" t="str">
            <v>62200000</v>
          </cell>
          <cell r="C2367" t="str">
            <v>9302</v>
          </cell>
          <cell r="D2367">
            <v>111.89570000000001</v>
          </cell>
          <cell r="E2367">
            <v>111.3152</v>
          </cell>
        </row>
        <row r="2368">
          <cell r="A2368" t="str">
            <v>04</v>
          </cell>
          <cell r="B2368" t="str">
            <v>62200000</v>
          </cell>
          <cell r="C2368" t="str">
            <v>9305</v>
          </cell>
          <cell r="D2368">
            <v>69.868099999999998</v>
          </cell>
          <cell r="E2368">
            <v>69.868099999999998</v>
          </cell>
        </row>
        <row r="2369">
          <cell r="A2369" t="str">
            <v>04</v>
          </cell>
          <cell r="B2369" t="str">
            <v>62200000</v>
          </cell>
          <cell r="C2369" t="str">
            <v>9310</v>
          </cell>
          <cell r="D2369">
            <v>89.549400000000006</v>
          </cell>
          <cell r="E2369">
            <v>98.158500000000004</v>
          </cell>
        </row>
        <row r="2370">
          <cell r="A2370" t="str">
            <v>04</v>
          </cell>
          <cell r="B2370" t="str">
            <v>623</v>
          </cell>
          <cell r="C2370" t="str">
            <v>0000</v>
          </cell>
          <cell r="D2370">
            <v>105.6217</v>
          </cell>
          <cell r="E2370">
            <v>104.11069999999999</v>
          </cell>
        </row>
        <row r="2371">
          <cell r="A2371" t="str">
            <v>04</v>
          </cell>
          <cell r="B2371" t="str">
            <v>62300000</v>
          </cell>
          <cell r="C2371" t="str">
            <v>9320</v>
          </cell>
          <cell r="D2371">
            <v>106.10080000000001</v>
          </cell>
          <cell r="E2371">
            <v>104.2062</v>
          </cell>
        </row>
        <row r="2372">
          <cell r="A2372" t="str">
            <v>04</v>
          </cell>
          <cell r="B2372" t="str">
            <v>62300000</v>
          </cell>
          <cell r="C2372" t="str">
            <v>9321</v>
          </cell>
          <cell r="D2372">
            <v>105.5731</v>
          </cell>
          <cell r="E2372">
            <v>104.101</v>
          </cell>
        </row>
        <row r="2373">
          <cell r="A2373" t="str">
            <v>04</v>
          </cell>
          <cell r="B2373" t="str">
            <v>624</v>
          </cell>
          <cell r="C2373" t="str">
            <v>0000</v>
          </cell>
          <cell r="D2373">
            <v>102.53189999999999</v>
          </cell>
          <cell r="E2373">
            <v>100.626</v>
          </cell>
        </row>
        <row r="2374">
          <cell r="A2374" t="str">
            <v>04</v>
          </cell>
          <cell r="B2374" t="str">
            <v>62400000</v>
          </cell>
          <cell r="C2374" t="str">
            <v>9140</v>
          </cell>
          <cell r="D2374">
            <v>121.3241</v>
          </cell>
          <cell r="E2374">
            <v>112.20820000000001</v>
          </cell>
        </row>
        <row r="2375">
          <cell r="A2375" t="str">
            <v>04</v>
          </cell>
          <cell r="B2375" t="str">
            <v>62400000</v>
          </cell>
          <cell r="C2375" t="str">
            <v>9141</v>
          </cell>
          <cell r="D2375">
            <v>121.4528</v>
          </cell>
          <cell r="E2375">
            <v>112.2868</v>
          </cell>
        </row>
        <row r="2376">
          <cell r="A2376" t="str">
            <v>04</v>
          </cell>
          <cell r="B2376" t="str">
            <v>62400000</v>
          </cell>
          <cell r="C2376" t="str">
            <v>9145</v>
          </cell>
          <cell r="D2376">
            <v>100.13</v>
          </cell>
          <cell r="E2376">
            <v>99.352699999999999</v>
          </cell>
        </row>
        <row r="2377">
          <cell r="A2377" t="str">
            <v>04</v>
          </cell>
          <cell r="B2377" t="str">
            <v>62400000</v>
          </cell>
          <cell r="C2377" t="str">
            <v>9150</v>
          </cell>
          <cell r="D2377">
            <v>97.597700000000003</v>
          </cell>
          <cell r="E2377">
            <v>97.597700000000003</v>
          </cell>
        </row>
        <row r="2378">
          <cell r="A2378" t="str">
            <v>04</v>
          </cell>
          <cell r="B2378" t="str">
            <v>62400000</v>
          </cell>
          <cell r="C2378" t="str">
            <v>9151</v>
          </cell>
          <cell r="D2378">
            <v>96.590400000000002</v>
          </cell>
          <cell r="E2378">
            <v>96.590400000000002</v>
          </cell>
        </row>
        <row r="2379">
          <cell r="A2379" t="str">
            <v>04</v>
          </cell>
          <cell r="B2379" t="str">
            <v>62400000</v>
          </cell>
          <cell r="C2379" t="str">
            <v>9153</v>
          </cell>
          <cell r="D2379">
            <v>97.644800000000004</v>
          </cell>
          <cell r="E2379">
            <v>97.644800000000004</v>
          </cell>
        </row>
        <row r="2380">
          <cell r="A2380" t="str">
            <v>04</v>
          </cell>
          <cell r="B2380" t="str">
            <v>7</v>
          </cell>
          <cell r="C2380" t="str">
            <v>0000</v>
          </cell>
          <cell r="D2380">
            <v>122.60380000000001</v>
          </cell>
          <cell r="E2380">
            <v>111.4363</v>
          </cell>
        </row>
        <row r="2381">
          <cell r="A2381" t="str">
            <v>04</v>
          </cell>
          <cell r="B2381" t="str">
            <v>71</v>
          </cell>
          <cell r="C2381" t="str">
            <v>0000</v>
          </cell>
          <cell r="D2381">
            <v>111.33199999999999</v>
          </cell>
          <cell r="E2381">
            <v>101.76649999999999</v>
          </cell>
        </row>
        <row r="2382">
          <cell r="A2382" t="str">
            <v>04</v>
          </cell>
          <cell r="B2382" t="str">
            <v>711</v>
          </cell>
          <cell r="C2382" t="str">
            <v>0000</v>
          </cell>
          <cell r="D2382">
            <v>117.71980000000001</v>
          </cell>
          <cell r="E2382">
            <v>103.5577</v>
          </cell>
        </row>
        <row r="2383">
          <cell r="A2383" t="str">
            <v>04</v>
          </cell>
          <cell r="B2383" t="str">
            <v>71100000</v>
          </cell>
          <cell r="C2383" t="str">
            <v>7301</v>
          </cell>
          <cell r="D2383">
            <v>109.0128</v>
          </cell>
          <cell r="E2383">
            <v>99.673699999999997</v>
          </cell>
        </row>
        <row r="2384">
          <cell r="A2384" t="str">
            <v>04</v>
          </cell>
          <cell r="B2384" t="str">
            <v>71100000</v>
          </cell>
          <cell r="C2384" t="str">
            <v>7302</v>
          </cell>
          <cell r="D2384">
            <v>124.1793</v>
          </cell>
          <cell r="E2384">
            <v>105.7829</v>
          </cell>
        </row>
        <row r="2385">
          <cell r="A2385" t="str">
            <v>04</v>
          </cell>
          <cell r="B2385" t="str">
            <v>71100000</v>
          </cell>
          <cell r="C2385" t="str">
            <v>7304</v>
          </cell>
          <cell r="D2385">
            <v>110.8014</v>
          </cell>
          <cell r="E2385">
            <v>104.0804</v>
          </cell>
        </row>
        <row r="2386">
          <cell r="A2386" t="str">
            <v>04</v>
          </cell>
          <cell r="B2386" t="str">
            <v>712</v>
          </cell>
          <cell r="C2386" t="str">
            <v>0000</v>
          </cell>
          <cell r="D2386">
            <v>128.50559999999999</v>
          </cell>
          <cell r="E2386">
            <v>106.43859999999999</v>
          </cell>
        </row>
        <row r="2387">
          <cell r="A2387" t="str">
            <v>04</v>
          </cell>
          <cell r="B2387" t="str">
            <v>71200000</v>
          </cell>
          <cell r="C2387" t="str">
            <v>7310</v>
          </cell>
          <cell r="D2387">
            <v>128.50559999999999</v>
          </cell>
          <cell r="E2387">
            <v>106.43859999999999</v>
          </cell>
        </row>
        <row r="2388">
          <cell r="A2388" t="str">
            <v>04</v>
          </cell>
          <cell r="B2388" t="str">
            <v>713</v>
          </cell>
          <cell r="C2388" t="str">
            <v>0000</v>
          </cell>
          <cell r="D2388">
            <v>92.901200000000003</v>
          </cell>
          <cell r="E2388">
            <v>96.684299999999993</v>
          </cell>
        </row>
        <row r="2389">
          <cell r="A2389" t="str">
            <v>04</v>
          </cell>
          <cell r="B2389" t="str">
            <v>71300000</v>
          </cell>
          <cell r="C2389" t="str">
            <v>7320</v>
          </cell>
          <cell r="D2389">
            <v>97.98</v>
          </cell>
          <cell r="E2389">
            <v>97.639099999999999</v>
          </cell>
        </row>
        <row r="2390">
          <cell r="A2390" t="str">
            <v>04</v>
          </cell>
          <cell r="B2390" t="str">
            <v>71300000</v>
          </cell>
          <cell r="C2390" t="str">
            <v>7321</v>
          </cell>
          <cell r="D2390">
            <v>87.822400000000002</v>
          </cell>
          <cell r="E2390">
            <v>95.729399999999998</v>
          </cell>
        </row>
        <row r="2391">
          <cell r="A2391" t="str">
            <v>04</v>
          </cell>
          <cell r="B2391" t="str">
            <v>714</v>
          </cell>
          <cell r="C2391" t="str">
            <v>0000</v>
          </cell>
          <cell r="D2391">
            <v>97.066199999999995</v>
          </cell>
          <cell r="E2391">
            <v>97.762299999999996</v>
          </cell>
        </row>
        <row r="2392">
          <cell r="A2392" t="str">
            <v>04</v>
          </cell>
          <cell r="B2392" t="str">
            <v>7141</v>
          </cell>
          <cell r="C2392" t="str">
            <v>0000</v>
          </cell>
          <cell r="D2392">
            <v>91.9636</v>
          </cell>
          <cell r="E2392">
            <v>94.055899999999994</v>
          </cell>
        </row>
        <row r="2393">
          <cell r="A2393" t="str">
            <v>04</v>
          </cell>
          <cell r="B2393" t="str">
            <v>71410000</v>
          </cell>
          <cell r="C2393" t="str">
            <v>5120</v>
          </cell>
          <cell r="D2393">
            <v>87.764200000000002</v>
          </cell>
          <cell r="E2393">
            <v>90.013400000000004</v>
          </cell>
        </row>
        <row r="2394">
          <cell r="A2394" t="str">
            <v>04</v>
          </cell>
          <cell r="B2394" t="str">
            <v>71410000</v>
          </cell>
          <cell r="C2394" t="str">
            <v>5121</v>
          </cell>
          <cell r="D2394">
            <v>92.563500000000005</v>
          </cell>
          <cell r="E2394">
            <v>94.633399999999995</v>
          </cell>
        </row>
        <row r="2395">
          <cell r="A2395" t="str">
            <v>04</v>
          </cell>
          <cell r="B2395" t="str">
            <v>7142</v>
          </cell>
          <cell r="C2395" t="str">
            <v>0000</v>
          </cell>
          <cell r="D2395">
            <v>99.107200000000006</v>
          </cell>
          <cell r="E2395">
            <v>99.244799999999998</v>
          </cell>
        </row>
        <row r="2396">
          <cell r="A2396" t="str">
            <v>04</v>
          </cell>
          <cell r="B2396" t="str">
            <v>71420000</v>
          </cell>
          <cell r="C2396" t="str">
            <v>7350</v>
          </cell>
          <cell r="D2396">
            <v>100.49160000000001</v>
          </cell>
          <cell r="E2396">
            <v>100.77800000000001</v>
          </cell>
        </row>
        <row r="2397">
          <cell r="A2397" t="str">
            <v>04</v>
          </cell>
          <cell r="B2397" t="str">
            <v>71420000</v>
          </cell>
          <cell r="C2397" t="str">
            <v>7370</v>
          </cell>
          <cell r="D2397">
            <v>99.474500000000006</v>
          </cell>
          <cell r="E2397">
            <v>98.536699999999996</v>
          </cell>
        </row>
        <row r="2398">
          <cell r="A2398" t="str">
            <v>04</v>
          </cell>
          <cell r="B2398" t="str">
            <v>71420000</v>
          </cell>
          <cell r="C2398" t="str">
            <v>7371</v>
          </cell>
          <cell r="D2398">
            <v>93.635400000000004</v>
          </cell>
          <cell r="E2398">
            <v>95.7864</v>
          </cell>
        </row>
        <row r="2399">
          <cell r="A2399" t="str">
            <v>04</v>
          </cell>
          <cell r="B2399" t="str">
            <v>72</v>
          </cell>
          <cell r="C2399" t="str">
            <v>0000</v>
          </cell>
          <cell r="D2399">
            <v>146.1414</v>
          </cell>
          <cell r="E2399">
            <v>128.52000000000001</v>
          </cell>
        </row>
        <row r="2400">
          <cell r="A2400" t="str">
            <v>04</v>
          </cell>
          <cell r="B2400" t="str">
            <v>72000000</v>
          </cell>
          <cell r="C2400" t="str">
            <v>7400</v>
          </cell>
          <cell r="D2400">
            <v>139.16499999999999</v>
          </cell>
          <cell r="E2400">
            <v>126.0295</v>
          </cell>
        </row>
        <row r="2401">
          <cell r="A2401" t="str">
            <v>04</v>
          </cell>
          <cell r="B2401" t="str">
            <v>72000000</v>
          </cell>
          <cell r="C2401" t="str">
            <v>7401</v>
          </cell>
          <cell r="D2401">
            <v>148.46090000000001</v>
          </cell>
          <cell r="E2401">
            <v>129.39250000000001</v>
          </cell>
        </row>
        <row r="2402">
          <cell r="A2402" t="str">
            <v>04</v>
          </cell>
          <cell r="B2402" t="str">
            <v>72000000</v>
          </cell>
          <cell r="C2402" t="str">
            <v>7402</v>
          </cell>
          <cell r="D2402">
            <v>147.0857</v>
          </cell>
          <cell r="E2402">
            <v>128.9143</v>
          </cell>
        </row>
        <row r="2403">
          <cell r="A2403" t="str">
            <v>04</v>
          </cell>
          <cell r="B2403" t="str">
            <v>72000000</v>
          </cell>
          <cell r="C2403" t="str">
            <v>7410</v>
          </cell>
          <cell r="D2403">
            <v>107.22669999999999</v>
          </cell>
          <cell r="E2403">
            <v>100.5044</v>
          </cell>
        </row>
        <row r="2404">
          <cell r="A2404" t="str">
            <v>04</v>
          </cell>
          <cell r="B2404" t="str">
            <v>72000000</v>
          </cell>
          <cell r="C2404" t="str">
            <v>7420</v>
          </cell>
          <cell r="D2404">
            <v>153.84620000000001</v>
          </cell>
          <cell r="E2404">
            <v>136.81319999999999</v>
          </cell>
        </row>
        <row r="2405">
          <cell r="A2405" t="str">
            <v>04</v>
          </cell>
          <cell r="B2405" t="str">
            <v>73</v>
          </cell>
          <cell r="C2405" t="str">
            <v>0000</v>
          </cell>
          <cell r="D2405">
            <v>111.3869</v>
          </cell>
          <cell r="E2405">
            <v>107.102</v>
          </cell>
        </row>
        <row r="2406">
          <cell r="A2406" t="str">
            <v>04</v>
          </cell>
          <cell r="B2406" t="str">
            <v>73000000</v>
          </cell>
          <cell r="C2406" t="str">
            <v>9143</v>
          </cell>
          <cell r="D2406">
            <v>101.9615</v>
          </cell>
          <cell r="E2406">
            <v>100.2784</v>
          </cell>
        </row>
        <row r="2407">
          <cell r="A2407" t="str">
            <v>04</v>
          </cell>
          <cell r="B2407" t="str">
            <v>73000000</v>
          </cell>
          <cell r="C2407" t="str">
            <v>9144</v>
          </cell>
          <cell r="D2407">
            <v>103.7105</v>
          </cell>
          <cell r="E2407">
            <v>100.85769999999999</v>
          </cell>
        </row>
        <row r="2408">
          <cell r="A2408" t="str">
            <v>04</v>
          </cell>
          <cell r="B2408" t="str">
            <v>73000000</v>
          </cell>
          <cell r="C2408" t="str">
            <v>9146</v>
          </cell>
          <cell r="D2408">
            <v>102.9293</v>
          </cell>
          <cell r="E2408">
            <v>100.68210000000001</v>
          </cell>
        </row>
        <row r="2409">
          <cell r="A2409" t="str">
            <v>04</v>
          </cell>
          <cell r="B2409" t="str">
            <v>73000000</v>
          </cell>
          <cell r="C2409" t="str">
            <v>9147</v>
          </cell>
          <cell r="D2409">
            <v>107.94889999999999</v>
          </cell>
          <cell r="E2409">
            <v>102.04179999999999</v>
          </cell>
        </row>
        <row r="2410">
          <cell r="A2410" t="str">
            <v>04</v>
          </cell>
          <cell r="B2410" t="str">
            <v>73000000</v>
          </cell>
          <cell r="C2410" t="str">
            <v>9148</v>
          </cell>
          <cell r="D2410">
            <v>103.4118</v>
          </cell>
          <cell r="E2410">
            <v>100.1407</v>
          </cell>
        </row>
        <row r="2411">
          <cell r="A2411" t="str">
            <v>04</v>
          </cell>
          <cell r="B2411" t="str">
            <v>73000000</v>
          </cell>
          <cell r="C2411" t="str">
            <v>9510</v>
          </cell>
          <cell r="D2411">
            <v>108.8729</v>
          </cell>
          <cell r="E2411">
            <v>102.5457</v>
          </cell>
        </row>
        <row r="2412">
          <cell r="A2412" t="str">
            <v>04</v>
          </cell>
          <cell r="B2412" t="str">
            <v>73000000</v>
          </cell>
          <cell r="C2412" t="str">
            <v>9511</v>
          </cell>
          <cell r="D2412">
            <v>108.6965</v>
          </cell>
          <cell r="E2412">
            <v>110.01900000000001</v>
          </cell>
        </row>
        <row r="2413">
          <cell r="A2413" t="str">
            <v>04</v>
          </cell>
          <cell r="B2413" t="str">
            <v>73000000</v>
          </cell>
          <cell r="C2413" t="str">
            <v>9512</v>
          </cell>
          <cell r="D2413">
            <v>117.86750000000001</v>
          </cell>
          <cell r="E2413">
            <v>110.9923</v>
          </cell>
        </row>
        <row r="2414">
          <cell r="A2414" t="str">
            <v>04</v>
          </cell>
          <cell r="B2414" t="str">
            <v>73000000</v>
          </cell>
          <cell r="C2414" t="str">
            <v>9540</v>
          </cell>
          <cell r="D2414">
            <v>101.63249999999999</v>
          </cell>
          <cell r="E2414">
            <v>97.959299999999999</v>
          </cell>
        </row>
        <row r="2415">
          <cell r="A2415" t="str">
            <v>04</v>
          </cell>
          <cell r="B2415" t="str">
            <v>74</v>
          </cell>
          <cell r="C2415" t="str">
            <v>0000</v>
          </cell>
          <cell r="D2415">
            <v>115.51860000000001</v>
          </cell>
          <cell r="E2415">
            <v>105.0669</v>
          </cell>
        </row>
        <row r="2416">
          <cell r="A2416" t="str">
            <v>04</v>
          </cell>
          <cell r="B2416" t="str">
            <v>741</v>
          </cell>
          <cell r="C2416" t="str">
            <v>0000</v>
          </cell>
          <cell r="D2416">
            <v>109.96210000000001</v>
          </cell>
          <cell r="E2416">
            <v>104.73050000000001</v>
          </cell>
        </row>
        <row r="2417">
          <cell r="A2417" t="str">
            <v>04</v>
          </cell>
          <cell r="B2417" t="str">
            <v>74100000</v>
          </cell>
          <cell r="C2417" t="str">
            <v>9401</v>
          </cell>
          <cell r="D2417">
            <v>116.4345</v>
          </cell>
          <cell r="E2417">
            <v>104.2052</v>
          </cell>
        </row>
        <row r="2418">
          <cell r="A2418" t="str">
            <v>04</v>
          </cell>
          <cell r="B2418" t="str">
            <v>74100000</v>
          </cell>
          <cell r="C2418" t="str">
            <v>9402</v>
          </cell>
          <cell r="D2418">
            <v>112.22709999999999</v>
          </cell>
          <cell r="E2418">
            <v>98.814700000000002</v>
          </cell>
        </row>
        <row r="2419">
          <cell r="A2419" t="str">
            <v>04</v>
          </cell>
          <cell r="B2419" t="str">
            <v>74100000</v>
          </cell>
          <cell r="C2419" t="str">
            <v>9403</v>
          </cell>
          <cell r="D2419">
            <v>106.5295</v>
          </cell>
          <cell r="E2419">
            <v>105.944</v>
          </cell>
        </row>
        <row r="2420">
          <cell r="A2420" t="str">
            <v>04</v>
          </cell>
          <cell r="B2420" t="str">
            <v>74100000</v>
          </cell>
          <cell r="C2420" t="str">
            <v>9410</v>
          </cell>
          <cell r="D2420">
            <v>104.6729</v>
          </cell>
          <cell r="E2420">
            <v>101.1682</v>
          </cell>
        </row>
        <row r="2421">
          <cell r="A2421" t="str">
            <v>04</v>
          </cell>
          <cell r="B2421" t="str">
            <v>74100000</v>
          </cell>
          <cell r="C2421" t="str">
            <v>9420</v>
          </cell>
          <cell r="D2421">
            <v>110.52630000000001</v>
          </cell>
          <cell r="E2421">
            <v>110.52630000000001</v>
          </cell>
        </row>
        <row r="2422">
          <cell r="A2422" t="str">
            <v>04</v>
          </cell>
          <cell r="B2422" t="str">
            <v>74100000</v>
          </cell>
          <cell r="C2422" t="str">
            <v>9430</v>
          </cell>
          <cell r="D2422">
            <v>95.967699999999994</v>
          </cell>
          <cell r="E2422">
            <v>99.474299999999999</v>
          </cell>
        </row>
        <row r="2423">
          <cell r="A2423" t="str">
            <v>04</v>
          </cell>
          <cell r="B2423" t="str">
            <v>74100000</v>
          </cell>
          <cell r="C2423" t="str">
            <v>9520</v>
          </cell>
          <cell r="D2423">
            <v>106.4796</v>
          </cell>
          <cell r="E2423">
            <v>106.59650000000001</v>
          </cell>
        </row>
        <row r="2424">
          <cell r="A2424" t="str">
            <v>04</v>
          </cell>
          <cell r="B2424" t="str">
            <v>742</v>
          </cell>
          <cell r="C2424" t="str">
            <v>0000</v>
          </cell>
          <cell r="D2424">
            <v>118.88890000000001</v>
          </cell>
          <cell r="E2424">
            <v>105.2709</v>
          </cell>
        </row>
        <row r="2425">
          <cell r="A2425" t="str">
            <v>04</v>
          </cell>
          <cell r="B2425" t="str">
            <v>74200000</v>
          </cell>
          <cell r="C2425" t="str">
            <v>9450</v>
          </cell>
          <cell r="D2425">
            <v>117.64709999999999</v>
          </cell>
          <cell r="E2425">
            <v>117.64709999999999</v>
          </cell>
        </row>
        <row r="2426">
          <cell r="A2426" t="str">
            <v>04</v>
          </cell>
          <cell r="B2426" t="str">
            <v>74200000</v>
          </cell>
          <cell r="C2426" t="str">
            <v>9451</v>
          </cell>
          <cell r="D2426">
            <v>117.64709999999999</v>
          </cell>
          <cell r="E2426">
            <v>117.64709999999999</v>
          </cell>
        </row>
        <row r="2427">
          <cell r="A2427" t="str">
            <v>04</v>
          </cell>
          <cell r="B2427" t="str">
            <v>74200000</v>
          </cell>
          <cell r="C2427" t="str">
            <v>9452</v>
          </cell>
          <cell r="D2427">
            <v>120</v>
          </cell>
          <cell r="E2427">
            <v>105</v>
          </cell>
        </row>
        <row r="2428">
          <cell r="A2428" t="str">
            <v>04</v>
          </cell>
          <cell r="B2428" t="str">
            <v>74200000</v>
          </cell>
          <cell r="C2428" t="str">
            <v>9454</v>
          </cell>
          <cell r="D2428">
            <v>118.8475</v>
          </cell>
          <cell r="E2428">
            <v>104.7119</v>
          </cell>
        </row>
        <row r="2429">
          <cell r="A2429" t="str">
            <v>04</v>
          </cell>
          <cell r="B2429" t="str">
            <v>74200000</v>
          </cell>
          <cell r="C2429" t="str">
            <v>9455</v>
          </cell>
          <cell r="D2429">
            <v>111.34099999999999</v>
          </cell>
          <cell r="E2429">
            <v>111.34099999999999</v>
          </cell>
        </row>
        <row r="2430">
          <cell r="A2430" t="str">
            <v>04</v>
          </cell>
          <cell r="B2430" t="str">
            <v>74200000</v>
          </cell>
          <cell r="C2430" t="str">
            <v>9460</v>
          </cell>
          <cell r="D2430">
            <v>119</v>
          </cell>
          <cell r="E2430">
            <v>104.75</v>
          </cell>
        </row>
        <row r="2431">
          <cell r="A2431" t="str">
            <v>04</v>
          </cell>
          <cell r="B2431" t="str">
            <v>74200000</v>
          </cell>
          <cell r="C2431" t="str">
            <v>9480</v>
          </cell>
          <cell r="D2431">
            <v>119</v>
          </cell>
          <cell r="E2431">
            <v>104.75</v>
          </cell>
        </row>
        <row r="2432">
          <cell r="A2432" t="str">
            <v>04</v>
          </cell>
          <cell r="B2432" t="str">
            <v>74200000</v>
          </cell>
          <cell r="C2432" t="str">
            <v>9481</v>
          </cell>
          <cell r="D2432">
            <v>119</v>
          </cell>
          <cell r="E2432">
            <v>104.75</v>
          </cell>
        </row>
        <row r="2433">
          <cell r="A2433" t="str">
            <v>04</v>
          </cell>
          <cell r="B2433" t="str">
            <v>74200000</v>
          </cell>
          <cell r="C2433" t="str">
            <v>9482</v>
          </cell>
          <cell r="D2433">
            <v>119</v>
          </cell>
          <cell r="E2433">
            <v>104.75</v>
          </cell>
        </row>
        <row r="2434">
          <cell r="A2434" t="str">
            <v>04</v>
          </cell>
          <cell r="B2434" t="str">
            <v>74200000</v>
          </cell>
          <cell r="C2434" t="str">
            <v>9483</v>
          </cell>
          <cell r="D2434">
            <v>119</v>
          </cell>
          <cell r="E2434">
            <v>104.75</v>
          </cell>
        </row>
        <row r="2435">
          <cell r="A2435" t="str">
            <v>04</v>
          </cell>
          <cell r="B2435" t="str">
            <v>75</v>
          </cell>
          <cell r="C2435" t="str">
            <v>0000</v>
          </cell>
          <cell r="D2435">
            <v>100.7017</v>
          </cell>
          <cell r="E2435">
            <v>100.20740000000001</v>
          </cell>
        </row>
        <row r="2436">
          <cell r="A2436" t="str">
            <v>04</v>
          </cell>
          <cell r="B2436" t="str">
            <v>75000000</v>
          </cell>
          <cell r="C2436" t="str">
            <v>9901</v>
          </cell>
          <cell r="D2436">
            <v>99.891099999999994</v>
          </cell>
          <cell r="E2436">
            <v>100.09529999999999</v>
          </cell>
        </row>
        <row r="2437">
          <cell r="A2437" t="str">
            <v>04</v>
          </cell>
          <cell r="B2437" t="str">
            <v>75000000</v>
          </cell>
          <cell r="C2437" t="str">
            <v>9902</v>
          </cell>
          <cell r="D2437">
            <v>100.3725</v>
          </cell>
          <cell r="E2437">
            <v>100.3725</v>
          </cell>
        </row>
        <row r="2438">
          <cell r="A2438" t="str">
            <v>04</v>
          </cell>
          <cell r="B2438" t="str">
            <v>75000000</v>
          </cell>
          <cell r="C2438" t="str">
            <v>9903</v>
          </cell>
          <cell r="D2438">
            <v>102.1129</v>
          </cell>
          <cell r="E2438">
            <v>100.5282</v>
          </cell>
        </row>
        <row r="2439">
          <cell r="A2439" t="str">
            <v>04</v>
          </cell>
          <cell r="B2439" t="str">
            <v>75000000</v>
          </cell>
          <cell r="C2439" t="str">
            <v>9910</v>
          </cell>
          <cell r="D2439">
            <v>99.767899999999997</v>
          </cell>
          <cell r="E2439">
            <v>99.245699999999999</v>
          </cell>
        </row>
        <row r="2440">
          <cell r="A2440" t="str">
            <v>04</v>
          </cell>
          <cell r="B2440" t="str">
            <v>99999101</v>
          </cell>
          <cell r="C2440" t="str">
            <v>0000</v>
          </cell>
          <cell r="D2440">
            <v>108.4739</v>
          </cell>
          <cell r="E2440">
            <v>105.2396</v>
          </cell>
        </row>
        <row r="2441">
          <cell r="A2441" t="str">
            <v>04</v>
          </cell>
          <cell r="B2441" t="str">
            <v>99999102</v>
          </cell>
          <cell r="C2441" t="str">
            <v>0000</v>
          </cell>
          <cell r="D2441">
            <v>104.2795</v>
          </cell>
          <cell r="E2441">
            <v>101.96080000000001</v>
          </cell>
        </row>
        <row r="2442">
          <cell r="A2442" t="str">
            <v>04</v>
          </cell>
          <cell r="B2442" t="str">
            <v>99999103</v>
          </cell>
          <cell r="C2442" t="str">
            <v>0000</v>
          </cell>
          <cell r="D2442">
            <v>103.86960000000001</v>
          </cell>
          <cell r="E2442">
            <v>99.8202</v>
          </cell>
        </row>
        <row r="2443">
          <cell r="A2443" t="str">
            <v>04</v>
          </cell>
          <cell r="B2443" t="str">
            <v>99999104</v>
          </cell>
          <cell r="C2443" t="str">
            <v>0000</v>
          </cell>
          <cell r="D2443">
            <v>107.676</v>
          </cell>
          <cell r="E2443">
            <v>104.7953</v>
          </cell>
        </row>
        <row r="2444">
          <cell r="A2444" t="str">
            <v>04</v>
          </cell>
          <cell r="B2444" t="str">
            <v>99999105</v>
          </cell>
          <cell r="C2444" t="str">
            <v>0000</v>
          </cell>
          <cell r="D2444">
            <v>107.58540000000001</v>
          </cell>
          <cell r="E2444">
            <v>103.1585</v>
          </cell>
        </row>
        <row r="2445">
          <cell r="A2445" t="str">
            <v>04</v>
          </cell>
          <cell r="B2445" t="str">
            <v>99999106</v>
          </cell>
          <cell r="C2445" t="str">
            <v>0000</v>
          </cell>
          <cell r="D2445">
            <v>108.08459999999999</v>
          </cell>
          <cell r="E2445">
            <v>103.3627</v>
          </cell>
        </row>
        <row r="2446">
          <cell r="A2446" t="str">
            <v>04</v>
          </cell>
          <cell r="B2446" t="str">
            <v>99999107</v>
          </cell>
          <cell r="C2446" t="str">
            <v>0000</v>
          </cell>
          <cell r="D2446">
            <v>111.9828</v>
          </cell>
          <cell r="E2446">
            <v>105.28660000000001</v>
          </cell>
        </row>
        <row r="2447">
          <cell r="A2447" t="str">
            <v>04</v>
          </cell>
          <cell r="B2447" t="str">
            <v>99999108</v>
          </cell>
          <cell r="C2447" t="str">
            <v>0000</v>
          </cell>
          <cell r="D2447">
            <v>100.7894</v>
          </cell>
          <cell r="E2447">
            <v>99.869600000000005</v>
          </cell>
        </row>
        <row r="2448">
          <cell r="A2448" t="str">
            <v>04</v>
          </cell>
          <cell r="B2448" t="str">
            <v>99999109</v>
          </cell>
          <cell r="C2448" t="str">
            <v>0000</v>
          </cell>
          <cell r="D2448">
            <v>105.0419</v>
          </cell>
          <cell r="E2448">
            <v>102.4666</v>
          </cell>
        </row>
        <row r="2449">
          <cell r="A2449" t="str">
            <v>04</v>
          </cell>
          <cell r="B2449" t="str">
            <v>99999110</v>
          </cell>
          <cell r="C2449" t="str">
            <v>0000</v>
          </cell>
          <cell r="D2449">
            <v>112.16070000000001</v>
          </cell>
          <cell r="E2449">
            <v>108.76</v>
          </cell>
        </row>
        <row r="2450">
          <cell r="A2450" t="str">
            <v>05</v>
          </cell>
          <cell r="B2450" t="str">
            <v>0</v>
          </cell>
          <cell r="C2450" t="str">
            <v>0000</v>
          </cell>
          <cell r="D2450">
            <v>108.08320000000001</v>
          </cell>
          <cell r="E2450">
            <v>105.3207</v>
          </cell>
        </row>
        <row r="2451">
          <cell r="A2451" t="str">
            <v>05</v>
          </cell>
          <cell r="B2451" t="str">
            <v>1</v>
          </cell>
          <cell r="C2451" t="str">
            <v>0000</v>
          </cell>
          <cell r="D2451">
            <v>104.2906</v>
          </cell>
          <cell r="E2451">
            <v>102.4409</v>
          </cell>
        </row>
        <row r="2452">
          <cell r="A2452" t="str">
            <v>05</v>
          </cell>
          <cell r="B2452" t="str">
            <v>11</v>
          </cell>
          <cell r="C2452" t="str">
            <v>0000</v>
          </cell>
          <cell r="D2452">
            <v>101.65260000000001</v>
          </cell>
          <cell r="E2452">
            <v>98.368899999999996</v>
          </cell>
        </row>
        <row r="2453">
          <cell r="A2453" t="str">
            <v>05</v>
          </cell>
          <cell r="B2453" t="str">
            <v>111</v>
          </cell>
          <cell r="C2453" t="str">
            <v>0000</v>
          </cell>
          <cell r="D2453">
            <v>98.874200000000002</v>
          </cell>
          <cell r="E2453">
            <v>98.460700000000003</v>
          </cell>
        </row>
        <row r="2454">
          <cell r="A2454" t="str">
            <v>05</v>
          </cell>
          <cell r="B2454" t="str">
            <v>11100000</v>
          </cell>
          <cell r="C2454" t="str">
            <v>2002</v>
          </cell>
          <cell r="D2454">
            <v>104.4631</v>
          </cell>
          <cell r="E2454">
            <v>102.63420000000001</v>
          </cell>
        </row>
        <row r="2455">
          <cell r="A2455" t="str">
            <v>05</v>
          </cell>
          <cell r="B2455" t="str">
            <v>11100000</v>
          </cell>
          <cell r="C2455" t="str">
            <v>2011</v>
          </cell>
          <cell r="D2455">
            <v>95.671000000000006</v>
          </cell>
          <cell r="E2455">
            <v>95.868300000000005</v>
          </cell>
        </row>
        <row r="2456">
          <cell r="A2456" t="str">
            <v>05</v>
          </cell>
          <cell r="B2456" t="str">
            <v>11100000</v>
          </cell>
          <cell r="C2456" t="str">
            <v>2012</v>
          </cell>
          <cell r="D2456">
            <v>98.640699999999995</v>
          </cell>
          <cell r="E2456">
            <v>98.747299999999996</v>
          </cell>
        </row>
        <row r="2457">
          <cell r="A2457" t="str">
            <v>05</v>
          </cell>
          <cell r="B2457" t="str">
            <v>112</v>
          </cell>
          <cell r="C2457" t="str">
            <v>0000</v>
          </cell>
          <cell r="D2457">
            <v>102.4598</v>
          </cell>
          <cell r="E2457">
            <v>98.342299999999994</v>
          </cell>
        </row>
        <row r="2458">
          <cell r="A2458" t="str">
            <v>05</v>
          </cell>
          <cell r="B2458" t="str">
            <v>1121</v>
          </cell>
          <cell r="C2458" t="str">
            <v>0000</v>
          </cell>
          <cell r="D2458">
            <v>103.15600000000001</v>
          </cell>
          <cell r="E2458">
            <v>98.504099999999994</v>
          </cell>
        </row>
        <row r="2459">
          <cell r="A2459" t="str">
            <v>05</v>
          </cell>
          <cell r="B2459" t="str">
            <v>11210000</v>
          </cell>
          <cell r="C2459" t="str">
            <v>2022</v>
          </cell>
          <cell r="D2459">
            <v>103.09910000000001</v>
          </cell>
          <cell r="E2459">
            <v>98.123999999999995</v>
          </cell>
        </row>
        <row r="2460">
          <cell r="A2460" t="str">
            <v>05</v>
          </cell>
          <cell r="B2460" t="str">
            <v>11210000</v>
          </cell>
          <cell r="C2460" t="str">
            <v>2023</v>
          </cell>
          <cell r="D2460">
            <v>94.929000000000002</v>
          </cell>
          <cell r="E2460">
            <v>97.991900000000001</v>
          </cell>
        </row>
        <row r="2461">
          <cell r="A2461" t="str">
            <v>05</v>
          </cell>
          <cell r="B2461" t="str">
            <v>11210000</v>
          </cell>
          <cell r="C2461" t="str">
            <v>2024</v>
          </cell>
          <cell r="D2461">
            <v>116.3163</v>
          </cell>
          <cell r="E2461">
            <v>106.6266</v>
          </cell>
        </row>
        <row r="2462">
          <cell r="A2462" t="str">
            <v>05</v>
          </cell>
          <cell r="B2462" t="str">
            <v>11210000</v>
          </cell>
          <cell r="C2462" t="str">
            <v>2052</v>
          </cell>
          <cell r="D2462">
            <v>100.9089</v>
          </cell>
          <cell r="E2462">
            <v>108.5753</v>
          </cell>
        </row>
        <row r="2463">
          <cell r="A2463" t="str">
            <v>05</v>
          </cell>
          <cell r="B2463" t="str">
            <v>1122</v>
          </cell>
          <cell r="C2463" t="str">
            <v>0000</v>
          </cell>
          <cell r="D2463">
            <v>94.565700000000007</v>
          </cell>
          <cell r="E2463">
            <v>96.507599999999996</v>
          </cell>
        </row>
        <row r="2464">
          <cell r="A2464" t="str">
            <v>05</v>
          </cell>
          <cell r="B2464" t="str">
            <v>11220000</v>
          </cell>
          <cell r="C2464" t="str">
            <v>2030</v>
          </cell>
          <cell r="D2464">
            <v>92.701099999999997</v>
          </cell>
          <cell r="E2464">
            <v>96.4636</v>
          </cell>
        </row>
        <row r="2465">
          <cell r="A2465" t="str">
            <v>05</v>
          </cell>
          <cell r="B2465" t="str">
            <v>11220000</v>
          </cell>
          <cell r="C2465" t="str">
            <v>2031</v>
          </cell>
          <cell r="D2465">
            <v>93.830600000000004</v>
          </cell>
          <cell r="E2465">
            <v>93.0822</v>
          </cell>
        </row>
        <row r="2466">
          <cell r="A2466" t="str">
            <v>05</v>
          </cell>
          <cell r="B2466" t="str">
            <v>11220000</v>
          </cell>
          <cell r="C2466" t="str">
            <v>2070</v>
          </cell>
          <cell r="D2466">
            <v>101.2948</v>
          </cell>
          <cell r="E2466">
            <v>101.2103</v>
          </cell>
        </row>
        <row r="2467">
          <cell r="A2467" t="str">
            <v>05</v>
          </cell>
          <cell r="B2467" t="str">
            <v>12</v>
          </cell>
          <cell r="C2467" t="str">
            <v>0000</v>
          </cell>
          <cell r="D2467">
            <v>129.11369999999999</v>
          </cell>
          <cell r="E2467">
            <v>125.8408</v>
          </cell>
        </row>
        <row r="2468">
          <cell r="A2468" t="str">
            <v>05</v>
          </cell>
          <cell r="B2468" t="str">
            <v>121</v>
          </cell>
          <cell r="C2468" t="str">
            <v>0000</v>
          </cell>
          <cell r="D2468">
            <v>133.47919999999999</v>
          </cell>
          <cell r="E2468">
            <v>129.5531</v>
          </cell>
        </row>
        <row r="2469">
          <cell r="A2469" t="str">
            <v>05</v>
          </cell>
          <cell r="B2469" t="str">
            <v>1211</v>
          </cell>
          <cell r="C2469" t="str">
            <v>0000</v>
          </cell>
          <cell r="D2469">
            <v>127.6593</v>
          </cell>
          <cell r="E2469">
            <v>119.13720000000001</v>
          </cell>
        </row>
        <row r="2470">
          <cell r="A2470" t="str">
            <v>05</v>
          </cell>
          <cell r="B2470" t="str">
            <v>12110000</v>
          </cell>
          <cell r="C2470" t="str">
            <v>1100</v>
          </cell>
          <cell r="D2470">
            <v>150.37899999999999</v>
          </cell>
          <cell r="E2470">
            <v>131.87860000000001</v>
          </cell>
        </row>
        <row r="2471">
          <cell r="A2471" t="str">
            <v>05</v>
          </cell>
          <cell r="B2471" t="str">
            <v>12110000</v>
          </cell>
          <cell r="C2471" t="str">
            <v>1101</v>
          </cell>
          <cell r="D2471">
            <v>86.8309</v>
          </cell>
          <cell r="E2471">
            <v>89.821799999999996</v>
          </cell>
        </row>
        <row r="2472">
          <cell r="A2472" t="str">
            <v>05</v>
          </cell>
          <cell r="B2472" t="str">
            <v>12110000</v>
          </cell>
          <cell r="C2472" t="str">
            <v>1102</v>
          </cell>
          <cell r="D2472">
            <v>146.6541</v>
          </cell>
          <cell r="E2472">
            <v>140.2568</v>
          </cell>
        </row>
        <row r="2473">
          <cell r="A2473" t="str">
            <v>05</v>
          </cell>
          <cell r="B2473" t="str">
            <v>12110000</v>
          </cell>
          <cell r="C2473" t="str">
            <v>1103</v>
          </cell>
          <cell r="D2473">
            <v>203.4716</v>
          </cell>
          <cell r="E2473">
            <v>147.9906</v>
          </cell>
        </row>
        <row r="2474">
          <cell r="A2474" t="str">
            <v>05</v>
          </cell>
          <cell r="B2474" t="str">
            <v>12110000</v>
          </cell>
          <cell r="C2474" t="str">
            <v>1104</v>
          </cell>
          <cell r="D2474">
            <v>180.5829</v>
          </cell>
          <cell r="E2474">
            <v>131.5762</v>
          </cell>
        </row>
        <row r="2475">
          <cell r="A2475" t="str">
            <v>05</v>
          </cell>
          <cell r="B2475" t="str">
            <v>12110000</v>
          </cell>
          <cell r="C2475" t="str">
            <v>1105</v>
          </cell>
          <cell r="D2475">
            <v>78.144099999999995</v>
          </cell>
          <cell r="E2475">
            <v>111.1005</v>
          </cell>
        </row>
        <row r="2476">
          <cell r="A2476" t="str">
            <v>05</v>
          </cell>
          <cell r="B2476" t="str">
            <v>12110000</v>
          </cell>
          <cell r="C2476" t="str">
            <v>1106</v>
          </cell>
          <cell r="D2476">
            <v>143.1748</v>
          </cell>
          <cell r="E2476">
            <v>143.87819999999999</v>
          </cell>
        </row>
        <row r="2477">
          <cell r="A2477" t="str">
            <v>05</v>
          </cell>
          <cell r="B2477" t="str">
            <v>12110000</v>
          </cell>
          <cell r="C2477" t="str">
            <v>1107</v>
          </cell>
          <cell r="D2477">
            <v>132.30260000000001</v>
          </cell>
          <cell r="E2477">
            <v>125.67189999999999</v>
          </cell>
        </row>
        <row r="2478">
          <cell r="A2478" t="str">
            <v>05</v>
          </cell>
          <cell r="B2478" t="str">
            <v>12110000</v>
          </cell>
          <cell r="C2478" t="str">
            <v>1115</v>
          </cell>
          <cell r="D2478">
            <v>121.8165</v>
          </cell>
          <cell r="E2478">
            <v>121.8165</v>
          </cell>
        </row>
        <row r="2479">
          <cell r="A2479" t="str">
            <v>05</v>
          </cell>
          <cell r="B2479" t="str">
            <v>12110000</v>
          </cell>
          <cell r="C2479" t="str">
            <v>1119</v>
          </cell>
          <cell r="D2479">
            <v>99.099100000000007</v>
          </cell>
          <cell r="E2479">
            <v>98.759900000000002</v>
          </cell>
        </row>
        <row r="2480">
          <cell r="A2480" t="str">
            <v>05</v>
          </cell>
          <cell r="B2480" t="str">
            <v>1212</v>
          </cell>
          <cell r="C2480" t="str">
            <v>0000</v>
          </cell>
          <cell r="D2480">
            <v>140.82550000000001</v>
          </cell>
          <cell r="E2480">
            <v>142.70099999999999</v>
          </cell>
        </row>
        <row r="2481">
          <cell r="A2481" t="str">
            <v>05</v>
          </cell>
          <cell r="B2481" t="str">
            <v>12120000</v>
          </cell>
          <cell r="C2481" t="str">
            <v>1108</v>
          </cell>
          <cell r="D2481">
            <v>61.076999999999998</v>
          </cell>
          <cell r="E2481">
            <v>137.45060000000001</v>
          </cell>
        </row>
        <row r="2482">
          <cell r="A2482" t="str">
            <v>05</v>
          </cell>
          <cell r="B2482" t="str">
            <v>12120000</v>
          </cell>
          <cell r="C2482" t="str">
            <v>1111</v>
          </cell>
          <cell r="D2482">
            <v>109.6202</v>
          </cell>
          <cell r="E2482">
            <v>106.43210000000001</v>
          </cell>
        </row>
        <row r="2483">
          <cell r="A2483" t="str">
            <v>05</v>
          </cell>
          <cell r="B2483" t="str">
            <v>12120000</v>
          </cell>
          <cell r="C2483" t="str">
            <v>1112</v>
          </cell>
          <cell r="D2483">
            <v>113.33540000000001</v>
          </cell>
          <cell r="E2483">
            <v>113.33540000000001</v>
          </cell>
        </row>
        <row r="2484">
          <cell r="A2484" t="str">
            <v>05</v>
          </cell>
          <cell r="B2484" t="str">
            <v>12120000</v>
          </cell>
          <cell r="C2484" t="str">
            <v>1113</v>
          </cell>
          <cell r="D2484">
            <v>217.3117</v>
          </cell>
          <cell r="E2484">
            <v>189.28700000000001</v>
          </cell>
        </row>
        <row r="2485">
          <cell r="A2485" t="str">
            <v>05</v>
          </cell>
          <cell r="B2485" t="str">
            <v>12120000</v>
          </cell>
          <cell r="C2485" t="str">
            <v>1114</v>
          </cell>
          <cell r="D2485">
            <v>115.1022</v>
          </cell>
          <cell r="E2485">
            <v>115.1022</v>
          </cell>
        </row>
        <row r="2486">
          <cell r="A2486" t="str">
            <v>05</v>
          </cell>
          <cell r="B2486" t="str">
            <v>12120000</v>
          </cell>
          <cell r="C2486" t="str">
            <v>1116</v>
          </cell>
          <cell r="D2486">
            <v>125.7443</v>
          </cell>
          <cell r="E2486">
            <v>133.6233</v>
          </cell>
        </row>
        <row r="2487">
          <cell r="A2487" t="str">
            <v>05</v>
          </cell>
          <cell r="B2487" t="str">
            <v>12120000</v>
          </cell>
          <cell r="C2487" t="str">
            <v>1218</v>
          </cell>
          <cell r="D2487">
            <v>108.42230000000001</v>
          </cell>
          <cell r="E2487">
            <v>108.42230000000001</v>
          </cell>
        </row>
        <row r="2488">
          <cell r="A2488" t="str">
            <v>05</v>
          </cell>
          <cell r="B2488" t="str">
            <v>122</v>
          </cell>
          <cell r="C2488" t="str">
            <v>0000</v>
          </cell>
          <cell r="D2488">
            <v>90.864199999999997</v>
          </cell>
          <cell r="E2488">
            <v>93.313999999999993</v>
          </cell>
        </row>
        <row r="2489">
          <cell r="A2489" t="str">
            <v>05</v>
          </cell>
          <cell r="B2489" t="str">
            <v>1222</v>
          </cell>
          <cell r="C2489" t="str">
            <v>0000</v>
          </cell>
          <cell r="D2489">
            <v>89.855500000000006</v>
          </cell>
          <cell r="E2489">
            <v>91.358199999999997</v>
          </cell>
        </row>
        <row r="2490">
          <cell r="A2490" t="str">
            <v>05</v>
          </cell>
          <cell r="B2490" t="str">
            <v>12220000</v>
          </cell>
          <cell r="C2490" t="str">
            <v>2130</v>
          </cell>
          <cell r="D2490">
            <v>89.855500000000006</v>
          </cell>
          <cell r="E2490">
            <v>91.358199999999997</v>
          </cell>
        </row>
        <row r="2491">
          <cell r="A2491" t="str">
            <v>05</v>
          </cell>
          <cell r="B2491" t="str">
            <v>1223</v>
          </cell>
          <cell r="C2491" t="str">
            <v>0000</v>
          </cell>
          <cell r="D2491">
            <v>90.951099999999997</v>
          </cell>
          <cell r="E2491">
            <v>93.482600000000005</v>
          </cell>
        </row>
        <row r="2492">
          <cell r="A2492" t="str">
            <v>05</v>
          </cell>
          <cell r="B2492" t="str">
            <v>12230000</v>
          </cell>
          <cell r="C2492" t="str">
            <v>2110</v>
          </cell>
          <cell r="D2492">
            <v>91.5017</v>
          </cell>
          <cell r="E2492">
            <v>94.127399999999994</v>
          </cell>
        </row>
        <row r="2493">
          <cell r="A2493" t="str">
            <v>05</v>
          </cell>
          <cell r="B2493" t="str">
            <v>12230000</v>
          </cell>
          <cell r="C2493" t="str">
            <v>2120</v>
          </cell>
          <cell r="D2493">
            <v>91.174499999999995</v>
          </cell>
          <cell r="E2493">
            <v>92.077699999999993</v>
          </cell>
        </row>
        <row r="2494">
          <cell r="A2494" t="str">
            <v>05</v>
          </cell>
          <cell r="B2494" t="str">
            <v>12230000</v>
          </cell>
          <cell r="C2494" t="str">
            <v>2121</v>
          </cell>
          <cell r="D2494">
            <v>91.251400000000004</v>
          </cell>
          <cell r="E2494">
            <v>92.380899999999997</v>
          </cell>
        </row>
        <row r="2495">
          <cell r="A2495" t="str">
            <v>05</v>
          </cell>
          <cell r="B2495" t="str">
            <v>12230000</v>
          </cell>
          <cell r="C2495" t="str">
            <v>2122</v>
          </cell>
          <cell r="D2495">
            <v>94.797899999999998</v>
          </cell>
          <cell r="E2495">
            <v>96.038899999999998</v>
          </cell>
        </row>
        <row r="2496">
          <cell r="A2496" t="str">
            <v>05</v>
          </cell>
          <cell r="B2496" t="str">
            <v>12230000</v>
          </cell>
          <cell r="C2496" t="str">
            <v>2140</v>
          </cell>
          <cell r="D2496">
            <v>86.531400000000005</v>
          </cell>
          <cell r="E2496">
            <v>89.077500000000001</v>
          </cell>
        </row>
        <row r="2497">
          <cell r="A2497" t="str">
            <v>05</v>
          </cell>
          <cell r="B2497" t="str">
            <v>12230000</v>
          </cell>
          <cell r="C2497" t="str">
            <v>2145</v>
          </cell>
          <cell r="D2497">
            <v>93.288300000000007</v>
          </cell>
          <cell r="E2497">
            <v>94.567599999999999</v>
          </cell>
        </row>
        <row r="2498">
          <cell r="A2498" t="str">
            <v>05</v>
          </cell>
          <cell r="B2498" t="str">
            <v>12230000</v>
          </cell>
          <cell r="C2498" t="str">
            <v>2742</v>
          </cell>
          <cell r="D2498">
            <v>94.457400000000007</v>
          </cell>
          <cell r="E2498">
            <v>96.568200000000004</v>
          </cell>
        </row>
        <row r="2499">
          <cell r="A2499" t="str">
            <v>05</v>
          </cell>
          <cell r="B2499" t="str">
            <v>12230000</v>
          </cell>
          <cell r="C2499" t="str">
            <v>2743</v>
          </cell>
          <cell r="D2499">
            <v>89.654700000000005</v>
          </cell>
          <cell r="E2499">
            <v>96.275099999999995</v>
          </cell>
        </row>
        <row r="2500">
          <cell r="A2500" t="str">
            <v>05</v>
          </cell>
          <cell r="B2500" t="str">
            <v>12230000</v>
          </cell>
          <cell r="C2500" t="str">
            <v>2744</v>
          </cell>
          <cell r="D2500">
            <v>89.754499999999993</v>
          </cell>
          <cell r="E2500">
            <v>93.339299999999994</v>
          </cell>
        </row>
        <row r="2501">
          <cell r="A2501" t="str">
            <v>05</v>
          </cell>
          <cell r="B2501" t="str">
            <v>12230000</v>
          </cell>
          <cell r="C2501" t="str">
            <v>2751</v>
          </cell>
          <cell r="D2501">
            <v>102.1953</v>
          </cell>
          <cell r="E2501">
            <v>102.1082</v>
          </cell>
        </row>
        <row r="2502">
          <cell r="A2502" t="str">
            <v>05</v>
          </cell>
          <cell r="B2502" t="str">
            <v>12230000</v>
          </cell>
          <cell r="C2502" t="str">
            <v>2752</v>
          </cell>
          <cell r="D2502">
            <v>74.718999999999994</v>
          </cell>
          <cell r="E2502">
            <v>82.456100000000006</v>
          </cell>
        </row>
        <row r="2503">
          <cell r="A2503" t="str">
            <v>05</v>
          </cell>
          <cell r="B2503" t="str">
            <v>13</v>
          </cell>
          <cell r="C2503" t="str">
            <v>0000</v>
          </cell>
          <cell r="D2503">
            <v>112.6675</v>
          </cell>
          <cell r="E2503">
            <v>107.2602</v>
          </cell>
        </row>
        <row r="2504">
          <cell r="A2504" t="str">
            <v>05</v>
          </cell>
          <cell r="B2504" t="str">
            <v>131</v>
          </cell>
          <cell r="C2504" t="str">
            <v>0000</v>
          </cell>
          <cell r="D2504">
            <v>116.0578</v>
          </cell>
          <cell r="E2504">
            <v>109.9796</v>
          </cell>
        </row>
        <row r="2505">
          <cell r="A2505" t="str">
            <v>05</v>
          </cell>
          <cell r="B2505" t="str">
            <v>1311</v>
          </cell>
          <cell r="C2505" t="str">
            <v>0000</v>
          </cell>
          <cell r="D2505">
            <v>114.5013</v>
          </cell>
          <cell r="E2505">
            <v>107.3948</v>
          </cell>
        </row>
        <row r="2506">
          <cell r="A2506" t="str">
            <v>05</v>
          </cell>
          <cell r="B2506" t="str">
            <v>13110000</v>
          </cell>
          <cell r="C2506" t="str">
            <v>1200</v>
          </cell>
          <cell r="D2506">
            <v>93.210899999999995</v>
          </cell>
          <cell r="E2506">
            <v>92.092399999999998</v>
          </cell>
        </row>
        <row r="2507">
          <cell r="A2507" t="str">
            <v>05</v>
          </cell>
          <cell r="B2507" t="str">
            <v>13110000</v>
          </cell>
          <cell r="C2507" t="str">
            <v>1201</v>
          </cell>
          <cell r="D2507">
            <v>115.3998</v>
          </cell>
          <cell r="E2507">
            <v>111.48</v>
          </cell>
        </row>
        <row r="2508">
          <cell r="A2508" t="str">
            <v>05</v>
          </cell>
          <cell r="B2508" t="str">
            <v>13110000</v>
          </cell>
          <cell r="C2508" t="str">
            <v>1210</v>
          </cell>
          <cell r="D2508">
            <v>145.8725</v>
          </cell>
          <cell r="E2508">
            <v>118.46259999999999</v>
          </cell>
        </row>
        <row r="2509">
          <cell r="A2509" t="str">
            <v>05</v>
          </cell>
          <cell r="B2509" t="str">
            <v>13110000</v>
          </cell>
          <cell r="C2509" t="str">
            <v>1217</v>
          </cell>
          <cell r="D2509">
            <v>121.98350000000001</v>
          </cell>
          <cell r="E2509">
            <v>123.70910000000001</v>
          </cell>
        </row>
        <row r="2510">
          <cell r="A2510" t="str">
            <v>05</v>
          </cell>
          <cell r="B2510" t="str">
            <v>13110000</v>
          </cell>
          <cell r="C2510" t="str">
            <v>1220</v>
          </cell>
          <cell r="D2510">
            <v>149.6516</v>
          </cell>
          <cell r="E2510">
            <v>110.9174</v>
          </cell>
        </row>
        <row r="2511">
          <cell r="A2511" t="str">
            <v>05</v>
          </cell>
          <cell r="B2511" t="str">
            <v>13110000</v>
          </cell>
          <cell r="C2511" t="str">
            <v>1221</v>
          </cell>
          <cell r="D2511">
            <v>96.258200000000002</v>
          </cell>
          <cell r="E2511">
            <v>94.131399999999999</v>
          </cell>
        </row>
        <row r="2512">
          <cell r="A2512" t="str">
            <v>05</v>
          </cell>
          <cell r="B2512" t="str">
            <v>13110000</v>
          </cell>
          <cell r="C2512" t="str">
            <v>1222</v>
          </cell>
          <cell r="D2512">
            <v>105.5342</v>
          </cell>
          <cell r="E2512">
            <v>104.8229</v>
          </cell>
        </row>
        <row r="2513">
          <cell r="A2513" t="str">
            <v>05</v>
          </cell>
          <cell r="B2513" t="str">
            <v>13110000</v>
          </cell>
          <cell r="C2513" t="str">
            <v>1240</v>
          </cell>
          <cell r="D2513">
            <v>95.065200000000004</v>
          </cell>
          <cell r="E2513">
            <v>97.043099999999995</v>
          </cell>
        </row>
        <row r="2514">
          <cell r="A2514" t="str">
            <v>05</v>
          </cell>
          <cell r="B2514" t="str">
            <v>13110000</v>
          </cell>
          <cell r="C2514" t="str">
            <v>1245</v>
          </cell>
          <cell r="D2514">
            <v>105.3758</v>
          </cell>
          <cell r="E2514">
            <v>105.7932</v>
          </cell>
        </row>
        <row r="2515">
          <cell r="A2515" t="str">
            <v>05</v>
          </cell>
          <cell r="B2515" t="str">
            <v>1312</v>
          </cell>
          <cell r="C2515" t="str">
            <v>0000</v>
          </cell>
          <cell r="D2515">
            <v>124.2912</v>
          </cell>
          <cell r="E2515">
            <v>123.6515</v>
          </cell>
        </row>
        <row r="2516">
          <cell r="A2516" t="str">
            <v>05</v>
          </cell>
          <cell r="B2516" t="str">
            <v>13120000</v>
          </cell>
          <cell r="C2516" t="str">
            <v>1211</v>
          </cell>
          <cell r="D2516">
            <v>113.6948</v>
          </cell>
          <cell r="E2516">
            <v>111.8827</v>
          </cell>
        </row>
        <row r="2517">
          <cell r="A2517" t="str">
            <v>05</v>
          </cell>
          <cell r="B2517" t="str">
            <v>13120000</v>
          </cell>
          <cell r="C2517" t="str">
            <v>1212</v>
          </cell>
          <cell r="D2517">
            <v>112.8571</v>
          </cell>
          <cell r="E2517">
            <v>111.4083</v>
          </cell>
        </row>
        <row r="2518">
          <cell r="A2518" t="str">
            <v>05</v>
          </cell>
          <cell r="B2518" t="str">
            <v>13120000</v>
          </cell>
          <cell r="C2518" t="str">
            <v>1214</v>
          </cell>
          <cell r="D2518">
            <v>64.156700000000001</v>
          </cell>
          <cell r="E2518">
            <v>64.320300000000003</v>
          </cell>
        </row>
        <row r="2519">
          <cell r="A2519" t="str">
            <v>05</v>
          </cell>
          <cell r="B2519" t="str">
            <v>13120000</v>
          </cell>
          <cell r="C2519" t="str">
            <v>1215</v>
          </cell>
          <cell r="D2519">
            <v>153.48660000000001</v>
          </cell>
          <cell r="E2519">
            <v>153.48660000000001</v>
          </cell>
        </row>
        <row r="2520">
          <cell r="A2520" t="str">
            <v>05</v>
          </cell>
          <cell r="B2520" t="str">
            <v>13120000</v>
          </cell>
          <cell r="C2520" t="str">
            <v>1216</v>
          </cell>
          <cell r="D2520">
            <v>87.881900000000002</v>
          </cell>
          <cell r="E2520">
            <v>87.881900000000002</v>
          </cell>
        </row>
        <row r="2521">
          <cell r="A2521" t="str">
            <v>05</v>
          </cell>
          <cell r="B2521" t="str">
            <v>132</v>
          </cell>
          <cell r="C2521" t="str">
            <v>0000</v>
          </cell>
          <cell r="D2521">
            <v>97.379000000000005</v>
          </cell>
          <cell r="E2521">
            <v>94.997100000000003</v>
          </cell>
        </row>
        <row r="2522">
          <cell r="A2522" t="str">
            <v>05</v>
          </cell>
          <cell r="B2522" t="str">
            <v>1322</v>
          </cell>
          <cell r="C2522" t="str">
            <v>0000</v>
          </cell>
          <cell r="D2522">
            <v>101.22369999999999</v>
          </cell>
          <cell r="E2522">
            <v>102.04340000000001</v>
          </cell>
        </row>
        <row r="2523">
          <cell r="A2523" t="str">
            <v>05</v>
          </cell>
          <cell r="B2523" t="str">
            <v>13220000</v>
          </cell>
          <cell r="C2523" t="str">
            <v>1230</v>
          </cell>
          <cell r="D2523">
            <v>110.59820000000001</v>
          </cell>
          <cell r="E2523">
            <v>105.9224</v>
          </cell>
        </row>
        <row r="2524">
          <cell r="A2524" t="str">
            <v>05</v>
          </cell>
          <cell r="B2524" t="str">
            <v>13220000</v>
          </cell>
          <cell r="C2524" t="str">
            <v>1231</v>
          </cell>
          <cell r="D2524">
            <v>91.849100000000007</v>
          </cell>
          <cell r="E2524">
            <v>98.164299999999997</v>
          </cell>
        </row>
        <row r="2525">
          <cell r="A2525" t="str">
            <v>05</v>
          </cell>
          <cell r="B2525" t="str">
            <v>1323</v>
          </cell>
          <cell r="C2525" t="str">
            <v>0000</v>
          </cell>
          <cell r="D2525">
            <v>97.228300000000004</v>
          </cell>
          <cell r="E2525">
            <v>94.720799999999997</v>
          </cell>
        </row>
        <row r="2526">
          <cell r="A2526" t="str">
            <v>05</v>
          </cell>
          <cell r="B2526" t="str">
            <v>13230000</v>
          </cell>
          <cell r="C2526" t="str">
            <v>2240</v>
          </cell>
          <cell r="D2526">
            <v>89.683400000000006</v>
          </cell>
          <cell r="E2526">
            <v>88.989099999999993</v>
          </cell>
        </row>
        <row r="2527">
          <cell r="A2527" t="str">
            <v>05</v>
          </cell>
          <cell r="B2527" t="str">
            <v>13230000</v>
          </cell>
          <cell r="C2527" t="str">
            <v>2241</v>
          </cell>
          <cell r="D2527">
            <v>87.595100000000002</v>
          </cell>
          <cell r="E2527">
            <v>85.806100000000001</v>
          </cell>
        </row>
        <row r="2528">
          <cell r="A2528" t="str">
            <v>05</v>
          </cell>
          <cell r="B2528" t="str">
            <v>13230000</v>
          </cell>
          <cell r="C2528" t="str">
            <v>2250</v>
          </cell>
          <cell r="D2528">
            <v>96.516499999999994</v>
          </cell>
          <cell r="E2528">
            <v>94.503299999999996</v>
          </cell>
        </row>
        <row r="2529">
          <cell r="A2529" t="str">
            <v>05</v>
          </cell>
          <cell r="B2529" t="str">
            <v>13230000</v>
          </cell>
          <cell r="C2529" t="str">
            <v>2251</v>
          </cell>
          <cell r="D2529">
            <v>104.4794</v>
          </cell>
          <cell r="E2529">
            <v>98.346900000000005</v>
          </cell>
        </row>
        <row r="2530">
          <cell r="A2530" t="str">
            <v>05</v>
          </cell>
          <cell r="B2530" t="str">
            <v>13230000</v>
          </cell>
          <cell r="C2530" t="str">
            <v>2252</v>
          </cell>
          <cell r="D2530">
            <v>101.8792</v>
          </cell>
          <cell r="E2530">
            <v>100.71169999999999</v>
          </cell>
        </row>
        <row r="2531">
          <cell r="A2531" t="str">
            <v>05</v>
          </cell>
          <cell r="B2531" t="str">
            <v>14</v>
          </cell>
          <cell r="C2531" t="str">
            <v>0000</v>
          </cell>
          <cell r="D2531">
            <v>97.674000000000007</v>
          </cell>
          <cell r="E2531">
            <v>97.595200000000006</v>
          </cell>
        </row>
        <row r="2532">
          <cell r="A2532" t="str">
            <v>05</v>
          </cell>
          <cell r="B2532" t="str">
            <v>141</v>
          </cell>
          <cell r="C2532" t="str">
            <v>0000</v>
          </cell>
          <cell r="D2532">
            <v>99.469399999999993</v>
          </cell>
          <cell r="E2532">
            <v>98.694500000000005</v>
          </cell>
        </row>
        <row r="2533">
          <cell r="A2533" t="str">
            <v>05</v>
          </cell>
          <cell r="B2533" t="str">
            <v>14100000</v>
          </cell>
          <cell r="C2533" t="str">
            <v>1800</v>
          </cell>
          <cell r="D2533">
            <v>90.804400000000001</v>
          </cell>
          <cell r="E2533">
            <v>90.751900000000006</v>
          </cell>
        </row>
        <row r="2534">
          <cell r="A2534" t="str">
            <v>05</v>
          </cell>
          <cell r="B2534" t="str">
            <v>14100000</v>
          </cell>
          <cell r="C2534" t="str">
            <v>2310</v>
          </cell>
          <cell r="D2534">
            <v>97.124200000000002</v>
          </cell>
          <cell r="E2534">
            <v>98.754800000000003</v>
          </cell>
        </row>
        <row r="2535">
          <cell r="A2535" t="str">
            <v>05</v>
          </cell>
          <cell r="B2535" t="str">
            <v>14100000</v>
          </cell>
          <cell r="C2535" t="str">
            <v>2311</v>
          </cell>
          <cell r="D2535">
            <v>99.842399999999998</v>
          </cell>
          <cell r="E2535">
            <v>99.663899999999998</v>
          </cell>
        </row>
        <row r="2536">
          <cell r="A2536" t="str">
            <v>05</v>
          </cell>
          <cell r="B2536" t="str">
            <v>14100000</v>
          </cell>
          <cell r="C2536" t="str">
            <v>2320</v>
          </cell>
          <cell r="D2536">
            <v>103.2398</v>
          </cell>
          <cell r="E2536">
            <v>100.2105</v>
          </cell>
        </row>
        <row r="2537">
          <cell r="A2537" t="str">
            <v>05</v>
          </cell>
          <cell r="B2537" t="str">
            <v>14100000</v>
          </cell>
          <cell r="C2537" t="str">
            <v>2321</v>
          </cell>
          <cell r="D2537">
            <v>112.71939999999999</v>
          </cell>
          <cell r="E2537">
            <v>109.5724</v>
          </cell>
        </row>
        <row r="2538">
          <cell r="A2538" t="str">
            <v>05</v>
          </cell>
          <cell r="B2538" t="str">
            <v>14100000</v>
          </cell>
          <cell r="C2538" t="str">
            <v>2330</v>
          </cell>
          <cell r="D2538">
            <v>94.847700000000003</v>
          </cell>
          <cell r="E2538">
            <v>93.410799999999995</v>
          </cell>
        </row>
        <row r="2539">
          <cell r="A2539" t="str">
            <v>05</v>
          </cell>
          <cell r="B2539" t="str">
            <v>14100000</v>
          </cell>
          <cell r="C2539" t="str">
            <v>2331</v>
          </cell>
          <cell r="D2539">
            <v>93.6982</v>
          </cell>
          <cell r="E2539">
            <v>94.769599999999997</v>
          </cell>
        </row>
        <row r="2540">
          <cell r="A2540" t="str">
            <v>05</v>
          </cell>
          <cell r="B2540" t="str">
            <v>14100000</v>
          </cell>
          <cell r="C2540" t="str">
            <v>2340</v>
          </cell>
          <cell r="D2540">
            <v>101.59990000000001</v>
          </cell>
          <cell r="E2540">
            <v>99.748599999999996</v>
          </cell>
        </row>
        <row r="2541">
          <cell r="A2541" t="str">
            <v>05</v>
          </cell>
          <cell r="B2541" t="str">
            <v>14100000</v>
          </cell>
          <cell r="C2541" t="str">
            <v>2341</v>
          </cell>
          <cell r="D2541">
            <v>130.3433</v>
          </cell>
          <cell r="E2541">
            <v>126.0365</v>
          </cell>
        </row>
        <row r="2542">
          <cell r="A2542" t="str">
            <v>05</v>
          </cell>
          <cell r="B2542" t="str">
            <v>14100000</v>
          </cell>
          <cell r="C2542" t="str">
            <v>2351</v>
          </cell>
          <cell r="D2542">
            <v>100.2987</v>
          </cell>
          <cell r="E2542">
            <v>99.043999999999997</v>
          </cell>
        </row>
        <row r="2543">
          <cell r="A2543" t="str">
            <v>05</v>
          </cell>
          <cell r="B2543" t="str">
            <v>142</v>
          </cell>
          <cell r="C2543" t="str">
            <v>0000</v>
          </cell>
          <cell r="D2543">
            <v>91.319100000000006</v>
          </cell>
          <cell r="E2543">
            <v>93.704300000000003</v>
          </cell>
        </row>
        <row r="2544">
          <cell r="A2544" t="str">
            <v>05</v>
          </cell>
          <cell r="B2544" t="str">
            <v>1421</v>
          </cell>
          <cell r="C2544" t="str">
            <v>0000</v>
          </cell>
          <cell r="D2544">
            <v>83.015100000000004</v>
          </cell>
          <cell r="E2544">
            <v>91.5976</v>
          </cell>
        </row>
        <row r="2545">
          <cell r="A2545" t="str">
            <v>05</v>
          </cell>
          <cell r="B2545" t="str">
            <v>14210000</v>
          </cell>
          <cell r="C2545" t="str">
            <v>2360</v>
          </cell>
          <cell r="D2545">
            <v>77.313800000000001</v>
          </cell>
          <cell r="E2545">
            <v>87.494200000000006</v>
          </cell>
        </row>
        <row r="2546">
          <cell r="A2546" t="str">
            <v>05</v>
          </cell>
          <cell r="B2546" t="str">
            <v>14210000</v>
          </cell>
          <cell r="C2546" t="str">
            <v>2361</v>
          </cell>
          <cell r="D2546">
            <v>87.51</v>
          </cell>
          <cell r="E2546">
            <v>94.612399999999994</v>
          </cell>
        </row>
        <row r="2547">
          <cell r="A2547" t="str">
            <v>05</v>
          </cell>
          <cell r="B2547" t="str">
            <v>14210000</v>
          </cell>
          <cell r="C2547" t="str">
            <v>2363</v>
          </cell>
          <cell r="D2547">
            <v>83.866399999999999</v>
          </cell>
          <cell r="E2547">
            <v>93.146600000000007</v>
          </cell>
        </row>
        <row r="2548">
          <cell r="A2548" t="str">
            <v>05</v>
          </cell>
          <cell r="B2548" t="str">
            <v>1422</v>
          </cell>
          <cell r="C2548" t="str">
            <v>0000</v>
          </cell>
          <cell r="D2548">
            <v>92.914299999999997</v>
          </cell>
          <cell r="E2548">
            <v>93.7761</v>
          </cell>
        </row>
        <row r="2549">
          <cell r="A2549" t="str">
            <v>05</v>
          </cell>
          <cell r="B2549" t="str">
            <v>14221</v>
          </cell>
          <cell r="C2549" t="str">
            <v>0000</v>
          </cell>
          <cell r="D2549">
            <v>96.696899999999999</v>
          </cell>
          <cell r="E2549">
            <v>97.084800000000001</v>
          </cell>
        </row>
        <row r="2550">
          <cell r="A2550" t="str">
            <v>05</v>
          </cell>
          <cell r="B2550" t="str">
            <v>14221000</v>
          </cell>
          <cell r="C2550" t="str">
            <v>2374</v>
          </cell>
          <cell r="D2550">
            <v>96.915800000000004</v>
          </cell>
          <cell r="E2550">
            <v>97.023399999999995</v>
          </cell>
        </row>
        <row r="2551">
          <cell r="A2551" t="str">
            <v>05</v>
          </cell>
          <cell r="B2551" t="str">
            <v>14221000</v>
          </cell>
          <cell r="C2551" t="str">
            <v>2375</v>
          </cell>
          <cell r="D2551">
            <v>96.551000000000002</v>
          </cell>
          <cell r="E2551">
            <v>97.125699999999995</v>
          </cell>
        </row>
        <row r="2552">
          <cell r="A2552" t="str">
            <v>05</v>
          </cell>
          <cell r="B2552" t="str">
            <v>14222</v>
          </cell>
          <cell r="C2552" t="str">
            <v>0000</v>
          </cell>
          <cell r="D2552">
            <v>92.318600000000004</v>
          </cell>
          <cell r="E2552">
            <v>93.255099999999999</v>
          </cell>
        </row>
        <row r="2553">
          <cell r="A2553" t="str">
            <v>05</v>
          </cell>
          <cell r="B2553" t="str">
            <v>14222000</v>
          </cell>
          <cell r="C2553" t="str">
            <v>2370</v>
          </cell>
          <cell r="D2553">
            <v>96.895200000000003</v>
          </cell>
          <cell r="E2553">
            <v>94.168300000000002</v>
          </cell>
        </row>
        <row r="2554">
          <cell r="A2554" t="str">
            <v>05</v>
          </cell>
          <cell r="B2554" t="str">
            <v>14222000</v>
          </cell>
          <cell r="C2554" t="str">
            <v>2371</v>
          </cell>
          <cell r="D2554">
            <v>89.095299999999995</v>
          </cell>
          <cell r="E2554">
            <v>91.799199999999999</v>
          </cell>
        </row>
        <row r="2555">
          <cell r="A2555" t="str">
            <v>05</v>
          </cell>
          <cell r="B2555" t="str">
            <v>14222000</v>
          </cell>
          <cell r="C2555" t="str">
            <v>2372</v>
          </cell>
          <cell r="D2555">
            <v>93.912700000000001</v>
          </cell>
          <cell r="E2555">
            <v>94.486800000000002</v>
          </cell>
        </row>
        <row r="2556">
          <cell r="A2556" t="str">
            <v>05</v>
          </cell>
          <cell r="B2556" t="str">
            <v>14222000</v>
          </cell>
          <cell r="C2556" t="str">
            <v>2373</v>
          </cell>
          <cell r="D2556">
            <v>92.462400000000002</v>
          </cell>
          <cell r="E2556">
            <v>93.680700000000002</v>
          </cell>
        </row>
        <row r="2557">
          <cell r="A2557" t="str">
            <v>05</v>
          </cell>
          <cell r="B2557" t="str">
            <v>1423</v>
          </cell>
          <cell r="C2557" t="str">
            <v>0000</v>
          </cell>
          <cell r="D2557">
            <v>92.336699999999993</v>
          </cell>
          <cell r="E2557">
            <v>95.228099999999998</v>
          </cell>
        </row>
        <row r="2558">
          <cell r="A2558" t="str">
            <v>05</v>
          </cell>
          <cell r="B2558" t="str">
            <v>14230000</v>
          </cell>
          <cell r="C2558" t="str">
            <v>2362</v>
          </cell>
          <cell r="D2558">
            <v>95.166899999999998</v>
          </cell>
          <cell r="E2558">
            <v>100.1549</v>
          </cell>
        </row>
        <row r="2559">
          <cell r="A2559" t="str">
            <v>05</v>
          </cell>
          <cell r="B2559" t="str">
            <v>14230000</v>
          </cell>
          <cell r="C2559" t="str">
            <v>2380</v>
          </cell>
          <cell r="D2559">
            <v>96.481700000000004</v>
          </cell>
          <cell r="E2559">
            <v>96.924700000000001</v>
          </cell>
        </row>
        <row r="2560">
          <cell r="A2560" t="str">
            <v>05</v>
          </cell>
          <cell r="B2560" t="str">
            <v>14230000</v>
          </cell>
          <cell r="C2560" t="str">
            <v>2381</v>
          </cell>
          <cell r="D2560">
            <v>92.711399999999998</v>
          </cell>
          <cell r="E2560">
            <v>93.990399999999994</v>
          </cell>
        </row>
        <row r="2561">
          <cell r="A2561" t="str">
            <v>05</v>
          </cell>
          <cell r="B2561" t="str">
            <v>14230000</v>
          </cell>
          <cell r="C2561" t="str">
            <v>2382</v>
          </cell>
          <cell r="D2561">
            <v>83.961799999999997</v>
          </cell>
          <cell r="E2561">
            <v>87.269400000000005</v>
          </cell>
        </row>
        <row r="2562">
          <cell r="A2562" t="str">
            <v>05</v>
          </cell>
          <cell r="B2562" t="str">
            <v>1424</v>
          </cell>
          <cell r="C2562" t="str">
            <v>0000</v>
          </cell>
          <cell r="D2562">
            <v>103.61150000000001</v>
          </cell>
          <cell r="E2562">
            <v>101.6691</v>
          </cell>
        </row>
        <row r="2563">
          <cell r="A2563" t="str">
            <v>05</v>
          </cell>
          <cell r="B2563" t="str">
            <v>14240000</v>
          </cell>
          <cell r="C2563" t="str">
            <v>2750</v>
          </cell>
          <cell r="D2563">
            <v>103.61150000000001</v>
          </cell>
          <cell r="E2563">
            <v>101.6691</v>
          </cell>
        </row>
        <row r="2564">
          <cell r="A2564" t="str">
            <v>05</v>
          </cell>
          <cell r="B2564" t="str">
            <v>15</v>
          </cell>
          <cell r="C2564" t="str">
            <v>0000</v>
          </cell>
          <cell r="D2564">
            <v>98.6023</v>
          </cell>
          <cell r="E2564">
            <v>98.722200000000001</v>
          </cell>
        </row>
        <row r="2565">
          <cell r="A2565" t="str">
            <v>05</v>
          </cell>
          <cell r="B2565" t="str">
            <v>151</v>
          </cell>
          <cell r="C2565" t="str">
            <v>0000</v>
          </cell>
          <cell r="D2565">
            <v>98.631699999999995</v>
          </cell>
          <cell r="E2565">
            <v>98.700500000000005</v>
          </cell>
        </row>
        <row r="2566">
          <cell r="A2566" t="str">
            <v>05</v>
          </cell>
          <cell r="B2566" t="str">
            <v>1511</v>
          </cell>
          <cell r="C2566" t="str">
            <v>0000</v>
          </cell>
          <cell r="D2566">
            <v>95.547399999999996</v>
          </cell>
          <cell r="E2566">
            <v>97.143500000000003</v>
          </cell>
        </row>
        <row r="2567">
          <cell r="A2567" t="str">
            <v>05</v>
          </cell>
          <cell r="B2567" t="str">
            <v>15110000</v>
          </cell>
          <cell r="C2567" t="str">
            <v>1400</v>
          </cell>
          <cell r="D2567">
            <v>93.945599999999999</v>
          </cell>
          <cell r="E2567">
            <v>96.799400000000006</v>
          </cell>
        </row>
        <row r="2568">
          <cell r="A2568" t="str">
            <v>05</v>
          </cell>
          <cell r="B2568" t="str">
            <v>15110000</v>
          </cell>
          <cell r="C2568" t="str">
            <v>1410</v>
          </cell>
          <cell r="D2568">
            <v>96.068299999999994</v>
          </cell>
          <cell r="E2568">
            <v>96.276399999999995</v>
          </cell>
        </row>
        <row r="2569">
          <cell r="A2569" t="str">
            <v>05</v>
          </cell>
          <cell r="B2569" t="str">
            <v>15110000</v>
          </cell>
          <cell r="C2569" t="str">
            <v>1420</v>
          </cell>
          <cell r="D2569">
            <v>98.885000000000005</v>
          </cell>
          <cell r="E2569">
            <v>98.494100000000003</v>
          </cell>
        </row>
        <row r="2570">
          <cell r="A2570" t="str">
            <v>05</v>
          </cell>
          <cell r="B2570" t="str">
            <v>1512</v>
          </cell>
          <cell r="C2570" t="str">
            <v>0000</v>
          </cell>
          <cell r="D2570">
            <v>103.224</v>
          </cell>
          <cell r="E2570">
            <v>101.0187</v>
          </cell>
        </row>
        <row r="2571">
          <cell r="A2571" t="str">
            <v>05</v>
          </cell>
          <cell r="B2571" t="str">
            <v>15120000</v>
          </cell>
          <cell r="C2571" t="str">
            <v>1430</v>
          </cell>
          <cell r="D2571">
            <v>103.224</v>
          </cell>
          <cell r="E2571">
            <v>101.0187</v>
          </cell>
        </row>
        <row r="2572">
          <cell r="A2572" t="str">
            <v>05</v>
          </cell>
          <cell r="B2572" t="str">
            <v>152</v>
          </cell>
          <cell r="C2572" t="str">
            <v>0000</v>
          </cell>
          <cell r="D2572">
            <v>97.942400000000006</v>
          </cell>
          <cell r="E2572">
            <v>99.206900000000005</v>
          </cell>
        </row>
        <row r="2573">
          <cell r="A2573" t="str">
            <v>05</v>
          </cell>
          <cell r="B2573" t="str">
            <v>15200000</v>
          </cell>
          <cell r="C2573" t="str">
            <v>2420</v>
          </cell>
          <cell r="D2573">
            <v>97.942400000000006</v>
          </cell>
          <cell r="E2573">
            <v>99.206900000000005</v>
          </cell>
        </row>
        <row r="2574">
          <cell r="A2574" t="str">
            <v>05</v>
          </cell>
          <cell r="B2574" t="str">
            <v>16</v>
          </cell>
          <cell r="C2574" t="str">
            <v>0000</v>
          </cell>
          <cell r="D2574">
            <v>103.10939999999999</v>
          </cell>
          <cell r="E2574">
            <v>101.5348</v>
          </cell>
        </row>
        <row r="2575">
          <cell r="A2575" t="str">
            <v>05</v>
          </cell>
          <cell r="B2575" t="str">
            <v>161</v>
          </cell>
          <cell r="C2575" t="str">
            <v>0000</v>
          </cell>
          <cell r="D2575">
            <v>106.0612</v>
          </cell>
          <cell r="E2575">
            <v>102.35299999999999</v>
          </cell>
        </row>
        <row r="2576">
          <cell r="A2576" t="str">
            <v>05</v>
          </cell>
          <cell r="B2576" t="str">
            <v>1611</v>
          </cell>
          <cell r="C2576" t="str">
            <v>0000</v>
          </cell>
          <cell r="D2576">
            <v>107.4678</v>
          </cell>
          <cell r="E2576">
            <v>102.9755</v>
          </cell>
        </row>
        <row r="2577">
          <cell r="A2577" t="str">
            <v>05</v>
          </cell>
          <cell r="B2577" t="str">
            <v>16110000</v>
          </cell>
          <cell r="C2577" t="str">
            <v>1610</v>
          </cell>
          <cell r="D2577">
            <v>107.2197</v>
          </cell>
          <cell r="E2577">
            <v>102.788</v>
          </cell>
        </row>
        <row r="2578">
          <cell r="A2578" t="str">
            <v>05</v>
          </cell>
          <cell r="B2578" t="str">
            <v>16110000</v>
          </cell>
          <cell r="C2578" t="str">
            <v>1611</v>
          </cell>
          <cell r="D2578">
            <v>108.0488</v>
          </cell>
          <cell r="E2578">
            <v>103.41459999999999</v>
          </cell>
        </row>
        <row r="2579">
          <cell r="A2579" t="str">
            <v>05</v>
          </cell>
          <cell r="B2579" t="str">
            <v>1612</v>
          </cell>
          <cell r="C2579" t="str">
            <v>0000</v>
          </cell>
          <cell r="D2579">
            <v>102.31010000000001</v>
          </cell>
          <cell r="E2579">
            <v>100.693</v>
          </cell>
        </row>
        <row r="2580">
          <cell r="A2580" t="str">
            <v>05</v>
          </cell>
          <cell r="B2580" t="str">
            <v>16120000</v>
          </cell>
          <cell r="C2580" t="str">
            <v>2611</v>
          </cell>
          <cell r="D2580">
            <v>102.31010000000001</v>
          </cell>
          <cell r="E2580">
            <v>100.693</v>
          </cell>
        </row>
        <row r="2581">
          <cell r="A2581" t="str">
            <v>05</v>
          </cell>
          <cell r="B2581" t="str">
            <v>162</v>
          </cell>
          <cell r="C2581" t="str">
            <v>0000</v>
          </cell>
          <cell r="D2581">
            <v>99.241100000000003</v>
          </cell>
          <cell r="E2581">
            <v>100.46259999999999</v>
          </cell>
        </row>
        <row r="2582">
          <cell r="A2582" t="str">
            <v>05</v>
          </cell>
          <cell r="B2582" t="str">
            <v>1621</v>
          </cell>
          <cell r="C2582" t="str">
            <v>0000</v>
          </cell>
          <cell r="D2582">
            <v>100.59869999999999</v>
          </cell>
          <cell r="E2582">
            <v>101.8746</v>
          </cell>
        </row>
        <row r="2583">
          <cell r="A2583" t="str">
            <v>05</v>
          </cell>
          <cell r="B2583" t="str">
            <v>16210000</v>
          </cell>
          <cell r="C2583" t="str">
            <v>1621</v>
          </cell>
          <cell r="D2583">
            <v>100.59869999999999</v>
          </cell>
          <cell r="E2583">
            <v>101.8746</v>
          </cell>
        </row>
        <row r="2584">
          <cell r="A2584" t="str">
            <v>05</v>
          </cell>
          <cell r="B2584" t="str">
            <v>1622</v>
          </cell>
          <cell r="C2584" t="str">
            <v>0000</v>
          </cell>
          <cell r="D2584">
            <v>92.629800000000003</v>
          </cell>
          <cell r="E2584">
            <v>93.790400000000005</v>
          </cell>
        </row>
        <row r="2585">
          <cell r="A2585" t="str">
            <v>05</v>
          </cell>
          <cell r="B2585" t="str">
            <v>16220000</v>
          </cell>
          <cell r="C2585" t="str">
            <v>2630</v>
          </cell>
          <cell r="D2585">
            <v>97.274600000000007</v>
          </cell>
          <cell r="E2585">
            <v>97.274600000000007</v>
          </cell>
        </row>
        <row r="2586">
          <cell r="A2586" t="str">
            <v>05</v>
          </cell>
          <cell r="B2586" t="str">
            <v>16220000</v>
          </cell>
          <cell r="C2586" t="str">
            <v>2631</v>
          </cell>
          <cell r="D2586">
            <v>94.025999999999996</v>
          </cell>
          <cell r="E2586">
            <v>95.558300000000003</v>
          </cell>
        </row>
        <row r="2587">
          <cell r="A2587" t="str">
            <v>05</v>
          </cell>
          <cell r="B2587" t="str">
            <v>16220000</v>
          </cell>
          <cell r="C2587" t="str">
            <v>2632</v>
          </cell>
          <cell r="D2587">
            <v>81.320499999999996</v>
          </cell>
          <cell r="E2587">
            <v>83.465400000000002</v>
          </cell>
        </row>
        <row r="2588">
          <cell r="A2588" t="str">
            <v>05</v>
          </cell>
          <cell r="B2588" t="str">
            <v>1623</v>
          </cell>
          <cell r="C2588" t="str">
            <v>0000</v>
          </cell>
          <cell r="D2588">
            <v>100.4106</v>
          </cell>
          <cell r="E2588">
            <v>100.48009999999999</v>
          </cell>
        </row>
        <row r="2589">
          <cell r="A2589" t="str">
            <v>05</v>
          </cell>
          <cell r="B2589" t="str">
            <v>16230000</v>
          </cell>
          <cell r="C2589" t="str">
            <v>2060</v>
          </cell>
          <cell r="D2589">
            <v>99.262100000000004</v>
          </cell>
          <cell r="E2589">
            <v>98.543000000000006</v>
          </cell>
        </row>
        <row r="2590">
          <cell r="A2590" t="str">
            <v>05</v>
          </cell>
          <cell r="B2590" t="str">
            <v>16230000</v>
          </cell>
          <cell r="C2590" t="str">
            <v>2620</v>
          </cell>
          <cell r="D2590">
            <v>103.3763</v>
          </cell>
          <cell r="E2590">
            <v>103.3369</v>
          </cell>
        </row>
        <row r="2591">
          <cell r="A2591" t="str">
            <v>05</v>
          </cell>
          <cell r="B2591" t="str">
            <v>16230000</v>
          </cell>
          <cell r="C2591" t="str">
            <v>2640</v>
          </cell>
          <cell r="D2591">
            <v>100.9533</v>
          </cell>
          <cell r="E2591">
            <v>102.11069999999999</v>
          </cell>
        </row>
        <row r="2592">
          <cell r="A2592" t="str">
            <v>05</v>
          </cell>
          <cell r="B2592" t="str">
            <v>17</v>
          </cell>
          <cell r="C2592" t="str">
            <v>0000</v>
          </cell>
          <cell r="D2592">
            <v>101.77509999999999</v>
          </cell>
          <cell r="E2592">
            <v>109.2209</v>
          </cell>
        </row>
        <row r="2593">
          <cell r="A2593" t="str">
            <v>05</v>
          </cell>
          <cell r="B2593" t="str">
            <v>17000000</v>
          </cell>
          <cell r="C2593" t="str">
            <v>1600</v>
          </cell>
          <cell r="D2593">
            <v>101.77509999999999</v>
          </cell>
          <cell r="E2593">
            <v>109.2209</v>
          </cell>
        </row>
        <row r="2594">
          <cell r="A2594" t="str">
            <v>05</v>
          </cell>
          <cell r="B2594" t="str">
            <v>18</v>
          </cell>
          <cell r="C2594" t="str">
            <v>0000</v>
          </cell>
          <cell r="D2594">
            <v>85.404899999999998</v>
          </cell>
          <cell r="E2594">
            <v>85.264899999999997</v>
          </cell>
        </row>
        <row r="2595">
          <cell r="A2595" t="str">
            <v>05</v>
          </cell>
          <cell r="B2595" t="str">
            <v>181</v>
          </cell>
          <cell r="C2595" t="str">
            <v>0000</v>
          </cell>
          <cell r="D2595">
            <v>85.389099999999999</v>
          </cell>
          <cell r="E2595">
            <v>90.2637</v>
          </cell>
        </row>
        <row r="2596">
          <cell r="A2596" t="str">
            <v>05</v>
          </cell>
          <cell r="B2596" t="str">
            <v>18100000</v>
          </cell>
          <cell r="C2596" t="str">
            <v>2500</v>
          </cell>
          <cell r="D2596">
            <v>85.389099999999999</v>
          </cell>
          <cell r="E2596">
            <v>90.2637</v>
          </cell>
        </row>
        <row r="2597">
          <cell r="A2597" t="str">
            <v>05</v>
          </cell>
          <cell r="B2597" t="str">
            <v>182</v>
          </cell>
          <cell r="C2597" t="str">
            <v>0000</v>
          </cell>
          <cell r="D2597">
            <v>85.405299999999997</v>
          </cell>
          <cell r="E2597">
            <v>85.137200000000007</v>
          </cell>
        </row>
        <row r="2598">
          <cell r="A2598" t="str">
            <v>05</v>
          </cell>
          <cell r="B2598" t="str">
            <v>18200000</v>
          </cell>
          <cell r="C2598" t="str">
            <v>2510</v>
          </cell>
          <cell r="D2598">
            <v>82.933599999999998</v>
          </cell>
          <cell r="E2598">
            <v>82.721299999999999</v>
          </cell>
        </row>
        <row r="2599">
          <cell r="A2599" t="str">
            <v>05</v>
          </cell>
          <cell r="B2599" t="str">
            <v>18200000</v>
          </cell>
          <cell r="C2599" t="str">
            <v>2511</v>
          </cell>
          <cell r="D2599">
            <v>103.4564</v>
          </cell>
          <cell r="E2599">
            <v>102.7808</v>
          </cell>
        </row>
        <row r="2600">
          <cell r="A2600" t="str">
            <v>05</v>
          </cell>
          <cell r="B2600" t="str">
            <v>19</v>
          </cell>
          <cell r="C2600" t="str">
            <v>0000</v>
          </cell>
          <cell r="D2600">
            <v>101.84869999999999</v>
          </cell>
          <cell r="E2600">
            <v>98.360900000000001</v>
          </cell>
        </row>
        <row r="2601">
          <cell r="A2601" t="str">
            <v>05</v>
          </cell>
          <cell r="B2601" t="str">
            <v>191</v>
          </cell>
          <cell r="C2601" t="str">
            <v>0000</v>
          </cell>
          <cell r="D2601">
            <v>93.288600000000002</v>
          </cell>
          <cell r="E2601">
            <v>93.814800000000005</v>
          </cell>
        </row>
        <row r="2602">
          <cell r="A2602" t="str">
            <v>05</v>
          </cell>
          <cell r="B2602" t="str">
            <v>19100000</v>
          </cell>
          <cell r="C2602" t="str">
            <v>2701</v>
          </cell>
          <cell r="D2602">
            <v>93.288600000000002</v>
          </cell>
          <cell r="E2602">
            <v>93.814800000000005</v>
          </cell>
        </row>
        <row r="2603">
          <cell r="A2603" t="str">
            <v>05</v>
          </cell>
          <cell r="B2603" t="str">
            <v>192</v>
          </cell>
          <cell r="C2603" t="str">
            <v>0000</v>
          </cell>
          <cell r="D2603">
            <v>96.850300000000004</v>
          </cell>
          <cell r="E2603">
            <v>96.624399999999994</v>
          </cell>
        </row>
        <row r="2604">
          <cell r="A2604" t="str">
            <v>05</v>
          </cell>
          <cell r="B2604" t="str">
            <v>1921</v>
          </cell>
          <cell r="C2604" t="str">
            <v>0000</v>
          </cell>
          <cell r="D2604">
            <v>98.228399999999993</v>
          </cell>
          <cell r="E2604">
            <v>97.256600000000006</v>
          </cell>
        </row>
        <row r="2605">
          <cell r="A2605" t="str">
            <v>05</v>
          </cell>
          <cell r="B2605" t="str">
            <v>19210000</v>
          </cell>
          <cell r="C2605" t="str">
            <v>2710</v>
          </cell>
          <cell r="D2605">
            <v>95.183999999999997</v>
          </cell>
          <cell r="E2605">
            <v>95.633099999999999</v>
          </cell>
        </row>
        <row r="2606">
          <cell r="A2606" t="str">
            <v>05</v>
          </cell>
          <cell r="B2606" t="str">
            <v>19210000</v>
          </cell>
          <cell r="C2606" t="str">
            <v>2711</v>
          </cell>
          <cell r="D2606">
            <v>101.8365</v>
          </cell>
          <cell r="E2606">
            <v>101.54089999999999</v>
          </cell>
        </row>
        <row r="2607">
          <cell r="A2607" t="str">
            <v>05</v>
          </cell>
          <cell r="B2607" t="str">
            <v>19210000</v>
          </cell>
          <cell r="C2607" t="str">
            <v>2712</v>
          </cell>
          <cell r="D2607">
            <v>93.828199999999995</v>
          </cell>
          <cell r="E2607">
            <v>92.060100000000006</v>
          </cell>
        </row>
        <row r="2608">
          <cell r="A2608" t="str">
            <v>05</v>
          </cell>
          <cell r="B2608" t="str">
            <v>19210000</v>
          </cell>
          <cell r="C2608" t="str">
            <v>2713</v>
          </cell>
          <cell r="D2608">
            <v>102.2496</v>
          </cell>
          <cell r="E2608">
            <v>100.3398</v>
          </cell>
        </row>
        <row r="2609">
          <cell r="A2609" t="str">
            <v>05</v>
          </cell>
          <cell r="B2609" t="str">
            <v>19210000</v>
          </cell>
          <cell r="C2609" t="str">
            <v>2714</v>
          </cell>
          <cell r="D2609">
            <v>104.3519</v>
          </cell>
          <cell r="E2609">
            <v>92.833399999999997</v>
          </cell>
        </row>
        <row r="2610">
          <cell r="A2610" t="str">
            <v>05</v>
          </cell>
          <cell r="B2610" t="str">
            <v>1922</v>
          </cell>
          <cell r="C2610" t="str">
            <v>0000</v>
          </cell>
          <cell r="D2610">
            <v>95.304400000000001</v>
          </cell>
          <cell r="E2610">
            <v>96.369100000000003</v>
          </cell>
        </row>
        <row r="2611">
          <cell r="A2611" t="str">
            <v>05</v>
          </cell>
          <cell r="B2611" t="str">
            <v>19220000</v>
          </cell>
          <cell r="C2611" t="str">
            <v>2720</v>
          </cell>
          <cell r="D2611">
            <v>95.014700000000005</v>
          </cell>
          <cell r="E2611">
            <v>96.136399999999995</v>
          </cell>
        </row>
        <row r="2612">
          <cell r="A2612" t="str">
            <v>05</v>
          </cell>
          <cell r="B2612" t="str">
            <v>19220000</v>
          </cell>
          <cell r="C2612" t="str">
            <v>2725</v>
          </cell>
          <cell r="D2612">
            <v>100.8095</v>
          </cell>
          <cell r="E2612">
            <v>100.79049999999999</v>
          </cell>
        </row>
        <row r="2613">
          <cell r="A2613" t="str">
            <v>05</v>
          </cell>
          <cell r="B2613" t="str">
            <v>1923</v>
          </cell>
          <cell r="C2613" t="str">
            <v>0000</v>
          </cell>
          <cell r="D2613">
            <v>95.897999999999996</v>
          </cell>
          <cell r="E2613">
            <v>95.942099999999996</v>
          </cell>
        </row>
        <row r="2614">
          <cell r="A2614" t="str">
            <v>05</v>
          </cell>
          <cell r="B2614" t="str">
            <v>19230000</v>
          </cell>
          <cell r="C2614" t="str">
            <v>2040</v>
          </cell>
          <cell r="D2614">
            <v>96.461500000000001</v>
          </cell>
          <cell r="E2614">
            <v>96.318799999999996</v>
          </cell>
        </row>
        <row r="2615">
          <cell r="A2615" t="str">
            <v>05</v>
          </cell>
          <cell r="B2615" t="str">
            <v>19230000</v>
          </cell>
          <cell r="C2615" t="str">
            <v>2050</v>
          </cell>
          <cell r="D2615">
            <v>97.205600000000004</v>
          </cell>
          <cell r="E2615">
            <v>96.785499999999999</v>
          </cell>
        </row>
        <row r="2616">
          <cell r="A2616" t="str">
            <v>05</v>
          </cell>
          <cell r="B2616" t="str">
            <v>19230000</v>
          </cell>
          <cell r="C2616" t="str">
            <v>2051</v>
          </cell>
          <cell r="D2616">
            <v>89.202799999999996</v>
          </cell>
          <cell r="E2616">
            <v>91.5505</v>
          </cell>
        </row>
        <row r="2617">
          <cell r="A2617" t="str">
            <v>05</v>
          </cell>
          <cell r="B2617" t="str">
            <v>193</v>
          </cell>
          <cell r="C2617" t="str">
            <v>0000</v>
          </cell>
          <cell r="D2617">
            <v>107.37860000000001</v>
          </cell>
          <cell r="E2617">
            <v>100.825</v>
          </cell>
        </row>
        <row r="2618">
          <cell r="A2618" t="str">
            <v>05</v>
          </cell>
          <cell r="B2618" t="str">
            <v>19300000</v>
          </cell>
          <cell r="C2618" t="str">
            <v>1700</v>
          </cell>
          <cell r="D2618">
            <v>99.378600000000006</v>
          </cell>
          <cell r="E2618">
            <v>100.39530000000001</v>
          </cell>
        </row>
        <row r="2619">
          <cell r="A2619" t="str">
            <v>05</v>
          </cell>
          <cell r="B2619" t="str">
            <v>19300000</v>
          </cell>
          <cell r="C2619" t="str">
            <v>2730</v>
          </cell>
          <cell r="D2619">
            <v>108.63249999999999</v>
          </cell>
          <cell r="E2619">
            <v>100.5647</v>
          </cell>
        </row>
        <row r="2620">
          <cell r="A2620" t="str">
            <v>05</v>
          </cell>
          <cell r="B2620" t="str">
            <v>19300000</v>
          </cell>
          <cell r="C2620" t="str">
            <v>2731</v>
          </cell>
          <cell r="D2620">
            <v>112.3008</v>
          </cell>
          <cell r="E2620">
            <v>109.35420000000001</v>
          </cell>
        </row>
        <row r="2621">
          <cell r="A2621" t="str">
            <v>05</v>
          </cell>
          <cell r="B2621" t="str">
            <v>19300000</v>
          </cell>
          <cell r="C2621" t="str">
            <v>2732</v>
          </cell>
          <cell r="D2621">
            <v>100.66630000000001</v>
          </cell>
          <cell r="E2621">
            <v>100.24679999999999</v>
          </cell>
        </row>
        <row r="2622">
          <cell r="A2622" t="str">
            <v>05</v>
          </cell>
          <cell r="B2622" t="str">
            <v>194</v>
          </cell>
          <cell r="C2622" t="str">
            <v>0000</v>
          </cell>
          <cell r="D2622">
            <v>99.389399999999995</v>
          </cell>
          <cell r="E2622">
            <v>98.474699999999999</v>
          </cell>
        </row>
        <row r="2623">
          <cell r="A2623" t="str">
            <v>05</v>
          </cell>
          <cell r="B2623" t="str">
            <v>1941</v>
          </cell>
          <cell r="C2623" t="str">
            <v>0000</v>
          </cell>
          <cell r="D2623">
            <v>108.3883</v>
          </cell>
          <cell r="E2623">
            <v>105.5985</v>
          </cell>
        </row>
        <row r="2624">
          <cell r="A2624" t="str">
            <v>05</v>
          </cell>
          <cell r="B2624" t="str">
            <v>19410000</v>
          </cell>
          <cell r="C2624" t="str">
            <v>2740</v>
          </cell>
          <cell r="D2624">
            <v>108.3883</v>
          </cell>
          <cell r="E2624">
            <v>105.5985</v>
          </cell>
        </row>
        <row r="2625">
          <cell r="A2625" t="str">
            <v>05</v>
          </cell>
          <cell r="B2625" t="str">
            <v>1942</v>
          </cell>
          <cell r="C2625" t="str">
            <v>0000</v>
          </cell>
          <cell r="D2625">
            <v>85.891000000000005</v>
          </cell>
          <cell r="E2625">
            <v>87.788899999999998</v>
          </cell>
        </row>
        <row r="2626">
          <cell r="A2626" t="str">
            <v>05</v>
          </cell>
          <cell r="B2626" t="str">
            <v>19420000</v>
          </cell>
          <cell r="C2626" t="str">
            <v>2741</v>
          </cell>
          <cell r="D2626">
            <v>85.891000000000005</v>
          </cell>
          <cell r="E2626">
            <v>87.788899999999998</v>
          </cell>
        </row>
        <row r="2627">
          <cell r="A2627" t="str">
            <v>05</v>
          </cell>
          <cell r="B2627" t="str">
            <v>2</v>
          </cell>
          <cell r="C2627" t="str">
            <v>0000</v>
          </cell>
          <cell r="D2627">
            <v>116.3441</v>
          </cell>
          <cell r="E2627">
            <v>109.33459999999999</v>
          </cell>
        </row>
        <row r="2628">
          <cell r="A2628" t="str">
            <v>05</v>
          </cell>
          <cell r="B2628" t="str">
            <v>21</v>
          </cell>
          <cell r="C2628" t="str">
            <v>0000</v>
          </cell>
          <cell r="D2628">
            <v>106.40049999999999</v>
          </cell>
          <cell r="E2628">
            <v>103.0672</v>
          </cell>
        </row>
        <row r="2629">
          <cell r="A2629" t="str">
            <v>05</v>
          </cell>
          <cell r="B2629" t="str">
            <v>211</v>
          </cell>
          <cell r="C2629" t="str">
            <v>0000</v>
          </cell>
          <cell r="D2629">
            <v>115.6285</v>
          </cell>
          <cell r="E2629">
            <v>107.6902</v>
          </cell>
        </row>
        <row r="2630">
          <cell r="A2630" t="str">
            <v>05</v>
          </cell>
          <cell r="B2630" t="str">
            <v>21100000</v>
          </cell>
          <cell r="C2630" t="str">
            <v>3000</v>
          </cell>
          <cell r="D2630">
            <v>102.7641</v>
          </cell>
          <cell r="E2630">
            <v>103.15309999999999</v>
          </cell>
        </row>
        <row r="2631">
          <cell r="A2631" t="str">
            <v>05</v>
          </cell>
          <cell r="B2631" t="str">
            <v>21100000</v>
          </cell>
          <cell r="C2631" t="str">
            <v>3001</v>
          </cell>
          <cell r="D2631">
            <v>101.8152</v>
          </cell>
          <cell r="E2631">
            <v>98.304500000000004</v>
          </cell>
        </row>
        <row r="2632">
          <cell r="A2632" t="str">
            <v>05</v>
          </cell>
          <cell r="B2632" t="str">
            <v>21100000</v>
          </cell>
          <cell r="C2632" t="str">
            <v>3010</v>
          </cell>
          <cell r="D2632">
            <v>124.1918</v>
          </cell>
          <cell r="E2632">
            <v>113.72920000000001</v>
          </cell>
        </row>
        <row r="2633">
          <cell r="A2633" t="str">
            <v>05</v>
          </cell>
          <cell r="B2633" t="str">
            <v>21100000</v>
          </cell>
          <cell r="C2633" t="str">
            <v>3020</v>
          </cell>
          <cell r="D2633">
            <v>116.0147</v>
          </cell>
          <cell r="E2633">
            <v>106.4629</v>
          </cell>
        </row>
        <row r="2634">
          <cell r="A2634" t="str">
            <v>05</v>
          </cell>
          <cell r="B2634" t="str">
            <v>21100000</v>
          </cell>
          <cell r="C2634" t="str">
            <v>3030</v>
          </cell>
          <cell r="D2634">
            <v>118.3531</v>
          </cell>
          <cell r="E2634">
            <v>111.7071</v>
          </cell>
        </row>
        <row r="2635">
          <cell r="A2635" t="str">
            <v>05</v>
          </cell>
          <cell r="B2635" t="str">
            <v>21100000</v>
          </cell>
          <cell r="C2635" t="str">
            <v>3040</v>
          </cell>
          <cell r="D2635">
            <v>112.9868</v>
          </cell>
          <cell r="E2635">
            <v>105.3586</v>
          </cell>
        </row>
        <row r="2636">
          <cell r="A2636" t="str">
            <v>05</v>
          </cell>
          <cell r="B2636" t="str">
            <v>212</v>
          </cell>
          <cell r="C2636" t="str">
            <v>0000</v>
          </cell>
          <cell r="D2636">
            <v>98.914500000000004</v>
          </cell>
          <cell r="E2636">
            <v>99.316900000000004</v>
          </cell>
        </row>
        <row r="2637">
          <cell r="A2637" t="str">
            <v>05</v>
          </cell>
          <cell r="B2637" t="str">
            <v>21200000</v>
          </cell>
          <cell r="C2637" t="str">
            <v>2260</v>
          </cell>
          <cell r="D2637">
            <v>99.564499999999995</v>
          </cell>
          <cell r="E2637">
            <v>98.786000000000001</v>
          </cell>
        </row>
        <row r="2638">
          <cell r="A2638" t="str">
            <v>05</v>
          </cell>
          <cell r="B2638" t="str">
            <v>21200000</v>
          </cell>
          <cell r="C2638" t="str">
            <v>2760</v>
          </cell>
          <cell r="D2638">
            <v>97.114400000000003</v>
          </cell>
          <cell r="E2638">
            <v>100.78700000000001</v>
          </cell>
        </row>
        <row r="2639">
          <cell r="A2639" t="str">
            <v>05</v>
          </cell>
          <cell r="B2639" t="str">
            <v>22</v>
          </cell>
          <cell r="C2639" t="str">
            <v>0000</v>
          </cell>
          <cell r="D2639">
            <v>129.37</v>
          </cell>
          <cell r="E2639">
            <v>117.5446</v>
          </cell>
        </row>
        <row r="2640">
          <cell r="A2640" t="str">
            <v>05</v>
          </cell>
          <cell r="B2640" t="str">
            <v>22000000</v>
          </cell>
          <cell r="C2640" t="str">
            <v>3100</v>
          </cell>
          <cell r="D2640">
            <v>127.4562</v>
          </cell>
          <cell r="E2640">
            <v>114.7106</v>
          </cell>
        </row>
        <row r="2641">
          <cell r="A2641" t="str">
            <v>05</v>
          </cell>
          <cell r="B2641" t="str">
            <v>22000000</v>
          </cell>
          <cell r="C2641" t="str">
            <v>3101</v>
          </cell>
          <cell r="D2641">
            <v>168.25569999999999</v>
          </cell>
          <cell r="E2641">
            <v>141.3348</v>
          </cell>
        </row>
        <row r="2642">
          <cell r="A2642" t="str">
            <v>05</v>
          </cell>
          <cell r="B2642" t="str">
            <v>22000000</v>
          </cell>
          <cell r="C2642" t="str">
            <v>3102</v>
          </cell>
          <cell r="D2642">
            <v>123.3875</v>
          </cell>
          <cell r="E2642">
            <v>113.29219999999999</v>
          </cell>
        </row>
        <row r="2643">
          <cell r="A2643" t="str">
            <v>05</v>
          </cell>
          <cell r="B2643" t="str">
            <v>22000000</v>
          </cell>
          <cell r="C2643" t="str">
            <v>3110</v>
          </cell>
          <cell r="D2643">
            <v>114.28570000000001</v>
          </cell>
          <cell r="E2643">
            <v>110.8571</v>
          </cell>
        </row>
        <row r="2644">
          <cell r="A2644" t="str">
            <v>05</v>
          </cell>
          <cell r="B2644" t="str">
            <v>22000000</v>
          </cell>
          <cell r="C2644" t="str">
            <v>3120</v>
          </cell>
          <cell r="D2644">
            <v>125.8917</v>
          </cell>
          <cell r="E2644">
            <v>113.3026</v>
          </cell>
        </row>
        <row r="2645">
          <cell r="A2645" t="str">
            <v>05</v>
          </cell>
          <cell r="B2645" t="str">
            <v>3</v>
          </cell>
          <cell r="C2645" t="str">
            <v>0000</v>
          </cell>
          <cell r="D2645">
            <v>98.448899999999995</v>
          </cell>
          <cell r="E2645">
            <v>97.735600000000005</v>
          </cell>
        </row>
        <row r="2646">
          <cell r="A2646" t="str">
            <v>05</v>
          </cell>
          <cell r="B2646" t="str">
            <v>31</v>
          </cell>
          <cell r="C2646" t="str">
            <v>0000</v>
          </cell>
          <cell r="D2646">
            <v>100.00060000000001</v>
          </cell>
          <cell r="E2646">
            <v>98.466200000000001</v>
          </cell>
        </row>
        <row r="2647">
          <cell r="A2647" t="str">
            <v>05</v>
          </cell>
          <cell r="B2647" t="str">
            <v>311</v>
          </cell>
          <cell r="C2647" t="str">
            <v>0000</v>
          </cell>
          <cell r="D2647">
            <v>99.976699999999994</v>
          </cell>
          <cell r="E2647">
            <v>98.417900000000003</v>
          </cell>
        </row>
        <row r="2648">
          <cell r="A2648" t="str">
            <v>05</v>
          </cell>
          <cell r="B2648" t="str">
            <v>3111</v>
          </cell>
          <cell r="C2648" t="str">
            <v>0000</v>
          </cell>
          <cell r="D2648">
            <v>98.852500000000006</v>
          </cell>
          <cell r="E2648">
            <v>98.8934</v>
          </cell>
        </row>
        <row r="2649">
          <cell r="A2649" t="str">
            <v>05</v>
          </cell>
          <cell r="B2649" t="str">
            <v>31110000</v>
          </cell>
          <cell r="C2649" t="str">
            <v>4430</v>
          </cell>
          <cell r="D2649">
            <v>103.2972</v>
          </cell>
          <cell r="E2649">
            <v>103.92870000000001</v>
          </cell>
        </row>
        <row r="2650">
          <cell r="A2650" t="str">
            <v>05</v>
          </cell>
          <cell r="B2650" t="str">
            <v>31110000</v>
          </cell>
          <cell r="C2650" t="str">
            <v>4440</v>
          </cell>
          <cell r="D2650">
            <v>102.6519</v>
          </cell>
          <cell r="E2650">
            <v>103.62909999999999</v>
          </cell>
        </row>
        <row r="2651">
          <cell r="A2651" t="str">
            <v>05</v>
          </cell>
          <cell r="B2651" t="str">
            <v>31110000</v>
          </cell>
          <cell r="C2651" t="str">
            <v>4441</v>
          </cell>
          <cell r="D2651">
            <v>93.384900000000002</v>
          </cell>
          <cell r="E2651">
            <v>93.687899999999999</v>
          </cell>
        </row>
        <row r="2652">
          <cell r="A2652" t="str">
            <v>05</v>
          </cell>
          <cell r="B2652" t="str">
            <v>31110000</v>
          </cell>
          <cell r="C2652" t="str">
            <v>4760</v>
          </cell>
          <cell r="D2652">
            <v>98.298400000000001</v>
          </cell>
          <cell r="E2652">
            <v>96.845600000000005</v>
          </cell>
        </row>
        <row r="2653">
          <cell r="A2653" t="str">
            <v>05</v>
          </cell>
          <cell r="B2653" t="str">
            <v>3112</v>
          </cell>
          <cell r="C2653" t="str">
            <v>0000</v>
          </cell>
          <cell r="D2653">
            <v>96.835400000000007</v>
          </cell>
          <cell r="E2653">
            <v>96.271000000000001</v>
          </cell>
        </row>
        <row r="2654">
          <cell r="A2654" t="str">
            <v>05</v>
          </cell>
          <cell r="B2654" t="str">
            <v>31121</v>
          </cell>
          <cell r="C2654" t="str">
            <v>0000</v>
          </cell>
          <cell r="D2654">
            <v>98.910600000000002</v>
          </cell>
          <cell r="E2654">
            <v>98.562700000000007</v>
          </cell>
        </row>
        <row r="2655">
          <cell r="A2655" t="str">
            <v>05</v>
          </cell>
          <cell r="B2655" t="str">
            <v>31121000</v>
          </cell>
          <cell r="C2655" t="str">
            <v>4001</v>
          </cell>
          <cell r="D2655">
            <v>103.2607</v>
          </cell>
          <cell r="E2655">
            <v>102.46720000000001</v>
          </cell>
        </row>
        <row r="2656">
          <cell r="A2656" t="str">
            <v>05</v>
          </cell>
          <cell r="B2656" t="str">
            <v>31121000</v>
          </cell>
          <cell r="C2656" t="str">
            <v>4010</v>
          </cell>
          <cell r="D2656">
            <v>105.8639</v>
          </cell>
          <cell r="E2656">
            <v>104.73180000000001</v>
          </cell>
        </row>
        <row r="2657">
          <cell r="A2657" t="str">
            <v>05</v>
          </cell>
          <cell r="B2657" t="str">
            <v>31121000</v>
          </cell>
          <cell r="C2657" t="str">
            <v>4012</v>
          </cell>
          <cell r="D2657">
            <v>103.6644</v>
          </cell>
          <cell r="E2657">
            <v>103.0236</v>
          </cell>
        </row>
        <row r="2658">
          <cell r="A2658" t="str">
            <v>05</v>
          </cell>
          <cell r="B2658" t="str">
            <v>31121000</v>
          </cell>
          <cell r="C2658" t="str">
            <v>4020</v>
          </cell>
          <cell r="D2658">
            <v>87.463999999999999</v>
          </cell>
          <cell r="E2658">
            <v>87.775800000000004</v>
          </cell>
        </row>
        <row r="2659">
          <cell r="A2659" t="str">
            <v>05</v>
          </cell>
          <cell r="B2659" t="str">
            <v>31121000</v>
          </cell>
          <cell r="C2659" t="str">
            <v>4021</v>
          </cell>
          <cell r="D2659">
            <v>94.3001</v>
          </cell>
          <cell r="E2659">
            <v>94.815200000000004</v>
          </cell>
        </row>
        <row r="2660">
          <cell r="A2660" t="str">
            <v>05</v>
          </cell>
          <cell r="B2660" t="str">
            <v>31122</v>
          </cell>
          <cell r="C2660" t="str">
            <v>0000</v>
          </cell>
          <cell r="D2660">
            <v>88.840900000000005</v>
          </cell>
          <cell r="E2660">
            <v>88.349900000000005</v>
          </cell>
        </row>
        <row r="2661">
          <cell r="A2661" t="str">
            <v>05</v>
          </cell>
          <cell r="B2661" t="str">
            <v>31122000</v>
          </cell>
          <cell r="C2661" t="str">
            <v>4110</v>
          </cell>
          <cell r="D2661">
            <v>89.624799999999993</v>
          </cell>
          <cell r="E2661">
            <v>88.709900000000005</v>
          </cell>
        </row>
        <row r="2662">
          <cell r="A2662" t="str">
            <v>05</v>
          </cell>
          <cell r="B2662" t="str">
            <v>31122000</v>
          </cell>
          <cell r="C2662" t="str">
            <v>4111</v>
          </cell>
          <cell r="D2662">
            <v>88.448899999999995</v>
          </cell>
          <cell r="E2662">
            <v>88.169899999999998</v>
          </cell>
        </row>
        <row r="2663">
          <cell r="A2663" t="str">
            <v>05</v>
          </cell>
          <cell r="B2663" t="str">
            <v>31123</v>
          </cell>
          <cell r="C2663" t="str">
            <v>0000</v>
          </cell>
          <cell r="D2663">
            <v>97.912300000000002</v>
          </cell>
          <cell r="E2663">
            <v>96.553200000000004</v>
          </cell>
        </row>
        <row r="2664">
          <cell r="A2664" t="str">
            <v>05</v>
          </cell>
          <cell r="B2664" t="str">
            <v>31123000</v>
          </cell>
          <cell r="C2664" t="str">
            <v>4201</v>
          </cell>
          <cell r="D2664">
            <v>94.8596</v>
          </cell>
          <cell r="E2664">
            <v>94.026200000000003</v>
          </cell>
        </row>
        <row r="2665">
          <cell r="A2665" t="str">
            <v>05</v>
          </cell>
          <cell r="B2665" t="str">
            <v>31123000</v>
          </cell>
          <cell r="C2665" t="str">
            <v>4210</v>
          </cell>
          <cell r="D2665">
            <v>104.0176</v>
          </cell>
          <cell r="E2665">
            <v>101.6071</v>
          </cell>
        </row>
        <row r="2666">
          <cell r="A2666" t="str">
            <v>05</v>
          </cell>
          <cell r="B2666" t="str">
            <v>3113</v>
          </cell>
          <cell r="C2666" t="str">
            <v>0000</v>
          </cell>
          <cell r="D2666">
            <v>108.7473</v>
          </cell>
          <cell r="E2666">
            <v>102.81140000000001</v>
          </cell>
        </row>
        <row r="2667">
          <cell r="A2667" t="str">
            <v>05</v>
          </cell>
          <cell r="B2667" t="str">
            <v>31130000</v>
          </cell>
          <cell r="C2667" t="str">
            <v>4400</v>
          </cell>
          <cell r="D2667">
            <v>109.39919999999999</v>
          </cell>
          <cell r="E2667">
            <v>102.155</v>
          </cell>
        </row>
        <row r="2668">
          <cell r="A2668" t="str">
            <v>05</v>
          </cell>
          <cell r="B2668" t="str">
            <v>31130000</v>
          </cell>
          <cell r="C2668" t="str">
            <v>4401</v>
          </cell>
          <cell r="D2668">
            <v>112.619</v>
          </cell>
          <cell r="E2668">
            <v>106.6571</v>
          </cell>
        </row>
        <row r="2669">
          <cell r="A2669" t="str">
            <v>05</v>
          </cell>
          <cell r="B2669" t="str">
            <v>31130000</v>
          </cell>
          <cell r="C2669" t="str">
            <v>4409</v>
          </cell>
          <cell r="D2669">
            <v>118.8874</v>
          </cell>
          <cell r="E2669">
            <v>111.6018</v>
          </cell>
        </row>
        <row r="2670">
          <cell r="A2670" t="str">
            <v>05</v>
          </cell>
          <cell r="B2670" t="str">
            <v>31130000</v>
          </cell>
          <cell r="C2670" t="str">
            <v>4410</v>
          </cell>
          <cell r="D2670">
            <v>82.494200000000006</v>
          </cell>
          <cell r="E2670">
            <v>80.387</v>
          </cell>
        </row>
        <row r="2671">
          <cell r="A2671" t="str">
            <v>05</v>
          </cell>
          <cell r="B2671" t="str">
            <v>31130000</v>
          </cell>
          <cell r="C2671" t="str">
            <v>4411</v>
          </cell>
          <cell r="D2671">
            <v>97.161299999999997</v>
          </cell>
          <cell r="E2671">
            <v>94.225499999999997</v>
          </cell>
        </row>
        <row r="2672">
          <cell r="A2672" t="str">
            <v>05</v>
          </cell>
          <cell r="B2672" t="str">
            <v>3114</v>
          </cell>
          <cell r="C2672" t="str">
            <v>0000</v>
          </cell>
          <cell r="D2672">
            <v>98.878600000000006</v>
          </cell>
          <cell r="E2672">
            <v>97.875299999999996</v>
          </cell>
        </row>
        <row r="2673">
          <cell r="A2673" t="str">
            <v>05</v>
          </cell>
          <cell r="B2673" t="str">
            <v>31141</v>
          </cell>
          <cell r="C2673" t="str">
            <v>0000</v>
          </cell>
          <cell r="D2673">
            <v>99.155799999999999</v>
          </cell>
          <cell r="E2673">
            <v>98.5749</v>
          </cell>
        </row>
        <row r="2674">
          <cell r="A2674" t="str">
            <v>05</v>
          </cell>
          <cell r="B2674" t="str">
            <v>31141000</v>
          </cell>
          <cell r="C2674" t="str">
            <v>4300</v>
          </cell>
          <cell r="D2674">
            <v>100.0523</v>
          </cell>
          <cell r="E2674">
            <v>95.195400000000006</v>
          </cell>
        </row>
        <row r="2675">
          <cell r="A2675" t="str">
            <v>05</v>
          </cell>
          <cell r="B2675" t="str">
            <v>31141000</v>
          </cell>
          <cell r="C2675" t="str">
            <v>4303</v>
          </cell>
          <cell r="D2675">
            <v>97.290599999999998</v>
          </cell>
          <cell r="E2675">
            <v>103.30249999999999</v>
          </cell>
        </row>
        <row r="2676">
          <cell r="A2676" t="str">
            <v>05</v>
          </cell>
          <cell r="B2676" t="str">
            <v>31141000</v>
          </cell>
          <cell r="C2676" t="str">
            <v>4311</v>
          </cell>
          <cell r="D2676">
            <v>112.1533</v>
          </cell>
          <cell r="E2676">
            <v>107.2319</v>
          </cell>
        </row>
        <row r="2677">
          <cell r="A2677" t="str">
            <v>05</v>
          </cell>
          <cell r="B2677" t="str">
            <v>31141000</v>
          </cell>
          <cell r="C2677" t="str">
            <v>4320</v>
          </cell>
          <cell r="D2677">
            <v>101.4783</v>
          </cell>
          <cell r="E2677">
            <v>99.668000000000006</v>
          </cell>
        </row>
        <row r="2678">
          <cell r="A2678" t="str">
            <v>05</v>
          </cell>
          <cell r="B2678" t="str">
            <v>31141000</v>
          </cell>
          <cell r="C2678" t="str">
            <v>4321</v>
          </cell>
          <cell r="D2678">
            <v>104.8895</v>
          </cell>
          <cell r="E2678">
            <v>103.0994</v>
          </cell>
        </row>
        <row r="2679">
          <cell r="A2679" t="str">
            <v>05</v>
          </cell>
          <cell r="B2679" t="str">
            <v>31141000</v>
          </cell>
          <cell r="C2679" t="str">
            <v>4340</v>
          </cell>
          <cell r="D2679">
            <v>98.839399999999998</v>
          </cell>
          <cell r="E2679">
            <v>99.909800000000004</v>
          </cell>
        </row>
        <row r="2680">
          <cell r="A2680" t="str">
            <v>05</v>
          </cell>
          <cell r="B2680" t="str">
            <v>31141000</v>
          </cell>
          <cell r="C2680" t="str">
            <v>4341</v>
          </cell>
          <cell r="D2680">
            <v>105.5339</v>
          </cell>
          <cell r="E2680">
            <v>101.34439999999999</v>
          </cell>
        </row>
        <row r="2681">
          <cell r="A2681" t="str">
            <v>05</v>
          </cell>
          <cell r="B2681" t="str">
            <v>31141000</v>
          </cell>
          <cell r="C2681" t="str">
            <v>4342</v>
          </cell>
          <cell r="D2681">
            <v>89.159899999999993</v>
          </cell>
          <cell r="E2681">
            <v>90.117000000000004</v>
          </cell>
        </row>
        <row r="2682">
          <cell r="A2682" t="str">
            <v>05</v>
          </cell>
          <cell r="B2682" t="str">
            <v>31142</v>
          </cell>
          <cell r="C2682" t="str">
            <v>0000</v>
          </cell>
          <cell r="D2682">
            <v>99.346299999999999</v>
          </cell>
          <cell r="E2682">
            <v>98.067099999999996</v>
          </cell>
        </row>
        <row r="2683">
          <cell r="A2683" t="str">
            <v>05</v>
          </cell>
          <cell r="B2683" t="str">
            <v>31142000</v>
          </cell>
          <cell r="C2683" t="str">
            <v>4312</v>
          </cell>
          <cell r="D2683">
            <v>109.47539999999999</v>
          </cell>
          <cell r="E2683">
            <v>111.4804</v>
          </cell>
        </row>
        <row r="2684">
          <cell r="A2684" t="str">
            <v>05</v>
          </cell>
          <cell r="B2684" t="str">
            <v>31142000</v>
          </cell>
          <cell r="C2684" t="str">
            <v>4313</v>
          </cell>
          <cell r="D2684">
            <v>100.2465</v>
          </cell>
          <cell r="E2684">
            <v>89.846900000000005</v>
          </cell>
        </row>
        <row r="2685">
          <cell r="A2685" t="str">
            <v>05</v>
          </cell>
          <cell r="B2685" t="str">
            <v>31142000</v>
          </cell>
          <cell r="C2685" t="str">
            <v>4350</v>
          </cell>
          <cell r="D2685">
            <v>100.9967</v>
          </cell>
          <cell r="E2685">
            <v>98.400599999999997</v>
          </cell>
        </row>
        <row r="2686">
          <cell r="A2686" t="str">
            <v>05</v>
          </cell>
          <cell r="B2686" t="str">
            <v>31142000</v>
          </cell>
          <cell r="C2686" t="str">
            <v>4360</v>
          </cell>
          <cell r="D2686">
            <v>100.1801</v>
          </cell>
          <cell r="E2686">
            <v>96.4328</v>
          </cell>
        </row>
        <row r="2687">
          <cell r="A2687" t="str">
            <v>05</v>
          </cell>
          <cell r="B2687" t="str">
            <v>31142000</v>
          </cell>
          <cell r="C2687" t="str">
            <v>4361</v>
          </cell>
          <cell r="D2687">
            <v>93.474599999999995</v>
          </cell>
          <cell r="E2687">
            <v>99.202600000000004</v>
          </cell>
        </row>
        <row r="2688">
          <cell r="A2688" t="str">
            <v>05</v>
          </cell>
          <cell r="B2688" t="str">
            <v>31143</v>
          </cell>
          <cell r="C2688" t="str">
            <v>0000</v>
          </cell>
          <cell r="D2688">
            <v>98.275300000000001</v>
          </cell>
          <cell r="E2688">
            <v>97.104100000000003</v>
          </cell>
        </row>
        <row r="2689">
          <cell r="A2689" t="str">
            <v>05</v>
          </cell>
          <cell r="B2689" t="str">
            <v>31143000</v>
          </cell>
          <cell r="C2689" t="str">
            <v>4302</v>
          </cell>
          <cell r="D2689">
            <v>98.675899999999999</v>
          </cell>
          <cell r="E2689">
            <v>98.694400000000002</v>
          </cell>
        </row>
        <row r="2690">
          <cell r="A2690" t="str">
            <v>05</v>
          </cell>
          <cell r="B2690" t="str">
            <v>31143000</v>
          </cell>
          <cell r="C2690" t="str">
            <v>4330</v>
          </cell>
          <cell r="D2690">
            <v>93.1006</v>
          </cell>
          <cell r="E2690">
            <v>92.024799999999999</v>
          </cell>
        </row>
        <row r="2691">
          <cell r="A2691" t="str">
            <v>05</v>
          </cell>
          <cell r="B2691" t="str">
            <v>31143000</v>
          </cell>
          <cell r="C2691" t="str">
            <v>4331</v>
          </cell>
          <cell r="D2691">
            <v>105.4563</v>
          </cell>
          <cell r="E2691">
            <v>104.33880000000001</v>
          </cell>
        </row>
        <row r="2692">
          <cell r="A2692" t="str">
            <v>05</v>
          </cell>
          <cell r="B2692" t="str">
            <v>31143000</v>
          </cell>
          <cell r="C2692" t="str">
            <v>4332</v>
          </cell>
          <cell r="D2692">
            <v>106.1837</v>
          </cell>
          <cell r="E2692">
            <v>102.4173</v>
          </cell>
        </row>
        <row r="2693">
          <cell r="A2693" t="str">
            <v>05</v>
          </cell>
          <cell r="B2693" t="str">
            <v>3115</v>
          </cell>
          <cell r="C2693" t="str">
            <v>0000</v>
          </cell>
          <cell r="D2693">
            <v>98.906400000000005</v>
          </cell>
          <cell r="E2693">
            <v>98.554400000000001</v>
          </cell>
        </row>
        <row r="2694">
          <cell r="A2694" t="str">
            <v>05</v>
          </cell>
          <cell r="B2694" t="str">
            <v>31151</v>
          </cell>
          <cell r="C2694" t="str">
            <v>0000</v>
          </cell>
          <cell r="D2694">
            <v>98.672200000000004</v>
          </cell>
          <cell r="E2694">
            <v>98.381600000000006</v>
          </cell>
        </row>
        <row r="2695">
          <cell r="A2695" t="str">
            <v>05</v>
          </cell>
          <cell r="B2695" t="str">
            <v>31151000</v>
          </cell>
          <cell r="C2695" t="str">
            <v>4500</v>
          </cell>
          <cell r="D2695">
            <v>98.502099999999999</v>
          </cell>
          <cell r="E2695">
            <v>95.986800000000002</v>
          </cell>
        </row>
        <row r="2696">
          <cell r="A2696" t="str">
            <v>05</v>
          </cell>
          <cell r="B2696" t="str">
            <v>31151000</v>
          </cell>
          <cell r="C2696" t="str">
            <v>4501</v>
          </cell>
          <cell r="D2696">
            <v>92.74</v>
          </cell>
          <cell r="E2696">
            <v>94.267499999999998</v>
          </cell>
        </row>
        <row r="2697">
          <cell r="A2697" t="str">
            <v>05</v>
          </cell>
          <cell r="B2697" t="str">
            <v>31151000</v>
          </cell>
          <cell r="C2697" t="str">
            <v>4520</v>
          </cell>
          <cell r="D2697">
            <v>95.533100000000005</v>
          </cell>
          <cell r="E2697">
            <v>94.129400000000004</v>
          </cell>
        </row>
        <row r="2698">
          <cell r="A2698" t="str">
            <v>05</v>
          </cell>
          <cell r="B2698" t="str">
            <v>31151000</v>
          </cell>
          <cell r="C2698" t="str">
            <v>4530</v>
          </cell>
          <cell r="D2698">
            <v>83.193700000000007</v>
          </cell>
          <cell r="E2698">
            <v>81.624799999999993</v>
          </cell>
        </row>
        <row r="2699">
          <cell r="A2699" t="str">
            <v>05</v>
          </cell>
          <cell r="B2699" t="str">
            <v>31151000</v>
          </cell>
          <cell r="C2699" t="str">
            <v>4531</v>
          </cell>
          <cell r="D2699">
            <v>52.947899999999997</v>
          </cell>
          <cell r="E2699">
            <v>60.121699999999997</v>
          </cell>
        </row>
        <row r="2700">
          <cell r="A2700" t="str">
            <v>05</v>
          </cell>
          <cell r="B2700" t="str">
            <v>31151000</v>
          </cell>
          <cell r="C2700" t="str">
            <v>4532</v>
          </cell>
          <cell r="D2700">
            <v>98.944199999999995</v>
          </cell>
          <cell r="E2700">
            <v>98.975300000000004</v>
          </cell>
        </row>
        <row r="2701">
          <cell r="A2701" t="str">
            <v>05</v>
          </cell>
          <cell r="B2701" t="str">
            <v>31151000</v>
          </cell>
          <cell r="C2701" t="str">
            <v>4533</v>
          </cell>
          <cell r="D2701">
            <v>114.3509</v>
          </cell>
          <cell r="E2701">
            <v>104.5941</v>
          </cell>
        </row>
        <row r="2702">
          <cell r="A2702" t="str">
            <v>05</v>
          </cell>
          <cell r="B2702" t="str">
            <v>31151000</v>
          </cell>
          <cell r="C2702" t="str">
            <v>4534</v>
          </cell>
          <cell r="D2702">
            <v>104.4872</v>
          </cell>
          <cell r="E2702">
            <v>99.640900000000002</v>
          </cell>
        </row>
        <row r="2703">
          <cell r="A2703" t="str">
            <v>05</v>
          </cell>
          <cell r="B2703" t="str">
            <v>31151000</v>
          </cell>
          <cell r="C2703" t="str">
            <v>4540</v>
          </cell>
          <cell r="D2703">
            <v>127.84820000000001</v>
          </cell>
          <cell r="E2703">
            <v>137.51910000000001</v>
          </cell>
        </row>
        <row r="2704">
          <cell r="A2704" t="str">
            <v>05</v>
          </cell>
          <cell r="B2704" t="str">
            <v>31151000</v>
          </cell>
          <cell r="C2704" t="str">
            <v>4545</v>
          </cell>
          <cell r="D2704">
            <v>82.275899999999993</v>
          </cell>
          <cell r="E2704">
            <v>77.969399999999993</v>
          </cell>
        </row>
        <row r="2705">
          <cell r="A2705" t="str">
            <v>05</v>
          </cell>
          <cell r="B2705" t="str">
            <v>31152</v>
          </cell>
          <cell r="C2705" t="str">
            <v>0000</v>
          </cell>
          <cell r="D2705">
            <v>100.54600000000001</v>
          </cell>
          <cell r="E2705">
            <v>99.764200000000002</v>
          </cell>
        </row>
        <row r="2706">
          <cell r="A2706" t="str">
            <v>05</v>
          </cell>
          <cell r="B2706" t="str">
            <v>31152000</v>
          </cell>
          <cell r="C2706" t="str">
            <v>4510</v>
          </cell>
          <cell r="D2706">
            <v>98.195999999999998</v>
          </cell>
          <cell r="E2706">
            <v>99.272800000000004</v>
          </cell>
        </row>
        <row r="2707">
          <cell r="A2707" t="str">
            <v>05</v>
          </cell>
          <cell r="B2707" t="str">
            <v>31152000</v>
          </cell>
          <cell r="C2707" t="str">
            <v>4521</v>
          </cell>
          <cell r="D2707">
            <v>102.8959</v>
          </cell>
          <cell r="E2707">
            <v>100.2556</v>
          </cell>
        </row>
        <row r="2708">
          <cell r="A2708" t="str">
            <v>05</v>
          </cell>
          <cell r="B2708" t="str">
            <v>3116</v>
          </cell>
          <cell r="C2708" t="str">
            <v>0000</v>
          </cell>
          <cell r="D2708">
            <v>95.527199999999993</v>
          </cell>
          <cell r="E2708">
            <v>94.558999999999997</v>
          </cell>
        </row>
        <row r="2709">
          <cell r="A2709" t="str">
            <v>05</v>
          </cell>
          <cell r="B2709" t="str">
            <v>31160000</v>
          </cell>
          <cell r="C2709" t="str">
            <v>4600</v>
          </cell>
          <cell r="D2709">
            <v>91.520499999999998</v>
          </cell>
          <cell r="E2709">
            <v>91.787700000000001</v>
          </cell>
        </row>
        <row r="2710">
          <cell r="A2710" t="str">
            <v>05</v>
          </cell>
          <cell r="B2710" t="str">
            <v>31160000</v>
          </cell>
          <cell r="C2710" t="str">
            <v>4601</v>
          </cell>
          <cell r="D2710">
            <v>97.705299999999994</v>
          </cell>
          <cell r="E2710">
            <v>96.200400000000002</v>
          </cell>
        </row>
        <row r="2711">
          <cell r="A2711" t="str">
            <v>05</v>
          </cell>
          <cell r="B2711" t="str">
            <v>31160000</v>
          </cell>
          <cell r="C2711" t="str">
            <v>4610</v>
          </cell>
          <cell r="D2711">
            <v>88.444199999999995</v>
          </cell>
          <cell r="E2711">
            <v>88.461299999999994</v>
          </cell>
        </row>
        <row r="2712">
          <cell r="A2712" t="str">
            <v>05</v>
          </cell>
          <cell r="B2712" t="str">
            <v>31160000</v>
          </cell>
          <cell r="C2712" t="str">
            <v>4620</v>
          </cell>
          <cell r="D2712">
            <v>103.0245</v>
          </cell>
          <cell r="E2712">
            <v>99.834100000000007</v>
          </cell>
        </row>
        <row r="2713">
          <cell r="A2713" t="str">
            <v>05</v>
          </cell>
          <cell r="B2713" t="str">
            <v>31160000</v>
          </cell>
          <cell r="C2713" t="str">
            <v>4630</v>
          </cell>
          <cell r="D2713">
            <v>104</v>
          </cell>
          <cell r="E2713">
            <v>100.79470000000001</v>
          </cell>
        </row>
        <row r="2714">
          <cell r="A2714" t="str">
            <v>05</v>
          </cell>
          <cell r="B2714" t="str">
            <v>31160000</v>
          </cell>
          <cell r="C2714" t="str">
            <v>4631</v>
          </cell>
          <cell r="D2714">
            <v>93.335599999999999</v>
          </cell>
          <cell r="E2714">
            <v>93.280799999999999</v>
          </cell>
        </row>
        <row r="2715">
          <cell r="A2715" t="str">
            <v>05</v>
          </cell>
          <cell r="B2715" t="str">
            <v>3117</v>
          </cell>
          <cell r="C2715" t="str">
            <v>0000</v>
          </cell>
          <cell r="D2715">
            <v>100.4781</v>
          </cell>
          <cell r="E2715">
            <v>97.464699999999993</v>
          </cell>
        </row>
        <row r="2716">
          <cell r="A2716" t="str">
            <v>05</v>
          </cell>
          <cell r="B2716" t="str">
            <v>31170000</v>
          </cell>
          <cell r="C2716" t="str">
            <v>5100</v>
          </cell>
          <cell r="D2716">
            <v>108.9254</v>
          </cell>
          <cell r="E2716">
            <v>104.2009</v>
          </cell>
        </row>
        <row r="2717">
          <cell r="A2717" t="str">
            <v>05</v>
          </cell>
          <cell r="B2717" t="str">
            <v>31170000</v>
          </cell>
          <cell r="C2717" t="str">
            <v>5101</v>
          </cell>
          <cell r="D2717">
            <v>101.7175</v>
          </cell>
          <cell r="E2717">
            <v>97.338300000000004</v>
          </cell>
        </row>
        <row r="2718">
          <cell r="A2718" t="str">
            <v>05</v>
          </cell>
          <cell r="B2718" t="str">
            <v>31170000</v>
          </cell>
          <cell r="C2718" t="str">
            <v>5102</v>
          </cell>
          <cell r="D2718">
            <v>97.598600000000005</v>
          </cell>
          <cell r="E2718">
            <v>97.305899999999994</v>
          </cell>
        </row>
        <row r="2719">
          <cell r="A2719" t="str">
            <v>05</v>
          </cell>
          <cell r="B2719" t="str">
            <v>31170000</v>
          </cell>
          <cell r="C2719" t="str">
            <v>5115</v>
          </cell>
          <cell r="D2719">
            <v>86.025199999999998</v>
          </cell>
          <cell r="E2719">
            <v>85.100899999999996</v>
          </cell>
        </row>
        <row r="2720">
          <cell r="A2720" t="str">
            <v>05</v>
          </cell>
          <cell r="B2720" t="str">
            <v>312</v>
          </cell>
          <cell r="C2720" t="str">
            <v>0000</v>
          </cell>
          <cell r="D2720">
            <v>101.2735</v>
          </cell>
          <cell r="E2720">
            <v>101.0351</v>
          </cell>
        </row>
        <row r="2721">
          <cell r="A2721" t="str">
            <v>05</v>
          </cell>
          <cell r="B2721" t="str">
            <v>31200000</v>
          </cell>
          <cell r="C2721" t="str">
            <v>9100</v>
          </cell>
          <cell r="D2721">
            <v>102.8817</v>
          </cell>
          <cell r="E2721">
            <v>102.51739999999999</v>
          </cell>
        </row>
        <row r="2722">
          <cell r="A2722" t="str">
            <v>05</v>
          </cell>
          <cell r="B2722" t="str">
            <v>31200000</v>
          </cell>
          <cell r="C2722" t="str">
            <v>9102</v>
          </cell>
          <cell r="D2722">
            <v>103.0154</v>
          </cell>
          <cell r="E2722">
            <v>102.69370000000001</v>
          </cell>
        </row>
        <row r="2723">
          <cell r="A2723" t="str">
            <v>05</v>
          </cell>
          <cell r="B2723" t="str">
            <v>31200000</v>
          </cell>
          <cell r="C2723" t="str">
            <v>9103</v>
          </cell>
          <cell r="D2723">
            <v>99.866399999999999</v>
          </cell>
          <cell r="E2723">
            <v>99.566599999999994</v>
          </cell>
        </row>
        <row r="2724">
          <cell r="A2724" t="str">
            <v>05</v>
          </cell>
          <cell r="B2724" t="str">
            <v>31200000</v>
          </cell>
          <cell r="C2724" t="str">
            <v>9120</v>
          </cell>
          <cell r="D2724">
            <v>98.403899999999993</v>
          </cell>
          <cell r="E2724">
            <v>98.593900000000005</v>
          </cell>
        </row>
        <row r="2725">
          <cell r="A2725" t="str">
            <v>05</v>
          </cell>
          <cell r="B2725" t="str">
            <v>31200000</v>
          </cell>
          <cell r="C2725" t="str">
            <v>9121</v>
          </cell>
          <cell r="D2725">
            <v>98.648899999999998</v>
          </cell>
          <cell r="E2725">
            <v>98.648899999999998</v>
          </cell>
        </row>
        <row r="2726">
          <cell r="A2726" t="str">
            <v>05</v>
          </cell>
          <cell r="B2726" t="str">
            <v>32</v>
          </cell>
          <cell r="C2726" t="str">
            <v>0000</v>
          </cell>
          <cell r="D2726">
            <v>96.049899999999994</v>
          </cell>
          <cell r="E2726">
            <v>96.605999999999995</v>
          </cell>
        </row>
        <row r="2727">
          <cell r="A2727" t="str">
            <v>05</v>
          </cell>
          <cell r="B2727" t="str">
            <v>321</v>
          </cell>
          <cell r="C2727" t="str">
            <v>0000</v>
          </cell>
          <cell r="D2727">
            <v>96.000500000000002</v>
          </cell>
          <cell r="E2727">
            <v>96.563000000000002</v>
          </cell>
        </row>
        <row r="2728">
          <cell r="A2728" t="str">
            <v>05</v>
          </cell>
          <cell r="B2728" t="str">
            <v>3211</v>
          </cell>
          <cell r="C2728" t="str">
            <v>0000</v>
          </cell>
          <cell r="D2728">
            <v>95.959199999999996</v>
          </cell>
          <cell r="E2728">
            <v>96.5227</v>
          </cell>
        </row>
        <row r="2729">
          <cell r="A2729" t="str">
            <v>05</v>
          </cell>
          <cell r="B2729" t="str">
            <v>32110000</v>
          </cell>
          <cell r="C2729" t="str">
            <v>5002</v>
          </cell>
          <cell r="D2729">
            <v>100.2321</v>
          </cell>
          <cell r="E2729">
            <v>101.8891</v>
          </cell>
        </row>
        <row r="2730">
          <cell r="A2730" t="str">
            <v>05</v>
          </cell>
          <cell r="B2730" t="str">
            <v>32110000</v>
          </cell>
          <cell r="C2730" t="str">
            <v>5004</v>
          </cell>
          <cell r="D2730">
            <v>99.725899999999996</v>
          </cell>
          <cell r="E2730">
            <v>97.663300000000007</v>
          </cell>
        </row>
        <row r="2731">
          <cell r="A2731" t="str">
            <v>05</v>
          </cell>
          <cell r="B2731" t="str">
            <v>32110000</v>
          </cell>
          <cell r="C2731" t="str">
            <v>5005</v>
          </cell>
          <cell r="D2731">
            <v>103.85469999999999</v>
          </cell>
          <cell r="E2731">
            <v>101.5382</v>
          </cell>
        </row>
        <row r="2732">
          <cell r="A2732" t="str">
            <v>05</v>
          </cell>
          <cell r="B2732" t="str">
            <v>32110000</v>
          </cell>
          <cell r="C2732" t="str">
            <v>5010</v>
          </cell>
          <cell r="D2732">
            <v>101.7577</v>
          </cell>
          <cell r="E2732">
            <v>99.849199999999996</v>
          </cell>
        </row>
        <row r="2733">
          <cell r="A2733" t="str">
            <v>05</v>
          </cell>
          <cell r="B2733" t="str">
            <v>32110000</v>
          </cell>
          <cell r="C2733" t="str">
            <v>5012</v>
          </cell>
          <cell r="D2733">
            <v>106.39830000000001</v>
          </cell>
          <cell r="E2733">
            <v>107.151</v>
          </cell>
        </row>
        <row r="2734">
          <cell r="A2734" t="str">
            <v>05</v>
          </cell>
          <cell r="B2734" t="str">
            <v>32110000</v>
          </cell>
          <cell r="C2734" t="str">
            <v>5013</v>
          </cell>
          <cell r="D2734">
            <v>97.044600000000003</v>
          </cell>
          <cell r="E2734">
            <v>96.920500000000004</v>
          </cell>
        </row>
        <row r="2735">
          <cell r="A2735" t="str">
            <v>05</v>
          </cell>
          <cell r="B2735" t="str">
            <v>32110000</v>
          </cell>
          <cell r="C2735" t="str">
            <v>5014</v>
          </cell>
          <cell r="D2735">
            <v>90.502799999999993</v>
          </cell>
          <cell r="E2735">
            <v>91.586500000000001</v>
          </cell>
        </row>
        <row r="2736">
          <cell r="A2736" t="str">
            <v>05</v>
          </cell>
          <cell r="B2736" t="str">
            <v>32110000</v>
          </cell>
          <cell r="C2736" t="str">
            <v>5015</v>
          </cell>
          <cell r="D2736">
            <v>100.3112</v>
          </cell>
          <cell r="E2736">
            <v>98.72</v>
          </cell>
        </row>
        <row r="2737">
          <cell r="A2737" t="str">
            <v>05</v>
          </cell>
          <cell r="B2737" t="str">
            <v>32110000</v>
          </cell>
          <cell r="C2737" t="str">
            <v>5020</v>
          </cell>
          <cell r="D2737">
            <v>97.147400000000005</v>
          </cell>
          <cell r="E2737">
            <v>98.256500000000003</v>
          </cell>
        </row>
        <row r="2738">
          <cell r="A2738" t="str">
            <v>05</v>
          </cell>
          <cell r="B2738" t="str">
            <v>32110000</v>
          </cell>
          <cell r="C2738" t="str">
            <v>5021</v>
          </cell>
          <cell r="D2738">
            <v>114.43219999999999</v>
          </cell>
          <cell r="E2738">
            <v>113.2208</v>
          </cell>
        </row>
        <row r="2739">
          <cell r="A2739" t="str">
            <v>05</v>
          </cell>
          <cell r="B2739" t="str">
            <v>32110000</v>
          </cell>
          <cell r="C2739" t="str">
            <v>5030</v>
          </cell>
          <cell r="D2739">
            <v>87.897199999999998</v>
          </cell>
          <cell r="E2739">
            <v>88.040599999999998</v>
          </cell>
        </row>
        <row r="2740">
          <cell r="A2740" t="str">
            <v>05</v>
          </cell>
          <cell r="B2740" t="str">
            <v>32110000</v>
          </cell>
          <cell r="C2740" t="str">
            <v>5031</v>
          </cell>
          <cell r="D2740">
            <v>98.249099999999999</v>
          </cell>
          <cell r="E2740">
            <v>97.619900000000001</v>
          </cell>
        </row>
        <row r="2741">
          <cell r="A2741" t="str">
            <v>05</v>
          </cell>
          <cell r="B2741" t="str">
            <v>32110000</v>
          </cell>
          <cell r="C2741" t="str">
            <v>5040</v>
          </cell>
          <cell r="D2741">
            <v>100.2032</v>
          </cell>
          <cell r="E2741">
            <v>99.668499999999995</v>
          </cell>
        </row>
        <row r="2742">
          <cell r="A2742" t="str">
            <v>05</v>
          </cell>
          <cell r="B2742" t="str">
            <v>32110000</v>
          </cell>
          <cell r="C2742" t="str">
            <v>5050</v>
          </cell>
          <cell r="D2742">
            <v>85.043199999999999</v>
          </cell>
          <cell r="E2742">
            <v>89.321600000000004</v>
          </cell>
        </row>
        <row r="2743">
          <cell r="A2743" t="str">
            <v>05</v>
          </cell>
          <cell r="B2743" t="str">
            <v>3212</v>
          </cell>
          <cell r="C2743" t="str">
            <v>0000</v>
          </cell>
          <cell r="D2743">
            <v>99.178100000000001</v>
          </cell>
          <cell r="E2743">
            <v>99.665800000000004</v>
          </cell>
        </row>
        <row r="2744">
          <cell r="A2744" t="str">
            <v>05</v>
          </cell>
          <cell r="B2744" t="str">
            <v>32120000</v>
          </cell>
          <cell r="C2744" t="str">
            <v>7040</v>
          </cell>
          <cell r="D2744">
            <v>99.178100000000001</v>
          </cell>
          <cell r="E2744">
            <v>99.665800000000004</v>
          </cell>
        </row>
        <row r="2745">
          <cell r="A2745" t="str">
            <v>05</v>
          </cell>
          <cell r="B2745" t="str">
            <v>322</v>
          </cell>
          <cell r="C2745" t="str">
            <v>0000</v>
          </cell>
          <cell r="D2745">
            <v>101.1901</v>
          </cell>
          <cell r="E2745">
            <v>101.0806</v>
          </cell>
        </row>
        <row r="2746">
          <cell r="A2746" t="str">
            <v>05</v>
          </cell>
          <cell r="B2746" t="str">
            <v>32200000</v>
          </cell>
          <cell r="C2746" t="str">
            <v>9110</v>
          </cell>
          <cell r="D2746">
            <v>97.016800000000003</v>
          </cell>
          <cell r="E2746">
            <v>97.016800000000003</v>
          </cell>
        </row>
        <row r="2747">
          <cell r="A2747" t="str">
            <v>05</v>
          </cell>
          <cell r="B2747" t="str">
            <v>32200000</v>
          </cell>
          <cell r="C2747" t="str">
            <v>9111</v>
          </cell>
          <cell r="D2747">
            <v>100.0354</v>
          </cell>
          <cell r="E2747">
            <v>100.0283</v>
          </cell>
        </row>
        <row r="2748">
          <cell r="A2748" t="str">
            <v>05</v>
          </cell>
          <cell r="B2748" t="str">
            <v>32200000</v>
          </cell>
          <cell r="C2748" t="str">
            <v>9112</v>
          </cell>
          <cell r="D2748">
            <v>106.51819999999999</v>
          </cell>
          <cell r="E2748">
            <v>106.1968</v>
          </cell>
        </row>
        <row r="2749">
          <cell r="A2749" t="str">
            <v>05</v>
          </cell>
          <cell r="B2749" t="str">
            <v>4</v>
          </cell>
          <cell r="C2749" t="str">
            <v>0000</v>
          </cell>
          <cell r="D2749">
            <v>118.0835</v>
          </cell>
          <cell r="E2749">
            <v>115.9134</v>
          </cell>
        </row>
        <row r="2750">
          <cell r="A2750" t="str">
            <v>05</v>
          </cell>
          <cell r="B2750" t="str">
            <v>41</v>
          </cell>
          <cell r="C2750" t="str">
            <v>0000</v>
          </cell>
          <cell r="D2750">
            <v>107.6448</v>
          </cell>
          <cell r="E2750">
            <v>104.7621</v>
          </cell>
        </row>
        <row r="2751">
          <cell r="A2751" t="str">
            <v>05</v>
          </cell>
          <cell r="B2751" t="str">
            <v>411</v>
          </cell>
          <cell r="C2751" t="str">
            <v>0000</v>
          </cell>
          <cell r="D2751">
            <v>99.825299999999999</v>
          </cell>
          <cell r="E2751">
            <v>100.01390000000001</v>
          </cell>
        </row>
        <row r="2752">
          <cell r="A2752" t="str">
            <v>05</v>
          </cell>
          <cell r="B2752" t="str">
            <v>41100000</v>
          </cell>
          <cell r="C2752" t="str">
            <v>9001</v>
          </cell>
          <cell r="D2752">
            <v>93.727099999999993</v>
          </cell>
          <cell r="E2752">
            <v>95.038200000000003</v>
          </cell>
        </row>
        <row r="2753">
          <cell r="A2753" t="str">
            <v>05</v>
          </cell>
          <cell r="B2753" t="str">
            <v>41100000</v>
          </cell>
          <cell r="C2753" t="str">
            <v>9009</v>
          </cell>
          <cell r="D2753">
            <v>99.537099999999995</v>
          </cell>
          <cell r="E2753">
            <v>99.944500000000005</v>
          </cell>
        </row>
        <row r="2754">
          <cell r="A2754" t="str">
            <v>05</v>
          </cell>
          <cell r="B2754" t="str">
            <v>41100000</v>
          </cell>
          <cell r="C2754" t="str">
            <v>9050</v>
          </cell>
          <cell r="D2754">
            <v>100.5551</v>
          </cell>
          <cell r="E2754">
            <v>100.5027</v>
          </cell>
        </row>
        <row r="2755">
          <cell r="A2755" t="str">
            <v>05</v>
          </cell>
          <cell r="B2755" t="str">
            <v>412</v>
          </cell>
          <cell r="C2755" t="str">
            <v>0000</v>
          </cell>
          <cell r="D2755">
            <v>112.443</v>
          </cell>
          <cell r="E2755">
            <v>108.18219999999999</v>
          </cell>
        </row>
        <row r="2756">
          <cell r="A2756" t="str">
            <v>05</v>
          </cell>
          <cell r="B2756" t="str">
            <v>41200000</v>
          </cell>
          <cell r="C2756" t="str">
            <v>9240</v>
          </cell>
          <cell r="D2756">
            <v>113.7234</v>
          </cell>
          <cell r="E2756">
            <v>110.0638</v>
          </cell>
        </row>
        <row r="2757">
          <cell r="A2757" t="str">
            <v>05</v>
          </cell>
          <cell r="B2757" t="str">
            <v>41200000</v>
          </cell>
          <cell r="C2757" t="str">
            <v>9241</v>
          </cell>
          <cell r="D2757">
            <v>115.09050000000001</v>
          </cell>
          <cell r="E2757">
            <v>111.1066</v>
          </cell>
        </row>
        <row r="2758">
          <cell r="A2758" t="str">
            <v>05</v>
          </cell>
          <cell r="B2758" t="str">
            <v>41200000</v>
          </cell>
          <cell r="C2758" t="str">
            <v>9250</v>
          </cell>
          <cell r="D2758">
            <v>112.093</v>
          </cell>
          <cell r="E2758">
            <v>102.5116</v>
          </cell>
        </row>
        <row r="2759">
          <cell r="A2759" t="str">
            <v>05</v>
          </cell>
          <cell r="B2759" t="str">
            <v>41200000</v>
          </cell>
          <cell r="C2759" t="str">
            <v>9800</v>
          </cell>
          <cell r="D2759">
            <v>101.6833</v>
          </cell>
          <cell r="E2759">
            <v>101.3151</v>
          </cell>
        </row>
        <row r="2760">
          <cell r="A2760" t="str">
            <v>05</v>
          </cell>
          <cell r="B2760" t="str">
            <v>413</v>
          </cell>
          <cell r="C2760" t="str">
            <v>0000</v>
          </cell>
          <cell r="D2760">
            <v>94.206000000000003</v>
          </cell>
          <cell r="E2760">
            <v>94.265699999999995</v>
          </cell>
        </row>
        <row r="2761">
          <cell r="A2761" t="str">
            <v>05</v>
          </cell>
          <cell r="B2761" t="str">
            <v>4131</v>
          </cell>
          <cell r="C2761" t="str">
            <v>0000</v>
          </cell>
          <cell r="D2761">
            <v>91.912400000000005</v>
          </cell>
          <cell r="E2761">
            <v>92.107100000000003</v>
          </cell>
        </row>
        <row r="2762">
          <cell r="A2762" t="str">
            <v>05</v>
          </cell>
          <cell r="B2762" t="str">
            <v>41310000</v>
          </cell>
          <cell r="C2762" t="str">
            <v>8020</v>
          </cell>
          <cell r="D2762">
            <v>104.0835</v>
          </cell>
          <cell r="E2762">
            <v>100.5808</v>
          </cell>
        </row>
        <row r="2763">
          <cell r="A2763" t="str">
            <v>05</v>
          </cell>
          <cell r="B2763" t="str">
            <v>41310000</v>
          </cell>
          <cell r="C2763" t="str">
            <v>8060</v>
          </cell>
          <cell r="D2763">
            <v>85.636600000000001</v>
          </cell>
          <cell r="E2763">
            <v>87.286299999999997</v>
          </cell>
        </row>
        <row r="2764">
          <cell r="A2764" t="str">
            <v>05</v>
          </cell>
          <cell r="B2764" t="str">
            <v>41310000</v>
          </cell>
          <cell r="C2764" t="str">
            <v>8061</v>
          </cell>
          <cell r="D2764">
            <v>105.36320000000001</v>
          </cell>
          <cell r="E2764">
            <v>103.19929999999999</v>
          </cell>
        </row>
        <row r="2765">
          <cell r="A2765" t="str">
            <v>05</v>
          </cell>
          <cell r="B2765" t="str">
            <v>41310000</v>
          </cell>
          <cell r="C2765" t="str">
            <v>8062</v>
          </cell>
          <cell r="D2765">
            <v>102.3259</v>
          </cell>
          <cell r="E2765">
            <v>100.4367</v>
          </cell>
        </row>
        <row r="2766">
          <cell r="A2766" t="str">
            <v>05</v>
          </cell>
          <cell r="B2766" t="str">
            <v>4132</v>
          </cell>
          <cell r="C2766" t="str">
            <v>0000</v>
          </cell>
          <cell r="D2766">
            <v>100.70480000000001</v>
          </cell>
          <cell r="E2766">
            <v>100.38200000000001</v>
          </cell>
        </row>
        <row r="2767">
          <cell r="A2767" t="str">
            <v>05</v>
          </cell>
          <cell r="B2767" t="str">
            <v>41320000</v>
          </cell>
          <cell r="C2767" t="str">
            <v>8071</v>
          </cell>
          <cell r="D2767">
            <v>104.9425</v>
          </cell>
          <cell r="E2767">
            <v>100.8686</v>
          </cell>
        </row>
        <row r="2768">
          <cell r="A2768" t="str">
            <v>05</v>
          </cell>
          <cell r="B2768" t="str">
            <v>41320000</v>
          </cell>
          <cell r="C2768" t="str">
            <v>8080</v>
          </cell>
          <cell r="D2768">
            <v>100.508</v>
          </cell>
          <cell r="E2768">
            <v>100.7047</v>
          </cell>
        </row>
        <row r="2769">
          <cell r="A2769" t="str">
            <v>05</v>
          </cell>
          <cell r="B2769" t="str">
            <v>41320000</v>
          </cell>
          <cell r="C2769" t="str">
            <v>8081</v>
          </cell>
          <cell r="D2769">
            <v>97.254099999999994</v>
          </cell>
          <cell r="E2769">
            <v>98.604500000000002</v>
          </cell>
        </row>
        <row r="2770">
          <cell r="A2770" t="str">
            <v>05</v>
          </cell>
          <cell r="B2770" t="str">
            <v>414</v>
          </cell>
          <cell r="C2770" t="str">
            <v>0000</v>
          </cell>
          <cell r="D2770">
            <v>101.3053</v>
          </cell>
          <cell r="E2770">
            <v>98.770700000000005</v>
          </cell>
        </row>
        <row r="2771">
          <cell r="A2771" t="str">
            <v>05</v>
          </cell>
          <cell r="B2771" t="str">
            <v>41400000</v>
          </cell>
          <cell r="C2771" t="str">
            <v>9160</v>
          </cell>
          <cell r="D2771">
            <v>98.952500000000001</v>
          </cell>
          <cell r="E2771">
            <v>98.435500000000005</v>
          </cell>
        </row>
        <row r="2772">
          <cell r="A2772" t="str">
            <v>05</v>
          </cell>
          <cell r="B2772" t="str">
            <v>41400000</v>
          </cell>
          <cell r="C2772" t="str">
            <v>9161</v>
          </cell>
          <cell r="D2772">
            <v>99.849699999999999</v>
          </cell>
          <cell r="E2772">
            <v>99.849699999999999</v>
          </cell>
        </row>
        <row r="2773">
          <cell r="A2773" t="str">
            <v>05</v>
          </cell>
          <cell r="B2773" t="str">
            <v>41400000</v>
          </cell>
          <cell r="C2773" t="str">
            <v>9170</v>
          </cell>
          <cell r="D2773">
            <v>101.3762</v>
          </cell>
          <cell r="E2773">
            <v>96.460499999999996</v>
          </cell>
        </row>
        <row r="2774">
          <cell r="A2774" t="str">
            <v>05</v>
          </cell>
          <cell r="B2774" t="str">
            <v>41400000</v>
          </cell>
          <cell r="C2774" t="str">
            <v>9180</v>
          </cell>
          <cell r="D2774">
            <v>106.5312</v>
          </cell>
          <cell r="E2774">
            <v>103.43429999999999</v>
          </cell>
        </row>
        <row r="2775">
          <cell r="A2775" t="str">
            <v>05</v>
          </cell>
          <cell r="B2775" t="str">
            <v>41400000</v>
          </cell>
          <cell r="C2775" t="str">
            <v>9181</v>
          </cell>
          <cell r="D2775">
            <v>104.0317</v>
          </cell>
          <cell r="E2775">
            <v>101.8537</v>
          </cell>
        </row>
        <row r="2776">
          <cell r="A2776" t="str">
            <v>05</v>
          </cell>
          <cell r="B2776" t="str">
            <v>415</v>
          </cell>
          <cell r="C2776" t="str">
            <v>0000</v>
          </cell>
          <cell r="D2776">
            <v>150.27119999999999</v>
          </cell>
          <cell r="E2776">
            <v>110.05419999999999</v>
          </cell>
        </row>
        <row r="2777">
          <cell r="A2777" t="str">
            <v>05</v>
          </cell>
          <cell r="B2777" t="str">
            <v>41500000</v>
          </cell>
          <cell r="C2777" t="str">
            <v>9550</v>
          </cell>
          <cell r="D2777">
            <v>150.27119999999999</v>
          </cell>
          <cell r="E2777">
            <v>110.05419999999999</v>
          </cell>
        </row>
        <row r="2778">
          <cell r="A2778" t="str">
            <v>05</v>
          </cell>
          <cell r="B2778" t="str">
            <v>42</v>
          </cell>
          <cell r="C2778" t="str">
            <v>0000</v>
          </cell>
          <cell r="D2778">
            <v>125.9457</v>
          </cell>
          <cell r="E2778">
            <v>123.8305</v>
          </cell>
        </row>
        <row r="2779">
          <cell r="A2779" t="str">
            <v>05</v>
          </cell>
          <cell r="B2779" t="str">
            <v>421</v>
          </cell>
          <cell r="C2779" t="str">
            <v>0000</v>
          </cell>
          <cell r="D2779">
            <v>114.04219999999999</v>
          </cell>
          <cell r="E2779">
            <v>112.3404</v>
          </cell>
        </row>
        <row r="2780">
          <cell r="A2780" t="str">
            <v>05</v>
          </cell>
          <cell r="B2780" t="str">
            <v>4211</v>
          </cell>
          <cell r="C2780" t="str">
            <v>0000</v>
          </cell>
          <cell r="D2780">
            <v>116.395</v>
          </cell>
          <cell r="E2780">
            <v>115.3258</v>
          </cell>
        </row>
        <row r="2781">
          <cell r="A2781" t="str">
            <v>05</v>
          </cell>
          <cell r="B2781" t="str">
            <v>42111</v>
          </cell>
          <cell r="C2781" t="str">
            <v>0000</v>
          </cell>
          <cell r="D2781">
            <v>102.5444</v>
          </cell>
          <cell r="E2781">
            <v>101.9153</v>
          </cell>
        </row>
        <row r="2782">
          <cell r="A2782" t="str">
            <v>05</v>
          </cell>
          <cell r="B2782" t="str">
            <v>421111</v>
          </cell>
          <cell r="C2782" t="str">
            <v>0000</v>
          </cell>
          <cell r="D2782">
            <v>105.46510000000001</v>
          </cell>
          <cell r="E2782">
            <v>103.37090000000001</v>
          </cell>
        </row>
        <row r="2783">
          <cell r="A2783" t="str">
            <v>05</v>
          </cell>
          <cell r="B2783" t="str">
            <v>42111100</v>
          </cell>
          <cell r="C2783" t="str">
            <v>6001</v>
          </cell>
          <cell r="D2783">
            <v>105.46510000000001</v>
          </cell>
          <cell r="E2783">
            <v>103.37090000000001</v>
          </cell>
        </row>
        <row r="2784">
          <cell r="A2784" t="str">
            <v>05</v>
          </cell>
          <cell r="B2784" t="str">
            <v>421112</v>
          </cell>
          <cell r="C2784" t="str">
            <v>0000</v>
          </cell>
          <cell r="D2784">
            <v>102.36020000000001</v>
          </cell>
          <cell r="E2784">
            <v>101.8235</v>
          </cell>
        </row>
        <row r="2785">
          <cell r="A2785" t="str">
            <v>05</v>
          </cell>
          <cell r="B2785" t="str">
            <v>42111200</v>
          </cell>
          <cell r="C2785" t="str">
            <v>6000</v>
          </cell>
          <cell r="D2785">
            <v>102.36020000000001</v>
          </cell>
          <cell r="E2785">
            <v>101.8235</v>
          </cell>
        </row>
        <row r="2786">
          <cell r="A2786" t="str">
            <v>05</v>
          </cell>
          <cell r="B2786" t="str">
            <v>42112</v>
          </cell>
          <cell r="C2786" t="str">
            <v>0000</v>
          </cell>
          <cell r="D2786">
            <v>150.8065</v>
          </cell>
          <cell r="E2786">
            <v>148.63329999999999</v>
          </cell>
        </row>
        <row r="2787">
          <cell r="A2787" t="str">
            <v>05</v>
          </cell>
          <cell r="B2787" t="str">
            <v>42112000</v>
          </cell>
          <cell r="C2787" t="str">
            <v>6003</v>
          </cell>
          <cell r="D2787">
            <v>146.2766</v>
          </cell>
          <cell r="E2787">
            <v>144.28190000000001</v>
          </cell>
        </row>
        <row r="2788">
          <cell r="A2788" t="str">
            <v>05</v>
          </cell>
          <cell r="B2788" t="str">
            <v>42112000</v>
          </cell>
          <cell r="C2788" t="str">
            <v>6004</v>
          </cell>
          <cell r="D2788">
            <v>163.00229999999999</v>
          </cell>
          <cell r="E2788">
            <v>160.34870000000001</v>
          </cell>
        </row>
        <row r="2789">
          <cell r="A2789" t="str">
            <v>05</v>
          </cell>
          <cell r="B2789" t="str">
            <v>42113</v>
          </cell>
          <cell r="C2789" t="str">
            <v>0000</v>
          </cell>
          <cell r="D2789">
            <v>99.009900000000002</v>
          </cell>
          <cell r="E2789">
            <v>99.009900000000002</v>
          </cell>
        </row>
        <row r="2790">
          <cell r="A2790" t="str">
            <v>05</v>
          </cell>
          <cell r="B2790" t="str">
            <v>42113000</v>
          </cell>
          <cell r="C2790" t="str">
            <v>6020</v>
          </cell>
          <cell r="D2790">
            <v>99.009900000000002</v>
          </cell>
          <cell r="E2790">
            <v>99.009900000000002</v>
          </cell>
        </row>
        <row r="2791">
          <cell r="A2791" t="str">
            <v>05</v>
          </cell>
          <cell r="B2791" t="str">
            <v>4212</v>
          </cell>
          <cell r="C2791" t="str">
            <v>0000</v>
          </cell>
          <cell r="D2791">
            <v>109.131</v>
          </cell>
          <cell r="E2791">
            <v>106.1084</v>
          </cell>
        </row>
        <row r="2792">
          <cell r="A2792" t="str">
            <v>05</v>
          </cell>
          <cell r="B2792" t="str">
            <v>42121</v>
          </cell>
          <cell r="C2792" t="str">
            <v>0000</v>
          </cell>
          <cell r="D2792">
            <v>106.2658</v>
          </cell>
          <cell r="E2792">
            <v>103.901</v>
          </cell>
        </row>
        <row r="2793">
          <cell r="A2793" t="str">
            <v>05</v>
          </cell>
          <cell r="B2793" t="str">
            <v>42121000</v>
          </cell>
          <cell r="C2793" t="str">
            <v>9230</v>
          </cell>
          <cell r="D2793">
            <v>99.573800000000006</v>
          </cell>
          <cell r="E2793">
            <v>99.573800000000006</v>
          </cell>
        </row>
        <row r="2794">
          <cell r="A2794" t="str">
            <v>05</v>
          </cell>
          <cell r="B2794" t="str">
            <v>42121000</v>
          </cell>
          <cell r="C2794" t="str">
            <v>9231</v>
          </cell>
          <cell r="D2794">
            <v>107.2218</v>
          </cell>
          <cell r="E2794">
            <v>104.5192</v>
          </cell>
        </row>
        <row r="2795">
          <cell r="A2795" t="str">
            <v>05</v>
          </cell>
          <cell r="B2795" t="str">
            <v>42122</v>
          </cell>
          <cell r="C2795" t="str">
            <v>0000</v>
          </cell>
          <cell r="D2795">
            <v>109.44929999999999</v>
          </cell>
          <cell r="E2795">
            <v>106.3537</v>
          </cell>
        </row>
        <row r="2796">
          <cell r="A2796" t="str">
            <v>05</v>
          </cell>
          <cell r="B2796" t="str">
            <v>42122000</v>
          </cell>
          <cell r="C2796" t="str">
            <v>9260</v>
          </cell>
          <cell r="D2796">
            <v>109.44929999999999</v>
          </cell>
          <cell r="E2796">
            <v>106.3537</v>
          </cell>
        </row>
        <row r="2797">
          <cell r="A2797" t="str">
            <v>05</v>
          </cell>
          <cell r="B2797" t="str">
            <v>422</v>
          </cell>
          <cell r="C2797" t="str">
            <v>0000</v>
          </cell>
          <cell r="D2797">
            <v>130.9205</v>
          </cell>
          <cell r="E2797">
            <v>128.6326</v>
          </cell>
        </row>
        <row r="2798">
          <cell r="A2798" t="str">
            <v>05</v>
          </cell>
          <cell r="B2798" t="str">
            <v>4221</v>
          </cell>
          <cell r="C2798" t="str">
            <v>0000</v>
          </cell>
          <cell r="D2798">
            <v>131.6002</v>
          </cell>
          <cell r="E2798">
            <v>129.21209999999999</v>
          </cell>
        </row>
        <row r="2799">
          <cell r="A2799" t="str">
            <v>05</v>
          </cell>
          <cell r="B2799" t="str">
            <v>42210000</v>
          </cell>
          <cell r="C2799" t="str">
            <v>6010</v>
          </cell>
          <cell r="D2799">
            <v>131.71639999999999</v>
          </cell>
          <cell r="E2799">
            <v>129.32830000000001</v>
          </cell>
        </row>
        <row r="2800">
          <cell r="A2800" t="str">
            <v>05</v>
          </cell>
          <cell r="B2800" t="str">
            <v>42210000</v>
          </cell>
          <cell r="C2800" t="str">
            <v>6012</v>
          </cell>
          <cell r="D2800">
            <v>131.3433</v>
          </cell>
          <cell r="E2800">
            <v>128.95519999999999</v>
          </cell>
        </row>
        <row r="2801">
          <cell r="A2801" t="str">
            <v>05</v>
          </cell>
          <cell r="B2801" t="str">
            <v>4222</v>
          </cell>
          <cell r="C2801" t="str">
            <v>0000</v>
          </cell>
          <cell r="D2801">
            <v>91.432500000000005</v>
          </cell>
          <cell r="E2801">
            <v>94.967100000000002</v>
          </cell>
        </row>
        <row r="2802">
          <cell r="A2802" t="str">
            <v>05</v>
          </cell>
          <cell r="B2802" t="str">
            <v>42221</v>
          </cell>
          <cell r="C2802" t="str">
            <v>0000</v>
          </cell>
          <cell r="D2802">
            <v>91.432500000000005</v>
          </cell>
          <cell r="E2802">
            <v>94.967100000000002</v>
          </cell>
        </row>
        <row r="2803">
          <cell r="A2803" t="str">
            <v>05</v>
          </cell>
          <cell r="B2803" t="str">
            <v>42221000</v>
          </cell>
          <cell r="C2803" t="str">
            <v>6350</v>
          </cell>
          <cell r="D2803">
            <v>93.825900000000004</v>
          </cell>
          <cell r="E2803">
            <v>95.586200000000005</v>
          </cell>
        </row>
        <row r="2804">
          <cell r="A2804" t="str">
            <v>05</v>
          </cell>
          <cell r="B2804" t="str">
            <v>42221000</v>
          </cell>
          <cell r="C2804" t="str">
            <v>6355</v>
          </cell>
          <cell r="D2804">
            <v>94.973500000000001</v>
          </cell>
          <cell r="E2804">
            <v>95.461600000000004</v>
          </cell>
        </row>
        <row r="2805">
          <cell r="A2805" t="str">
            <v>05</v>
          </cell>
          <cell r="B2805" t="str">
            <v>42221000</v>
          </cell>
          <cell r="C2805" t="str">
            <v>6356</v>
          </cell>
          <cell r="D2805">
            <v>80.711399999999998</v>
          </cell>
          <cell r="E2805">
            <v>92.615200000000002</v>
          </cell>
        </row>
        <row r="2806">
          <cell r="A2806" t="str">
            <v>05</v>
          </cell>
          <cell r="B2806" t="str">
            <v>43</v>
          </cell>
          <cell r="C2806" t="str">
            <v>0000</v>
          </cell>
          <cell r="D2806">
            <v>101.9161</v>
          </cell>
          <cell r="E2806">
            <v>101.2135</v>
          </cell>
        </row>
        <row r="2807">
          <cell r="A2807" t="str">
            <v>05</v>
          </cell>
          <cell r="B2807" t="str">
            <v>431</v>
          </cell>
          <cell r="C2807" t="str">
            <v>0000</v>
          </cell>
          <cell r="D2807">
            <v>102.0909</v>
          </cell>
          <cell r="E2807">
            <v>102.6242</v>
          </cell>
        </row>
        <row r="2808">
          <cell r="A2808" t="str">
            <v>05</v>
          </cell>
          <cell r="B2808" t="str">
            <v>43100000</v>
          </cell>
          <cell r="C2808" t="str">
            <v>6100</v>
          </cell>
          <cell r="D2808">
            <v>95.839799999999997</v>
          </cell>
          <cell r="E2808">
            <v>96.552199999999999</v>
          </cell>
        </row>
        <row r="2809">
          <cell r="A2809" t="str">
            <v>05</v>
          </cell>
          <cell r="B2809" t="str">
            <v>43100000</v>
          </cell>
          <cell r="C2809" t="str">
            <v>6101</v>
          </cell>
          <cell r="D2809">
            <v>92.12</v>
          </cell>
          <cell r="E2809">
            <v>92.385800000000003</v>
          </cell>
        </row>
        <row r="2810">
          <cell r="A2810" t="str">
            <v>05</v>
          </cell>
          <cell r="B2810" t="str">
            <v>43100000</v>
          </cell>
          <cell r="C2810" t="str">
            <v>6102</v>
          </cell>
          <cell r="D2810">
            <v>97.529899999999998</v>
          </cell>
          <cell r="E2810">
            <v>97.583399999999997</v>
          </cell>
        </row>
        <row r="2811">
          <cell r="A2811" t="str">
            <v>05</v>
          </cell>
          <cell r="B2811" t="str">
            <v>43100000</v>
          </cell>
          <cell r="C2811" t="str">
            <v>6103</v>
          </cell>
          <cell r="D2811">
            <v>113.75320000000001</v>
          </cell>
          <cell r="E2811">
            <v>113.101</v>
          </cell>
        </row>
        <row r="2812">
          <cell r="A2812" t="str">
            <v>05</v>
          </cell>
          <cell r="B2812" t="str">
            <v>43100000</v>
          </cell>
          <cell r="C2812" t="str">
            <v>6104</v>
          </cell>
          <cell r="D2812">
            <v>97.377300000000005</v>
          </cell>
          <cell r="E2812">
            <v>98.733500000000006</v>
          </cell>
        </row>
        <row r="2813">
          <cell r="A2813" t="str">
            <v>05</v>
          </cell>
          <cell r="B2813" t="str">
            <v>43100000</v>
          </cell>
          <cell r="C2813" t="str">
            <v>6105</v>
          </cell>
          <cell r="D2813">
            <v>116.28319999999999</v>
          </cell>
          <cell r="E2813">
            <v>116.0329</v>
          </cell>
        </row>
        <row r="2814">
          <cell r="A2814" t="str">
            <v>05</v>
          </cell>
          <cell r="B2814" t="str">
            <v>43100000</v>
          </cell>
          <cell r="C2814" t="str">
            <v>6106</v>
          </cell>
          <cell r="D2814">
            <v>97.117400000000004</v>
          </cell>
          <cell r="E2814">
            <v>97.092100000000002</v>
          </cell>
        </row>
        <row r="2815">
          <cell r="A2815" t="str">
            <v>05</v>
          </cell>
          <cell r="B2815" t="str">
            <v>43100000</v>
          </cell>
          <cell r="C2815" t="str">
            <v>6113</v>
          </cell>
          <cell r="D2815">
            <v>98.741299999999995</v>
          </cell>
          <cell r="E2815">
            <v>101.3207</v>
          </cell>
        </row>
        <row r="2816">
          <cell r="A2816" t="str">
            <v>05</v>
          </cell>
          <cell r="B2816" t="str">
            <v>43100000</v>
          </cell>
          <cell r="C2816" t="str">
            <v>6114</v>
          </cell>
          <cell r="D2816">
            <v>104.1211</v>
          </cell>
          <cell r="E2816">
            <v>107.3244</v>
          </cell>
        </row>
        <row r="2817">
          <cell r="A2817" t="str">
            <v>05</v>
          </cell>
          <cell r="B2817" t="str">
            <v>432</v>
          </cell>
          <cell r="C2817" t="str">
            <v>0000</v>
          </cell>
          <cell r="D2817">
            <v>96.240300000000005</v>
          </cell>
          <cell r="E2817">
            <v>97.087599999999995</v>
          </cell>
        </row>
        <row r="2818">
          <cell r="A2818" t="str">
            <v>05</v>
          </cell>
          <cell r="B2818" t="str">
            <v>4321</v>
          </cell>
          <cell r="C2818" t="str">
            <v>0000</v>
          </cell>
          <cell r="D2818">
            <v>90.254499999999993</v>
          </cell>
          <cell r="E2818">
            <v>97.100899999999996</v>
          </cell>
        </row>
        <row r="2819">
          <cell r="A2819" t="str">
            <v>05</v>
          </cell>
          <cell r="B2819" t="str">
            <v>43210000</v>
          </cell>
          <cell r="C2819" t="str">
            <v>4100</v>
          </cell>
          <cell r="D2819">
            <v>80.396299999999997</v>
          </cell>
          <cell r="E2819">
            <v>94.060900000000004</v>
          </cell>
        </row>
        <row r="2820">
          <cell r="A2820" t="str">
            <v>05</v>
          </cell>
          <cell r="B2820" t="str">
            <v>43210000</v>
          </cell>
          <cell r="C2820" t="str">
            <v>4101</v>
          </cell>
          <cell r="D2820">
            <v>100.1127</v>
          </cell>
          <cell r="E2820">
            <v>100.1409</v>
          </cell>
        </row>
        <row r="2821">
          <cell r="A2821" t="str">
            <v>05</v>
          </cell>
          <cell r="B2821" t="str">
            <v>4322</v>
          </cell>
          <cell r="C2821" t="str">
            <v>0000</v>
          </cell>
          <cell r="D2821">
            <v>97.23</v>
          </cell>
          <cell r="E2821">
            <v>97.277799999999999</v>
          </cell>
        </row>
        <row r="2822">
          <cell r="A2822" t="str">
            <v>05</v>
          </cell>
          <cell r="B2822" t="str">
            <v>43220000</v>
          </cell>
          <cell r="C2822" t="str">
            <v>4650</v>
          </cell>
          <cell r="D2822">
            <v>100.83669999999999</v>
          </cell>
          <cell r="E2822">
            <v>100.52809999999999</v>
          </cell>
        </row>
        <row r="2823">
          <cell r="A2823" t="str">
            <v>05</v>
          </cell>
          <cell r="B2823" t="str">
            <v>43220000</v>
          </cell>
          <cell r="C2823" t="str">
            <v>4700</v>
          </cell>
          <cell r="D2823">
            <v>99.119</v>
          </cell>
          <cell r="E2823">
            <v>98.929599999999994</v>
          </cell>
        </row>
        <row r="2824">
          <cell r="A2824" t="str">
            <v>05</v>
          </cell>
          <cell r="B2824" t="str">
            <v>43220000</v>
          </cell>
          <cell r="C2824" t="str">
            <v>4710</v>
          </cell>
          <cell r="D2824">
            <v>97.944100000000006</v>
          </cell>
          <cell r="E2824">
            <v>98.331199999999995</v>
          </cell>
        </row>
        <row r="2825">
          <cell r="A2825" t="str">
            <v>05</v>
          </cell>
          <cell r="B2825" t="str">
            <v>43220000</v>
          </cell>
          <cell r="C2825" t="str">
            <v>4720</v>
          </cell>
          <cell r="D2825">
            <v>97.870500000000007</v>
          </cell>
          <cell r="E2825">
            <v>97.4</v>
          </cell>
        </row>
        <row r="2826">
          <cell r="A2826" t="str">
            <v>05</v>
          </cell>
          <cell r="B2826" t="str">
            <v>43220000</v>
          </cell>
          <cell r="C2826" t="str">
            <v>4721</v>
          </cell>
          <cell r="D2826">
            <v>99.44</v>
          </cell>
          <cell r="E2826">
            <v>99.645700000000005</v>
          </cell>
        </row>
        <row r="2827">
          <cell r="A2827" t="str">
            <v>05</v>
          </cell>
          <cell r="B2827" t="str">
            <v>43220000</v>
          </cell>
          <cell r="C2827" t="str">
            <v>4730</v>
          </cell>
          <cell r="D2827">
            <v>93.116299999999995</v>
          </cell>
          <cell r="E2827">
            <v>92.394199999999998</v>
          </cell>
        </row>
        <row r="2828">
          <cell r="A2828" t="str">
            <v>05</v>
          </cell>
          <cell r="B2828" t="str">
            <v>43220000</v>
          </cell>
          <cell r="C2828" t="str">
            <v>4731</v>
          </cell>
          <cell r="D2828">
            <v>96.016599999999997</v>
          </cell>
          <cell r="E2828">
            <v>96.473699999999994</v>
          </cell>
        </row>
        <row r="2829">
          <cell r="A2829" t="str">
            <v>05</v>
          </cell>
          <cell r="B2829" t="str">
            <v>43220000</v>
          </cell>
          <cell r="C2829" t="str">
            <v>4750</v>
          </cell>
          <cell r="D2829">
            <v>95.16</v>
          </cell>
          <cell r="E2829">
            <v>95.609300000000005</v>
          </cell>
        </row>
        <row r="2830">
          <cell r="A2830" t="str">
            <v>05</v>
          </cell>
          <cell r="B2830" t="str">
            <v>4323</v>
          </cell>
          <cell r="C2830" t="str">
            <v>0000</v>
          </cell>
          <cell r="D2830">
            <v>94.936400000000006</v>
          </cell>
          <cell r="E2830">
            <v>96.449299999999994</v>
          </cell>
        </row>
        <row r="2831">
          <cell r="A2831" t="str">
            <v>05</v>
          </cell>
          <cell r="B2831" t="str">
            <v>43230000</v>
          </cell>
          <cell r="C2831" t="str">
            <v>4741</v>
          </cell>
          <cell r="D2831">
            <v>90.489099999999993</v>
          </cell>
          <cell r="E2831">
            <v>93.762299999999996</v>
          </cell>
        </row>
        <row r="2832">
          <cell r="A2832" t="str">
            <v>05</v>
          </cell>
          <cell r="B2832" t="str">
            <v>43230000</v>
          </cell>
          <cell r="C2832" t="str">
            <v>4742</v>
          </cell>
          <cell r="D2832">
            <v>99.383600000000001</v>
          </cell>
          <cell r="E2832">
            <v>99.136200000000002</v>
          </cell>
        </row>
        <row r="2833">
          <cell r="A2833" t="str">
            <v>05</v>
          </cell>
          <cell r="B2833" t="str">
            <v>433</v>
          </cell>
          <cell r="C2833" t="str">
            <v>0000</v>
          </cell>
          <cell r="D2833">
            <v>96.079400000000007</v>
          </cell>
          <cell r="E2833">
            <v>97.206500000000005</v>
          </cell>
        </row>
        <row r="2834">
          <cell r="A2834" t="str">
            <v>05</v>
          </cell>
          <cell r="B2834" t="str">
            <v>4331</v>
          </cell>
          <cell r="C2834" t="str">
            <v>0000</v>
          </cell>
          <cell r="D2834">
            <v>97.730999999999995</v>
          </cell>
          <cell r="E2834">
            <v>99.063100000000006</v>
          </cell>
        </row>
        <row r="2835">
          <cell r="A2835" t="str">
            <v>05</v>
          </cell>
          <cell r="B2835" t="str">
            <v>43311</v>
          </cell>
          <cell r="C2835" t="str">
            <v>0000</v>
          </cell>
          <cell r="D2835">
            <v>100.37990000000001</v>
          </cell>
          <cell r="E2835">
            <v>100.902</v>
          </cell>
        </row>
        <row r="2836">
          <cell r="A2836" t="str">
            <v>05</v>
          </cell>
          <cell r="B2836" t="str">
            <v>43311000</v>
          </cell>
          <cell r="C2836" t="str">
            <v>6430</v>
          </cell>
          <cell r="D2836">
            <v>99.600300000000004</v>
          </cell>
          <cell r="E2836">
            <v>99.454700000000003</v>
          </cell>
        </row>
        <row r="2837">
          <cell r="A2837" t="str">
            <v>05</v>
          </cell>
          <cell r="B2837" t="str">
            <v>43311000</v>
          </cell>
          <cell r="C2837" t="str">
            <v>6431</v>
          </cell>
          <cell r="D2837">
            <v>92.310199999999995</v>
          </cell>
          <cell r="E2837">
            <v>90.215400000000002</v>
          </cell>
        </row>
        <row r="2838">
          <cell r="A2838" t="str">
            <v>05</v>
          </cell>
          <cell r="B2838" t="str">
            <v>43311000</v>
          </cell>
          <cell r="C2838" t="str">
            <v>6432</v>
          </cell>
          <cell r="D2838">
            <v>102.8302</v>
          </cell>
          <cell r="E2838">
            <v>104.0622</v>
          </cell>
        </row>
        <row r="2839">
          <cell r="A2839" t="str">
            <v>05</v>
          </cell>
          <cell r="B2839" t="str">
            <v>43311000</v>
          </cell>
          <cell r="C2839" t="str">
            <v>6433</v>
          </cell>
          <cell r="D2839">
            <v>103.9693</v>
          </cell>
          <cell r="E2839">
            <v>106.1125</v>
          </cell>
        </row>
        <row r="2840">
          <cell r="A2840" t="str">
            <v>05</v>
          </cell>
          <cell r="B2840" t="str">
            <v>43312</v>
          </cell>
          <cell r="C2840" t="str">
            <v>0000</v>
          </cell>
          <cell r="D2840">
            <v>93.7577</v>
          </cell>
          <cell r="E2840">
            <v>96.304699999999997</v>
          </cell>
        </row>
        <row r="2841">
          <cell r="A2841" t="str">
            <v>05</v>
          </cell>
          <cell r="B2841" t="str">
            <v>43312000</v>
          </cell>
          <cell r="C2841" t="str">
            <v>6420</v>
          </cell>
          <cell r="D2841">
            <v>93.222800000000007</v>
          </cell>
          <cell r="E2841">
            <v>94.300299999999993</v>
          </cell>
        </row>
        <row r="2842">
          <cell r="A2842" t="str">
            <v>05</v>
          </cell>
          <cell r="B2842" t="str">
            <v>43312000</v>
          </cell>
          <cell r="C2842" t="str">
            <v>6421</v>
          </cell>
          <cell r="D2842">
            <v>100.1258</v>
          </cell>
          <cell r="E2842">
            <v>102.7443</v>
          </cell>
        </row>
        <row r="2843">
          <cell r="A2843" t="str">
            <v>05</v>
          </cell>
          <cell r="B2843" t="str">
            <v>43312000</v>
          </cell>
          <cell r="C2843" t="str">
            <v>6422</v>
          </cell>
          <cell r="D2843">
            <v>90.840999999999994</v>
          </cell>
          <cell r="E2843">
            <v>94.087000000000003</v>
          </cell>
        </row>
        <row r="2844">
          <cell r="A2844" t="str">
            <v>05</v>
          </cell>
          <cell r="B2844" t="str">
            <v>4332</v>
          </cell>
          <cell r="C2844" t="str">
            <v>0000</v>
          </cell>
          <cell r="D2844">
            <v>98.454099999999997</v>
          </cell>
          <cell r="E2844">
            <v>99.4208</v>
          </cell>
        </row>
        <row r="2845">
          <cell r="A2845" t="str">
            <v>05</v>
          </cell>
          <cell r="B2845" t="str">
            <v>43321</v>
          </cell>
          <cell r="C2845" t="str">
            <v>0000</v>
          </cell>
          <cell r="D2845">
            <v>100.0244</v>
          </cell>
          <cell r="E2845">
            <v>100.6121</v>
          </cell>
        </row>
        <row r="2846">
          <cell r="A2846" t="str">
            <v>05</v>
          </cell>
          <cell r="B2846" t="str">
            <v>43321000</v>
          </cell>
          <cell r="C2846" t="str">
            <v>6400</v>
          </cell>
          <cell r="D2846">
            <v>103.2101</v>
          </cell>
          <cell r="E2846">
            <v>103.9627</v>
          </cell>
        </row>
        <row r="2847">
          <cell r="A2847" t="str">
            <v>05</v>
          </cell>
          <cell r="B2847" t="str">
            <v>43321000</v>
          </cell>
          <cell r="C2847" t="str">
            <v>6403</v>
          </cell>
          <cell r="D2847">
            <v>96.838700000000003</v>
          </cell>
          <cell r="E2847">
            <v>97.261499999999998</v>
          </cell>
        </row>
        <row r="2848">
          <cell r="A2848" t="str">
            <v>05</v>
          </cell>
          <cell r="B2848" t="str">
            <v>43322</v>
          </cell>
          <cell r="C2848" t="str">
            <v>0000</v>
          </cell>
          <cell r="D2848">
            <v>97.361599999999996</v>
          </cell>
          <cell r="E2848">
            <v>98.631</v>
          </cell>
        </row>
        <row r="2849">
          <cell r="A2849" t="str">
            <v>05</v>
          </cell>
          <cell r="B2849" t="str">
            <v>43322000</v>
          </cell>
          <cell r="C2849" t="str">
            <v>6401</v>
          </cell>
          <cell r="D2849">
            <v>97.361599999999996</v>
          </cell>
          <cell r="E2849">
            <v>98.631</v>
          </cell>
        </row>
        <row r="2850">
          <cell r="A2850" t="str">
            <v>05</v>
          </cell>
          <cell r="B2850" t="str">
            <v>43323</v>
          </cell>
          <cell r="C2850" t="str">
            <v>0000</v>
          </cell>
          <cell r="D2850">
            <v>94.357600000000005</v>
          </cell>
          <cell r="E2850">
            <v>96.234899999999996</v>
          </cell>
        </row>
        <row r="2851">
          <cell r="A2851" t="str">
            <v>05</v>
          </cell>
          <cell r="B2851" t="str">
            <v>43323000</v>
          </cell>
          <cell r="C2851" t="str">
            <v>6402</v>
          </cell>
          <cell r="D2851">
            <v>94.357600000000005</v>
          </cell>
          <cell r="E2851">
            <v>96.234899999999996</v>
          </cell>
        </row>
        <row r="2852">
          <cell r="A2852" t="str">
            <v>05</v>
          </cell>
          <cell r="B2852" t="str">
            <v>4333</v>
          </cell>
          <cell r="C2852" t="str">
            <v>0000</v>
          </cell>
          <cell r="D2852">
            <v>85.033299999999997</v>
          </cell>
          <cell r="E2852">
            <v>85.851600000000005</v>
          </cell>
        </row>
        <row r="2853">
          <cell r="A2853" t="str">
            <v>05</v>
          </cell>
          <cell r="B2853" t="str">
            <v>43330000</v>
          </cell>
          <cell r="C2853" t="str">
            <v>6330</v>
          </cell>
          <cell r="D2853">
            <v>77.922899999999998</v>
          </cell>
          <cell r="E2853">
            <v>78.615099999999998</v>
          </cell>
        </row>
        <row r="2854">
          <cell r="A2854" t="str">
            <v>05</v>
          </cell>
          <cell r="B2854" t="str">
            <v>43330000</v>
          </cell>
          <cell r="C2854" t="str">
            <v>6410</v>
          </cell>
          <cell r="D2854">
            <v>88.588499999999996</v>
          </cell>
          <cell r="E2854">
            <v>89.469899999999996</v>
          </cell>
        </row>
        <row r="2855">
          <cell r="A2855" t="str">
            <v>05</v>
          </cell>
          <cell r="B2855" t="str">
            <v>434</v>
          </cell>
          <cell r="C2855" t="str">
            <v>0000</v>
          </cell>
          <cell r="D2855">
            <v>97.529499999999999</v>
          </cell>
          <cell r="E2855">
            <v>97.997299999999996</v>
          </cell>
        </row>
        <row r="2856">
          <cell r="A2856" t="str">
            <v>05</v>
          </cell>
          <cell r="B2856" t="str">
            <v>4341</v>
          </cell>
          <cell r="C2856" t="str">
            <v>0000</v>
          </cell>
          <cell r="D2856">
            <v>98.189499999999995</v>
          </cell>
          <cell r="E2856">
            <v>98.628900000000002</v>
          </cell>
        </row>
        <row r="2857">
          <cell r="A2857" t="str">
            <v>05</v>
          </cell>
          <cell r="B2857" t="str">
            <v>43411</v>
          </cell>
          <cell r="C2857" t="str">
            <v>0000</v>
          </cell>
          <cell r="D2857">
            <v>103.2889</v>
          </cell>
          <cell r="E2857">
            <v>104.8968</v>
          </cell>
        </row>
        <row r="2858">
          <cell r="A2858" t="str">
            <v>05</v>
          </cell>
          <cell r="B2858" t="str">
            <v>43411000</v>
          </cell>
          <cell r="C2858" t="str">
            <v>6360</v>
          </cell>
          <cell r="D2858">
            <v>103.2889</v>
          </cell>
          <cell r="E2858">
            <v>104.8968</v>
          </cell>
        </row>
        <row r="2859">
          <cell r="A2859" t="str">
            <v>05</v>
          </cell>
          <cell r="B2859" t="str">
            <v>43412</v>
          </cell>
          <cell r="C2859" t="str">
            <v>0000</v>
          </cell>
          <cell r="D2859">
            <v>101.66200000000001</v>
          </cell>
          <cell r="E2859">
            <v>101.18170000000001</v>
          </cell>
        </row>
        <row r="2860">
          <cell r="A2860" t="str">
            <v>05</v>
          </cell>
          <cell r="B2860" t="str">
            <v>43412000</v>
          </cell>
          <cell r="C2860" t="str">
            <v>6300</v>
          </cell>
          <cell r="D2860">
            <v>101.66200000000001</v>
          </cell>
          <cell r="E2860">
            <v>101.18170000000001</v>
          </cell>
        </row>
        <row r="2861">
          <cell r="A2861" t="str">
            <v>05</v>
          </cell>
          <cell r="B2861" t="str">
            <v>43413</v>
          </cell>
          <cell r="C2861" t="str">
            <v>0000</v>
          </cell>
          <cell r="D2861">
            <v>91.705799999999996</v>
          </cell>
          <cell r="E2861">
            <v>93.232799999999997</v>
          </cell>
        </row>
        <row r="2862">
          <cell r="A2862" t="str">
            <v>05</v>
          </cell>
          <cell r="B2862" t="str">
            <v>43413000</v>
          </cell>
          <cell r="C2862" t="str">
            <v>6340</v>
          </cell>
          <cell r="D2862">
            <v>91.601100000000002</v>
          </cell>
          <cell r="E2862">
            <v>92.014200000000002</v>
          </cell>
        </row>
        <row r="2863">
          <cell r="A2863" t="str">
            <v>05</v>
          </cell>
          <cell r="B2863" t="str">
            <v>43413000</v>
          </cell>
          <cell r="C2863" t="str">
            <v>6342</v>
          </cell>
          <cell r="D2863">
            <v>91.740700000000004</v>
          </cell>
          <cell r="E2863">
            <v>93.638999999999996</v>
          </cell>
        </row>
        <row r="2864">
          <cell r="A2864" t="str">
            <v>05</v>
          </cell>
          <cell r="B2864" t="str">
            <v>4342</v>
          </cell>
          <cell r="C2864" t="str">
            <v>0000</v>
          </cell>
          <cell r="D2864">
            <v>96.622200000000007</v>
          </cell>
          <cell r="E2864">
            <v>97.128799999999998</v>
          </cell>
        </row>
        <row r="2865">
          <cell r="A2865" t="str">
            <v>05</v>
          </cell>
          <cell r="B2865" t="str">
            <v>43420000</v>
          </cell>
          <cell r="C2865" t="str">
            <v>6320</v>
          </cell>
          <cell r="D2865">
            <v>97.448400000000007</v>
          </cell>
          <cell r="E2865">
            <v>97.014099999999999</v>
          </cell>
        </row>
        <row r="2866">
          <cell r="A2866" t="str">
            <v>05</v>
          </cell>
          <cell r="B2866" t="str">
            <v>43420000</v>
          </cell>
          <cell r="C2866" t="str">
            <v>6321</v>
          </cell>
          <cell r="D2866">
            <v>95.795900000000003</v>
          </cell>
          <cell r="E2866">
            <v>97.243399999999994</v>
          </cell>
        </row>
        <row r="2867">
          <cell r="A2867" t="str">
            <v>05</v>
          </cell>
          <cell r="B2867" t="str">
            <v>435</v>
          </cell>
          <cell r="C2867" t="str">
            <v>0000</v>
          </cell>
          <cell r="D2867">
            <v>98.079599999999999</v>
          </cell>
          <cell r="E2867">
            <v>99.064899999999994</v>
          </cell>
        </row>
        <row r="2868">
          <cell r="A2868" t="str">
            <v>05</v>
          </cell>
          <cell r="B2868" t="str">
            <v>4351</v>
          </cell>
          <cell r="C2868" t="str">
            <v>0000</v>
          </cell>
          <cell r="D2868">
            <v>97.143000000000001</v>
          </cell>
          <cell r="E2868">
            <v>98.492400000000004</v>
          </cell>
        </row>
        <row r="2869">
          <cell r="A2869" t="str">
            <v>05</v>
          </cell>
          <cell r="B2869" t="str">
            <v>43510000</v>
          </cell>
          <cell r="C2869" t="str">
            <v>6201</v>
          </cell>
          <cell r="D2869">
            <v>101.6082</v>
          </cell>
          <cell r="E2869">
            <v>100.9243</v>
          </cell>
        </row>
        <row r="2870">
          <cell r="A2870" t="str">
            <v>05</v>
          </cell>
          <cell r="B2870" t="str">
            <v>43510000</v>
          </cell>
          <cell r="C2870" t="str">
            <v>6202</v>
          </cell>
          <cell r="D2870">
            <v>89.851200000000006</v>
          </cell>
          <cell r="E2870">
            <v>95.277600000000007</v>
          </cell>
        </row>
        <row r="2871">
          <cell r="A2871" t="str">
            <v>05</v>
          </cell>
          <cell r="B2871" t="str">
            <v>43510000</v>
          </cell>
          <cell r="C2871" t="str">
            <v>6220</v>
          </cell>
          <cell r="D2871">
            <v>87.475800000000007</v>
          </cell>
          <cell r="E2871">
            <v>91.2423</v>
          </cell>
        </row>
        <row r="2872">
          <cell r="A2872" t="str">
            <v>05</v>
          </cell>
          <cell r="B2872" t="str">
            <v>43510000</v>
          </cell>
          <cell r="C2872" t="str">
            <v>6222</v>
          </cell>
          <cell r="D2872">
            <v>94.825199999999995</v>
          </cell>
          <cell r="E2872">
            <v>96.760400000000004</v>
          </cell>
        </row>
        <row r="2873">
          <cell r="A2873" t="str">
            <v>05</v>
          </cell>
          <cell r="B2873" t="str">
            <v>43510000</v>
          </cell>
          <cell r="C2873" t="str">
            <v>6270</v>
          </cell>
          <cell r="D2873">
            <v>99.834100000000007</v>
          </cell>
          <cell r="E2873">
            <v>101.2692</v>
          </cell>
        </row>
        <row r="2874">
          <cell r="A2874" t="str">
            <v>05</v>
          </cell>
          <cell r="B2874" t="str">
            <v>43510000</v>
          </cell>
          <cell r="C2874" t="str">
            <v>6280</v>
          </cell>
          <cell r="D2874">
            <v>97.8857</v>
          </cell>
          <cell r="E2874">
            <v>97.25</v>
          </cell>
        </row>
        <row r="2875">
          <cell r="A2875" t="str">
            <v>05</v>
          </cell>
          <cell r="B2875" t="str">
            <v>4352</v>
          </cell>
          <cell r="C2875" t="str">
            <v>0000</v>
          </cell>
          <cell r="D2875">
            <v>99.713700000000003</v>
          </cell>
          <cell r="E2875">
            <v>99.187799999999996</v>
          </cell>
        </row>
        <row r="2876">
          <cell r="A2876" t="str">
            <v>05</v>
          </cell>
          <cell r="B2876" t="str">
            <v>43520000</v>
          </cell>
          <cell r="C2876" t="str">
            <v>6240</v>
          </cell>
          <cell r="D2876">
            <v>103.1352</v>
          </cell>
          <cell r="E2876">
            <v>101.9552</v>
          </cell>
        </row>
        <row r="2877">
          <cell r="A2877" t="str">
            <v>05</v>
          </cell>
          <cell r="B2877" t="str">
            <v>43520000</v>
          </cell>
          <cell r="C2877" t="str">
            <v>6241</v>
          </cell>
          <cell r="D2877">
            <v>96.292100000000005</v>
          </cell>
          <cell r="E2877">
            <v>96.420299999999997</v>
          </cell>
        </row>
        <row r="2878">
          <cell r="A2878" t="str">
            <v>05</v>
          </cell>
          <cell r="B2878" t="str">
            <v>4353</v>
          </cell>
          <cell r="C2878" t="str">
            <v>0000</v>
          </cell>
          <cell r="D2878">
            <v>97.742099999999994</v>
          </cell>
          <cell r="E2878">
            <v>98.202799999999996</v>
          </cell>
        </row>
        <row r="2879">
          <cell r="A2879" t="str">
            <v>05</v>
          </cell>
          <cell r="B2879" t="str">
            <v>43530000</v>
          </cell>
          <cell r="C2879" t="str">
            <v>6230</v>
          </cell>
          <cell r="D2879">
            <v>97.742099999999994</v>
          </cell>
          <cell r="E2879">
            <v>98.202799999999996</v>
          </cell>
        </row>
        <row r="2880">
          <cell r="A2880" t="str">
            <v>05</v>
          </cell>
          <cell r="B2880" t="str">
            <v>4354</v>
          </cell>
          <cell r="C2880" t="str">
            <v>0000</v>
          </cell>
          <cell r="D2880">
            <v>100.6841</v>
          </cell>
          <cell r="E2880">
            <v>102.40730000000001</v>
          </cell>
        </row>
        <row r="2881">
          <cell r="A2881" t="str">
            <v>05</v>
          </cell>
          <cell r="B2881" t="str">
            <v>43540000</v>
          </cell>
          <cell r="C2881" t="str">
            <v>6210</v>
          </cell>
          <cell r="D2881">
            <v>98.7654</v>
          </cell>
          <cell r="E2881">
            <v>101.71729999999999</v>
          </cell>
        </row>
        <row r="2882">
          <cell r="A2882" t="str">
            <v>05</v>
          </cell>
          <cell r="B2882" t="str">
            <v>43540000</v>
          </cell>
          <cell r="C2882" t="str">
            <v>6290</v>
          </cell>
          <cell r="D2882">
            <v>103.5622</v>
          </cell>
          <cell r="E2882">
            <v>103.4423</v>
          </cell>
        </row>
        <row r="2883">
          <cell r="A2883" t="str">
            <v>05</v>
          </cell>
          <cell r="B2883" t="str">
            <v>436</v>
          </cell>
          <cell r="C2883" t="str">
            <v>0000</v>
          </cell>
          <cell r="D2883">
            <v>119.3646</v>
          </cell>
          <cell r="E2883">
            <v>111.7094</v>
          </cell>
        </row>
        <row r="2884">
          <cell r="A2884" t="str">
            <v>05</v>
          </cell>
          <cell r="B2884" t="str">
            <v>43600000</v>
          </cell>
          <cell r="C2884" t="str">
            <v>9142</v>
          </cell>
          <cell r="D2884">
            <v>119.3646</v>
          </cell>
          <cell r="E2884">
            <v>111.7094</v>
          </cell>
        </row>
        <row r="2885">
          <cell r="A2885" t="str">
            <v>05</v>
          </cell>
          <cell r="B2885" t="str">
            <v>5</v>
          </cell>
          <cell r="C2885" t="str">
            <v>0000</v>
          </cell>
          <cell r="D2885">
            <v>98.084500000000006</v>
          </cell>
          <cell r="E2885">
            <v>98.852500000000006</v>
          </cell>
        </row>
        <row r="2886">
          <cell r="A2886" t="str">
            <v>05</v>
          </cell>
          <cell r="B2886" t="str">
            <v>51</v>
          </cell>
          <cell r="C2886" t="str">
            <v>0000</v>
          </cell>
          <cell r="D2886">
            <v>97.717600000000004</v>
          </cell>
          <cell r="E2886">
            <v>99.509500000000003</v>
          </cell>
        </row>
        <row r="2887">
          <cell r="A2887" t="str">
            <v>05</v>
          </cell>
          <cell r="B2887" t="str">
            <v>511</v>
          </cell>
          <cell r="C2887" t="str">
            <v>0000</v>
          </cell>
          <cell r="D2887">
            <v>100.3567</v>
          </cell>
          <cell r="E2887">
            <v>101.4042</v>
          </cell>
        </row>
        <row r="2888">
          <cell r="A2888" t="str">
            <v>05</v>
          </cell>
          <cell r="B2888" t="str">
            <v>51100000</v>
          </cell>
          <cell r="C2888" t="str">
            <v>7000</v>
          </cell>
          <cell r="D2888">
            <v>90.296300000000002</v>
          </cell>
          <cell r="E2888">
            <v>94.998699999999999</v>
          </cell>
        </row>
        <row r="2889">
          <cell r="A2889" t="str">
            <v>05</v>
          </cell>
          <cell r="B2889" t="str">
            <v>51100000</v>
          </cell>
          <cell r="C2889" t="str">
            <v>7002</v>
          </cell>
          <cell r="D2889">
            <v>104.9285</v>
          </cell>
          <cell r="E2889">
            <v>103.5107</v>
          </cell>
        </row>
        <row r="2890">
          <cell r="A2890" t="str">
            <v>05</v>
          </cell>
          <cell r="B2890" t="str">
            <v>51100000</v>
          </cell>
          <cell r="C2890" t="str">
            <v>7003</v>
          </cell>
          <cell r="D2890">
            <v>90.6721</v>
          </cell>
          <cell r="E2890">
            <v>98.6768</v>
          </cell>
        </row>
        <row r="2891">
          <cell r="A2891" t="str">
            <v>05</v>
          </cell>
          <cell r="B2891" t="str">
            <v>51100000</v>
          </cell>
          <cell r="C2891" t="str">
            <v>7004</v>
          </cell>
          <cell r="D2891">
            <v>98.308599999999998</v>
          </cell>
          <cell r="E2891">
            <v>99.905699999999996</v>
          </cell>
        </row>
        <row r="2892">
          <cell r="A2892" t="str">
            <v>05</v>
          </cell>
          <cell r="B2892" t="str">
            <v>512</v>
          </cell>
          <cell r="C2892" t="str">
            <v>0000</v>
          </cell>
          <cell r="D2892">
            <v>94.954599999999999</v>
          </cell>
          <cell r="E2892">
            <v>97.540099999999995</v>
          </cell>
        </row>
        <row r="2893">
          <cell r="A2893" t="str">
            <v>05</v>
          </cell>
          <cell r="B2893" t="str">
            <v>51200000</v>
          </cell>
          <cell r="C2893" t="str">
            <v>7010</v>
          </cell>
          <cell r="D2893">
            <v>91.388999999999996</v>
          </cell>
          <cell r="E2893">
            <v>97.757000000000005</v>
          </cell>
        </row>
        <row r="2894">
          <cell r="A2894" t="str">
            <v>05</v>
          </cell>
          <cell r="B2894" t="str">
            <v>51200000</v>
          </cell>
          <cell r="C2894" t="str">
            <v>7011</v>
          </cell>
          <cell r="D2894">
            <v>96.097999999999999</v>
          </cell>
          <cell r="E2894">
            <v>98.330299999999994</v>
          </cell>
        </row>
        <row r="2895">
          <cell r="A2895" t="str">
            <v>05</v>
          </cell>
          <cell r="B2895" t="str">
            <v>51200000</v>
          </cell>
          <cell r="C2895" t="str">
            <v>7012</v>
          </cell>
          <cell r="D2895">
            <v>98.994500000000002</v>
          </cell>
          <cell r="E2895">
            <v>98.02</v>
          </cell>
        </row>
        <row r="2896">
          <cell r="A2896" t="str">
            <v>05</v>
          </cell>
          <cell r="B2896" t="str">
            <v>51200000</v>
          </cell>
          <cell r="C2896" t="str">
            <v>7013</v>
          </cell>
          <cell r="D2896">
            <v>94.8095</v>
          </cell>
          <cell r="E2896">
            <v>96.591800000000006</v>
          </cell>
        </row>
        <row r="2897">
          <cell r="A2897" t="str">
            <v>05</v>
          </cell>
          <cell r="B2897" t="str">
            <v>51200000</v>
          </cell>
          <cell r="C2897" t="str">
            <v>7020</v>
          </cell>
          <cell r="D2897">
            <v>113.9147</v>
          </cell>
          <cell r="E2897">
            <v>104.062</v>
          </cell>
        </row>
        <row r="2898">
          <cell r="A2898" t="str">
            <v>05</v>
          </cell>
          <cell r="B2898" t="str">
            <v>51200000</v>
          </cell>
          <cell r="C2898" t="str">
            <v>7021</v>
          </cell>
          <cell r="D2898">
            <v>109.8364</v>
          </cell>
          <cell r="E2898">
            <v>107.35899999999999</v>
          </cell>
        </row>
        <row r="2899">
          <cell r="A2899" t="str">
            <v>05</v>
          </cell>
          <cell r="B2899" t="str">
            <v>51200000</v>
          </cell>
          <cell r="C2899" t="str">
            <v>7030</v>
          </cell>
          <cell r="D2899">
            <v>88.694900000000004</v>
          </cell>
          <cell r="E2899">
            <v>91.9208</v>
          </cell>
        </row>
        <row r="2900">
          <cell r="A2900" t="str">
            <v>05</v>
          </cell>
          <cell r="B2900" t="str">
            <v>51200000</v>
          </cell>
          <cell r="C2900" t="str">
            <v>7050</v>
          </cell>
          <cell r="D2900">
            <v>116.1139</v>
          </cell>
          <cell r="E2900">
            <v>107.0754</v>
          </cell>
        </row>
        <row r="2901">
          <cell r="A2901" t="str">
            <v>05</v>
          </cell>
          <cell r="B2901" t="str">
            <v>513</v>
          </cell>
          <cell r="C2901" t="str">
            <v>0000</v>
          </cell>
          <cell r="D2901">
            <v>97.953800000000001</v>
          </cell>
          <cell r="E2901">
            <v>99.644499999999994</v>
          </cell>
        </row>
        <row r="2902">
          <cell r="A2902" t="str">
            <v>05</v>
          </cell>
          <cell r="B2902" t="str">
            <v>51300000</v>
          </cell>
          <cell r="C2902" t="str">
            <v>6295</v>
          </cell>
          <cell r="D2902">
            <v>91.9833</v>
          </cell>
          <cell r="E2902">
            <v>91.6738</v>
          </cell>
        </row>
        <row r="2903">
          <cell r="A2903" t="str">
            <v>05</v>
          </cell>
          <cell r="B2903" t="str">
            <v>51300000</v>
          </cell>
          <cell r="C2903" t="str">
            <v>7045</v>
          </cell>
          <cell r="D2903">
            <v>92.942700000000002</v>
          </cell>
          <cell r="E2903">
            <v>94.147099999999995</v>
          </cell>
        </row>
        <row r="2904">
          <cell r="A2904" t="str">
            <v>05</v>
          </cell>
          <cell r="B2904" t="str">
            <v>51300000</v>
          </cell>
          <cell r="C2904" t="str">
            <v>7046</v>
          </cell>
          <cell r="D2904">
            <v>102.7942</v>
          </cell>
          <cell r="E2904">
            <v>105.8875</v>
          </cell>
        </row>
        <row r="2905">
          <cell r="A2905" t="str">
            <v>05</v>
          </cell>
          <cell r="B2905" t="str">
            <v>51300000</v>
          </cell>
          <cell r="C2905" t="str">
            <v>7049</v>
          </cell>
          <cell r="D2905">
            <v>84.930199999999999</v>
          </cell>
          <cell r="E2905">
            <v>93.946100000000001</v>
          </cell>
        </row>
        <row r="2906">
          <cell r="A2906" t="str">
            <v>05</v>
          </cell>
          <cell r="B2906" t="str">
            <v>51300000</v>
          </cell>
          <cell r="C2906" t="str">
            <v>7130</v>
          </cell>
          <cell r="D2906">
            <v>95.816400000000002</v>
          </cell>
          <cell r="E2906">
            <v>98.080799999999996</v>
          </cell>
        </row>
        <row r="2907">
          <cell r="A2907" t="str">
            <v>05</v>
          </cell>
          <cell r="B2907" t="str">
            <v>51300000</v>
          </cell>
          <cell r="C2907" t="str">
            <v>7231</v>
          </cell>
          <cell r="D2907">
            <v>105.7021</v>
          </cell>
          <cell r="E2907">
            <v>104.8</v>
          </cell>
        </row>
        <row r="2908">
          <cell r="A2908" t="str">
            <v>05</v>
          </cell>
          <cell r="B2908" t="str">
            <v>52</v>
          </cell>
          <cell r="C2908" t="str">
            <v>0000</v>
          </cell>
          <cell r="D2908">
            <v>99.263999999999996</v>
          </cell>
          <cell r="E2908">
            <v>98.017099999999999</v>
          </cell>
        </row>
        <row r="2909">
          <cell r="A2909" t="str">
            <v>05</v>
          </cell>
          <cell r="B2909" t="str">
            <v>521</v>
          </cell>
          <cell r="C2909" t="str">
            <v>0000</v>
          </cell>
          <cell r="D2909">
            <v>99.063500000000005</v>
          </cell>
          <cell r="E2909">
            <v>97.442099999999996</v>
          </cell>
        </row>
        <row r="2910">
          <cell r="A2910" t="str">
            <v>05</v>
          </cell>
          <cell r="B2910" t="str">
            <v>52100000</v>
          </cell>
          <cell r="C2910" t="str">
            <v>7100</v>
          </cell>
          <cell r="D2910">
            <v>96.309799999999996</v>
          </cell>
          <cell r="E2910">
            <v>97.113600000000005</v>
          </cell>
        </row>
        <row r="2911">
          <cell r="A2911" t="str">
            <v>05</v>
          </cell>
          <cell r="B2911" t="str">
            <v>52100000</v>
          </cell>
          <cell r="C2911" t="str">
            <v>7101</v>
          </cell>
          <cell r="D2911">
            <v>110.2734</v>
          </cell>
          <cell r="E2911">
            <v>103.45480000000001</v>
          </cell>
        </row>
        <row r="2912">
          <cell r="A2912" t="str">
            <v>05</v>
          </cell>
          <cell r="B2912" t="str">
            <v>52100000</v>
          </cell>
          <cell r="C2912" t="str">
            <v>7102</v>
          </cell>
          <cell r="D2912">
            <v>100.73480000000001</v>
          </cell>
          <cell r="E2912">
            <v>100.0399</v>
          </cell>
        </row>
        <row r="2913">
          <cell r="A2913" t="str">
            <v>05</v>
          </cell>
          <cell r="B2913" t="str">
            <v>52100000</v>
          </cell>
          <cell r="C2913" t="str">
            <v>7103</v>
          </cell>
          <cell r="D2913">
            <v>96.730400000000003</v>
          </cell>
          <cell r="E2913">
            <v>94.871200000000002</v>
          </cell>
        </row>
        <row r="2914">
          <cell r="A2914" t="str">
            <v>05</v>
          </cell>
          <cell r="B2914" t="str">
            <v>52100000</v>
          </cell>
          <cell r="C2914" t="str">
            <v>7104</v>
          </cell>
          <cell r="D2914">
            <v>89.565899999999999</v>
          </cell>
          <cell r="E2914">
            <v>94.247699999999995</v>
          </cell>
        </row>
        <row r="2915">
          <cell r="A2915" t="str">
            <v>05</v>
          </cell>
          <cell r="B2915" t="str">
            <v>52100000</v>
          </cell>
          <cell r="C2915" t="str">
            <v>7110</v>
          </cell>
          <cell r="D2915">
            <v>101.80670000000001</v>
          </cell>
          <cell r="E2915">
            <v>100.9641</v>
          </cell>
        </row>
        <row r="2916">
          <cell r="A2916" t="str">
            <v>05</v>
          </cell>
          <cell r="B2916" t="str">
            <v>52100000</v>
          </cell>
          <cell r="C2916" t="str">
            <v>7120</v>
          </cell>
          <cell r="D2916">
            <v>102.0585</v>
          </cell>
          <cell r="E2916">
            <v>99.192899999999995</v>
          </cell>
        </row>
        <row r="2917">
          <cell r="A2917" t="str">
            <v>05</v>
          </cell>
          <cell r="B2917" t="str">
            <v>52100000</v>
          </cell>
          <cell r="C2917" t="str">
            <v>7140</v>
          </cell>
          <cell r="D2917">
            <v>106.8218</v>
          </cell>
          <cell r="E2917">
            <v>98.0595</v>
          </cell>
        </row>
        <row r="2918">
          <cell r="A2918" t="str">
            <v>05</v>
          </cell>
          <cell r="B2918" t="str">
            <v>52100000</v>
          </cell>
          <cell r="C2918" t="str">
            <v>7160</v>
          </cell>
          <cell r="D2918">
            <v>97.429900000000004</v>
          </cell>
          <cell r="E2918">
            <v>95.813599999999994</v>
          </cell>
        </row>
        <row r="2919">
          <cell r="A2919" t="str">
            <v>05</v>
          </cell>
          <cell r="B2919" t="str">
            <v>522</v>
          </cell>
          <cell r="C2919" t="str">
            <v>0000</v>
          </cell>
          <cell r="D2919">
            <v>101.5903</v>
          </cell>
          <cell r="E2919">
            <v>101.2683</v>
          </cell>
        </row>
        <row r="2920">
          <cell r="A2920" t="str">
            <v>05</v>
          </cell>
          <cell r="B2920" t="str">
            <v>52200000</v>
          </cell>
          <cell r="C2920" t="str">
            <v>7170</v>
          </cell>
          <cell r="D2920">
            <v>101.5903</v>
          </cell>
          <cell r="E2920">
            <v>101.2683</v>
          </cell>
        </row>
        <row r="2921">
          <cell r="A2921" t="str">
            <v>05</v>
          </cell>
          <cell r="B2921" t="str">
            <v>523</v>
          </cell>
          <cell r="C2921" t="str">
            <v>0000</v>
          </cell>
          <cell r="D2921">
            <v>99.688699999999997</v>
          </cell>
          <cell r="E2921">
            <v>99.569900000000004</v>
          </cell>
        </row>
        <row r="2922">
          <cell r="A2922" t="str">
            <v>05</v>
          </cell>
          <cell r="B2922" t="str">
            <v>52300000</v>
          </cell>
          <cell r="C2922" t="str">
            <v>9700</v>
          </cell>
          <cell r="D2922">
            <v>99.507900000000006</v>
          </cell>
          <cell r="E2922">
            <v>99.354799999999997</v>
          </cell>
        </row>
        <row r="2923">
          <cell r="A2923" t="str">
            <v>05</v>
          </cell>
          <cell r="B2923" t="str">
            <v>52300000</v>
          </cell>
          <cell r="C2923" t="str">
            <v>9710</v>
          </cell>
          <cell r="D2923">
            <v>100.1649</v>
          </cell>
          <cell r="E2923">
            <v>100.1649</v>
          </cell>
        </row>
        <row r="2924">
          <cell r="A2924" t="str">
            <v>05</v>
          </cell>
          <cell r="B2924" t="str">
            <v>52300000</v>
          </cell>
          <cell r="C2924" t="str">
            <v>9711</v>
          </cell>
          <cell r="D2924">
            <v>99.906800000000004</v>
          </cell>
          <cell r="E2924">
            <v>99.766900000000007</v>
          </cell>
        </row>
        <row r="2925">
          <cell r="A2925" t="str">
            <v>05</v>
          </cell>
          <cell r="B2925" t="str">
            <v>53</v>
          </cell>
          <cell r="C2925" t="str">
            <v>0000</v>
          </cell>
          <cell r="D2925">
            <v>96.776499999999999</v>
          </cell>
          <cell r="E2925">
            <v>96.833699999999993</v>
          </cell>
        </row>
        <row r="2926">
          <cell r="A2926" t="str">
            <v>05</v>
          </cell>
          <cell r="B2926" t="str">
            <v>531</v>
          </cell>
          <cell r="C2926" t="str">
            <v>0000</v>
          </cell>
          <cell r="D2926">
            <v>96.709599999999995</v>
          </cell>
          <cell r="E2926">
            <v>96.768500000000003</v>
          </cell>
        </row>
        <row r="2927">
          <cell r="A2927" t="str">
            <v>05</v>
          </cell>
          <cell r="B2927" t="str">
            <v>53100000</v>
          </cell>
          <cell r="C2927" t="str">
            <v>9130</v>
          </cell>
          <cell r="D2927">
            <v>91.561800000000005</v>
          </cell>
          <cell r="E2927">
            <v>91.507800000000003</v>
          </cell>
        </row>
        <row r="2928">
          <cell r="A2928" t="str">
            <v>05</v>
          </cell>
          <cell r="B2928" t="str">
            <v>53100000</v>
          </cell>
          <cell r="C2928" t="str">
            <v>9131</v>
          </cell>
          <cell r="D2928">
            <v>91.774799999999999</v>
          </cell>
          <cell r="E2928">
            <v>92.141199999999998</v>
          </cell>
        </row>
        <row r="2929">
          <cell r="A2929" t="str">
            <v>05</v>
          </cell>
          <cell r="B2929" t="str">
            <v>53100000</v>
          </cell>
          <cell r="C2929" t="str">
            <v>9132</v>
          </cell>
          <cell r="D2929">
            <v>99.881500000000003</v>
          </cell>
          <cell r="E2929">
            <v>100.0373</v>
          </cell>
        </row>
        <row r="2930">
          <cell r="A2930" t="str">
            <v>05</v>
          </cell>
          <cell r="B2930" t="str">
            <v>53100000</v>
          </cell>
          <cell r="C2930" t="str">
            <v>9133</v>
          </cell>
          <cell r="D2930">
            <v>100.255</v>
          </cell>
          <cell r="E2930">
            <v>100.255</v>
          </cell>
        </row>
        <row r="2931">
          <cell r="A2931" t="str">
            <v>05</v>
          </cell>
          <cell r="B2931" t="str">
            <v>532</v>
          </cell>
          <cell r="C2931" t="str">
            <v>0000</v>
          </cell>
          <cell r="D2931">
            <v>98.885999999999996</v>
          </cell>
          <cell r="E2931">
            <v>98.885999999999996</v>
          </cell>
        </row>
        <row r="2932">
          <cell r="A2932" t="str">
            <v>05</v>
          </cell>
          <cell r="B2932" t="str">
            <v>53200000</v>
          </cell>
          <cell r="C2932" t="str">
            <v>9210</v>
          </cell>
          <cell r="D2932">
            <v>97.731300000000005</v>
          </cell>
          <cell r="E2932">
            <v>97.731300000000005</v>
          </cell>
        </row>
        <row r="2933">
          <cell r="A2933" t="str">
            <v>05</v>
          </cell>
          <cell r="B2933" t="str">
            <v>53200000</v>
          </cell>
          <cell r="C2933" t="str">
            <v>9211</v>
          </cell>
          <cell r="D2933">
            <v>100.0407</v>
          </cell>
          <cell r="E2933">
            <v>100.0407</v>
          </cell>
        </row>
        <row r="2934">
          <cell r="A2934" t="str">
            <v>05</v>
          </cell>
          <cell r="B2934" t="str">
            <v>6</v>
          </cell>
          <cell r="C2934" t="str">
            <v>0000</v>
          </cell>
          <cell r="D2934">
            <v>98.044600000000003</v>
          </cell>
          <cell r="E2934">
            <v>97.772199999999998</v>
          </cell>
        </row>
        <row r="2935">
          <cell r="A2935" t="str">
            <v>05</v>
          </cell>
          <cell r="B2935" t="str">
            <v>61</v>
          </cell>
          <cell r="C2935" t="str">
            <v>0000</v>
          </cell>
          <cell r="D2935">
            <v>100.88460000000001</v>
          </cell>
          <cell r="E2935">
            <v>100.24630000000001</v>
          </cell>
        </row>
        <row r="2936">
          <cell r="A2936" t="str">
            <v>05</v>
          </cell>
          <cell r="B2936" t="str">
            <v>611</v>
          </cell>
          <cell r="C2936" t="str">
            <v>0000</v>
          </cell>
          <cell r="D2936">
            <v>103.2761</v>
          </cell>
          <cell r="E2936">
            <v>103.25490000000001</v>
          </cell>
        </row>
        <row r="2937">
          <cell r="A2937" t="str">
            <v>05</v>
          </cell>
          <cell r="B2937" t="str">
            <v>61100000</v>
          </cell>
          <cell r="C2937" t="str">
            <v>7206</v>
          </cell>
          <cell r="D2937">
            <v>98.807100000000005</v>
          </cell>
          <cell r="E2937">
            <v>98.719499999999996</v>
          </cell>
        </row>
        <row r="2938">
          <cell r="A2938" t="str">
            <v>05</v>
          </cell>
          <cell r="B2938" t="str">
            <v>61100000</v>
          </cell>
          <cell r="C2938" t="str">
            <v>7210</v>
          </cell>
          <cell r="D2938">
            <v>100</v>
          </cell>
          <cell r="E2938">
            <v>100</v>
          </cell>
        </row>
        <row r="2939">
          <cell r="A2939" t="str">
            <v>05</v>
          </cell>
          <cell r="B2939" t="str">
            <v>61100000</v>
          </cell>
          <cell r="C2939" t="str">
            <v>7211</v>
          </cell>
          <cell r="D2939">
            <v>106.8904</v>
          </cell>
          <cell r="E2939">
            <v>106.8904</v>
          </cell>
        </row>
        <row r="2940">
          <cell r="A2940" t="str">
            <v>05</v>
          </cell>
          <cell r="B2940" t="str">
            <v>612</v>
          </cell>
          <cell r="C2940" t="str">
            <v>0000</v>
          </cell>
          <cell r="D2940">
            <v>100</v>
          </cell>
          <cell r="E2940">
            <v>100</v>
          </cell>
        </row>
        <row r="2941">
          <cell r="A2941" t="str">
            <v>05</v>
          </cell>
          <cell r="B2941" t="str">
            <v>61200000</v>
          </cell>
          <cell r="C2941" t="str">
            <v>7200</v>
          </cell>
          <cell r="D2941">
            <v>100</v>
          </cell>
          <cell r="E2941">
            <v>100</v>
          </cell>
        </row>
        <row r="2942">
          <cell r="A2942" t="str">
            <v>05</v>
          </cell>
          <cell r="B2942" t="str">
            <v>61200000</v>
          </cell>
          <cell r="C2942" t="str">
            <v>7201</v>
          </cell>
          <cell r="D2942">
            <v>100</v>
          </cell>
          <cell r="E2942">
            <v>100</v>
          </cell>
        </row>
        <row r="2943">
          <cell r="A2943" t="str">
            <v>05</v>
          </cell>
          <cell r="B2943" t="str">
            <v>613</v>
          </cell>
          <cell r="C2943" t="str">
            <v>0000</v>
          </cell>
          <cell r="D2943">
            <v>100.4436</v>
          </cell>
          <cell r="E2943">
            <v>98.942899999999995</v>
          </cell>
        </row>
        <row r="2944">
          <cell r="A2944" t="str">
            <v>05</v>
          </cell>
          <cell r="B2944" t="str">
            <v>61300000</v>
          </cell>
          <cell r="C2944" t="str">
            <v>5110</v>
          </cell>
          <cell r="D2944">
            <v>96.736999999999995</v>
          </cell>
          <cell r="E2944">
            <v>95.941000000000003</v>
          </cell>
        </row>
        <row r="2945">
          <cell r="A2945" t="str">
            <v>05</v>
          </cell>
          <cell r="B2945" t="str">
            <v>61300000</v>
          </cell>
          <cell r="C2945" t="str">
            <v>5111</v>
          </cell>
          <cell r="D2945">
            <v>96.084999999999994</v>
          </cell>
          <cell r="E2945">
            <v>97.622799999999998</v>
          </cell>
        </row>
        <row r="2946">
          <cell r="A2946" t="str">
            <v>05</v>
          </cell>
          <cell r="B2946" t="str">
            <v>61300000</v>
          </cell>
          <cell r="C2946" t="str">
            <v>7220</v>
          </cell>
          <cell r="D2946">
            <v>107.4781</v>
          </cell>
          <cell r="E2946">
            <v>101.5266</v>
          </cell>
        </row>
        <row r="2947">
          <cell r="A2947" t="str">
            <v>05</v>
          </cell>
          <cell r="B2947" t="str">
            <v>61300000</v>
          </cell>
          <cell r="C2947" t="str">
            <v>7230</v>
          </cell>
          <cell r="D2947">
            <v>91.859200000000001</v>
          </cell>
          <cell r="E2947">
            <v>94.990200000000002</v>
          </cell>
        </row>
        <row r="2948">
          <cell r="A2948" t="str">
            <v>05</v>
          </cell>
          <cell r="B2948" t="str">
            <v>61300000</v>
          </cell>
          <cell r="C2948" t="str">
            <v>7240</v>
          </cell>
          <cell r="D2948">
            <v>100.319</v>
          </cell>
          <cell r="E2948">
            <v>100.941</v>
          </cell>
        </row>
        <row r="2949">
          <cell r="A2949" t="str">
            <v>05</v>
          </cell>
          <cell r="B2949" t="str">
            <v>61300000</v>
          </cell>
          <cell r="C2949" t="str">
            <v>7242</v>
          </cell>
          <cell r="D2949">
            <v>98.541300000000007</v>
          </cell>
          <cell r="E2949">
            <v>98.346800000000002</v>
          </cell>
        </row>
        <row r="2950">
          <cell r="A2950" t="str">
            <v>05</v>
          </cell>
          <cell r="B2950" t="str">
            <v>61300000</v>
          </cell>
          <cell r="C2950" t="str">
            <v>7245</v>
          </cell>
          <cell r="D2950">
            <v>79.989099999999993</v>
          </cell>
          <cell r="E2950">
            <v>91.562700000000007</v>
          </cell>
        </row>
        <row r="2951">
          <cell r="A2951" t="str">
            <v>05</v>
          </cell>
          <cell r="B2951" t="str">
            <v>61300000</v>
          </cell>
          <cell r="C2951" t="str">
            <v>7251</v>
          </cell>
          <cell r="D2951">
            <v>116.07729999999999</v>
          </cell>
          <cell r="E2951">
            <v>102.7833</v>
          </cell>
        </row>
        <row r="2952">
          <cell r="A2952" t="str">
            <v>05</v>
          </cell>
          <cell r="B2952" t="str">
            <v>614</v>
          </cell>
          <cell r="C2952" t="str">
            <v>0000</v>
          </cell>
          <cell r="D2952">
            <v>100.4858</v>
          </cell>
          <cell r="E2952">
            <v>99.558000000000007</v>
          </cell>
        </row>
        <row r="2953">
          <cell r="A2953" t="str">
            <v>05</v>
          </cell>
          <cell r="B2953" t="str">
            <v>61400000</v>
          </cell>
          <cell r="C2953" t="str">
            <v>6251</v>
          </cell>
          <cell r="D2953">
            <v>93.955100000000002</v>
          </cell>
          <cell r="E2953">
            <v>94.737499999999997</v>
          </cell>
        </row>
        <row r="2954">
          <cell r="A2954" t="str">
            <v>05</v>
          </cell>
          <cell r="B2954" t="str">
            <v>61400000</v>
          </cell>
          <cell r="C2954" t="str">
            <v>6263</v>
          </cell>
          <cell r="D2954">
            <v>96.880499999999998</v>
          </cell>
          <cell r="E2954">
            <v>97.034199999999998</v>
          </cell>
        </row>
        <row r="2955">
          <cell r="A2955" t="str">
            <v>05</v>
          </cell>
          <cell r="B2955" t="str">
            <v>61400000</v>
          </cell>
          <cell r="C2955" t="str">
            <v>6264</v>
          </cell>
          <cell r="D2955">
            <v>91.909400000000005</v>
          </cell>
          <cell r="E2955">
            <v>94.714799999999997</v>
          </cell>
        </row>
        <row r="2956">
          <cell r="A2956" t="str">
            <v>05</v>
          </cell>
          <cell r="B2956" t="str">
            <v>61400000</v>
          </cell>
          <cell r="C2956" t="str">
            <v>6265</v>
          </cell>
          <cell r="D2956">
            <v>101.254</v>
          </cell>
          <cell r="E2956">
            <v>101.7683</v>
          </cell>
        </row>
        <row r="2957">
          <cell r="A2957" t="str">
            <v>05</v>
          </cell>
          <cell r="B2957" t="str">
            <v>61400000</v>
          </cell>
          <cell r="C2957" t="str">
            <v>6266</v>
          </cell>
          <cell r="D2957">
            <v>97.910200000000003</v>
          </cell>
          <cell r="E2957">
            <v>98.564899999999994</v>
          </cell>
        </row>
        <row r="2958">
          <cell r="A2958" t="str">
            <v>05</v>
          </cell>
          <cell r="B2958" t="str">
            <v>61400000</v>
          </cell>
          <cell r="C2958" t="str">
            <v>7261</v>
          </cell>
          <cell r="D2958">
            <v>112.9736</v>
          </cell>
          <cell r="E2958">
            <v>112.8004</v>
          </cell>
        </row>
        <row r="2959">
          <cell r="A2959" t="str">
            <v>05</v>
          </cell>
          <cell r="B2959" t="str">
            <v>61400000</v>
          </cell>
          <cell r="C2959" t="str">
            <v>7262</v>
          </cell>
          <cell r="D2959">
            <v>100.6872</v>
          </cell>
          <cell r="E2959">
            <v>100.6872</v>
          </cell>
        </row>
        <row r="2960">
          <cell r="A2960" t="str">
            <v>05</v>
          </cell>
          <cell r="B2960" t="str">
            <v>61400000</v>
          </cell>
          <cell r="C2960" t="str">
            <v>7263</v>
          </cell>
          <cell r="D2960">
            <v>101.7944</v>
          </cell>
          <cell r="E2960">
            <v>100.4349</v>
          </cell>
        </row>
        <row r="2961">
          <cell r="A2961" t="str">
            <v>05</v>
          </cell>
          <cell r="B2961" t="str">
            <v>61400000</v>
          </cell>
          <cell r="C2961" t="str">
            <v>7264</v>
          </cell>
          <cell r="D2961">
            <v>76.233199999999997</v>
          </cell>
          <cell r="E2961">
            <v>88.379400000000004</v>
          </cell>
        </row>
        <row r="2962">
          <cell r="A2962" t="str">
            <v>05</v>
          </cell>
          <cell r="B2962" t="str">
            <v>61400000</v>
          </cell>
          <cell r="C2962" t="str">
            <v>7265</v>
          </cell>
          <cell r="D2962">
            <v>99.247600000000006</v>
          </cell>
          <cell r="E2962">
            <v>98.041899999999998</v>
          </cell>
        </row>
        <row r="2963">
          <cell r="A2963" t="str">
            <v>05</v>
          </cell>
          <cell r="B2963" t="str">
            <v>61400000</v>
          </cell>
          <cell r="C2963" t="str">
            <v>7266</v>
          </cell>
          <cell r="D2963">
            <v>108.316</v>
          </cell>
          <cell r="E2963">
            <v>103.3309</v>
          </cell>
        </row>
        <row r="2964">
          <cell r="A2964" t="str">
            <v>05</v>
          </cell>
          <cell r="B2964" t="str">
            <v>61400000</v>
          </cell>
          <cell r="C2964" t="str">
            <v>7272</v>
          </cell>
          <cell r="D2964">
            <v>94.787499999999994</v>
          </cell>
          <cell r="E2964">
            <v>97.563699999999997</v>
          </cell>
        </row>
        <row r="2965">
          <cell r="A2965" t="str">
            <v>05</v>
          </cell>
          <cell r="B2965" t="str">
            <v>61400000</v>
          </cell>
          <cell r="C2965" t="str">
            <v>7273</v>
          </cell>
          <cell r="D2965">
            <v>99.304900000000004</v>
          </cell>
          <cell r="E2965">
            <v>98.874300000000005</v>
          </cell>
        </row>
        <row r="2966">
          <cell r="A2966" t="str">
            <v>05</v>
          </cell>
          <cell r="B2966" t="str">
            <v>61400000</v>
          </cell>
          <cell r="C2966" t="str">
            <v>7280</v>
          </cell>
          <cell r="D2966">
            <v>109.60039999999999</v>
          </cell>
          <cell r="E2966">
            <v>103.7711</v>
          </cell>
        </row>
        <row r="2967">
          <cell r="A2967" t="str">
            <v>05</v>
          </cell>
          <cell r="B2967" t="str">
            <v>615</v>
          </cell>
          <cell r="C2967" t="str">
            <v>0000</v>
          </cell>
          <cell r="D2967">
            <v>104.3407</v>
          </cell>
          <cell r="E2967">
            <v>104.914</v>
          </cell>
        </row>
        <row r="2968">
          <cell r="A2968" t="str">
            <v>05</v>
          </cell>
          <cell r="B2968" t="str">
            <v>61500000</v>
          </cell>
          <cell r="C2968" t="str">
            <v>1850</v>
          </cell>
          <cell r="D2968">
            <v>104.3407</v>
          </cell>
          <cell r="E2968">
            <v>104.914</v>
          </cell>
        </row>
        <row r="2969">
          <cell r="A2969" t="str">
            <v>05</v>
          </cell>
          <cell r="B2969" t="str">
            <v>62</v>
          </cell>
          <cell r="C2969" t="str">
            <v>0000</v>
          </cell>
          <cell r="D2969">
            <v>95.829400000000007</v>
          </cell>
          <cell r="E2969">
            <v>95.842399999999998</v>
          </cell>
        </row>
        <row r="2970">
          <cell r="A2970" t="str">
            <v>05</v>
          </cell>
          <cell r="B2970" t="str">
            <v>621</v>
          </cell>
          <cell r="C2970" t="str">
            <v>0000</v>
          </cell>
          <cell r="D2970">
            <v>100.5827</v>
          </cell>
          <cell r="E2970">
            <v>100.3616</v>
          </cell>
        </row>
        <row r="2971">
          <cell r="A2971" t="str">
            <v>05</v>
          </cell>
          <cell r="B2971" t="str">
            <v>62100000</v>
          </cell>
          <cell r="C2971" t="str">
            <v>9530</v>
          </cell>
          <cell r="D2971">
            <v>100.434</v>
          </cell>
          <cell r="E2971">
            <v>100.2668</v>
          </cell>
        </row>
        <row r="2972">
          <cell r="A2972" t="str">
            <v>05</v>
          </cell>
          <cell r="B2972" t="str">
            <v>62100000</v>
          </cell>
          <cell r="C2972" t="str">
            <v>9531</v>
          </cell>
          <cell r="D2972">
            <v>100.5317</v>
          </cell>
          <cell r="E2972">
            <v>100.2473</v>
          </cell>
        </row>
        <row r="2973">
          <cell r="A2973" t="str">
            <v>05</v>
          </cell>
          <cell r="B2973" t="str">
            <v>62100000</v>
          </cell>
          <cell r="C2973" t="str">
            <v>9532</v>
          </cell>
          <cell r="D2973">
            <v>100.0279</v>
          </cell>
          <cell r="E2973">
            <v>100.0279</v>
          </cell>
        </row>
        <row r="2974">
          <cell r="A2974" t="str">
            <v>05</v>
          </cell>
          <cell r="B2974" t="str">
            <v>62100000</v>
          </cell>
          <cell r="C2974" t="str">
            <v>9560</v>
          </cell>
          <cell r="D2974">
            <v>102.6927</v>
          </cell>
          <cell r="E2974">
            <v>101.78570000000001</v>
          </cell>
        </row>
        <row r="2975">
          <cell r="A2975" t="str">
            <v>05</v>
          </cell>
          <cell r="B2975" t="str">
            <v>62100000</v>
          </cell>
          <cell r="C2975" t="str">
            <v>9570</v>
          </cell>
          <cell r="D2975">
            <v>100.5488</v>
          </cell>
          <cell r="E2975">
            <v>100.5488</v>
          </cell>
        </row>
        <row r="2976">
          <cell r="A2976" t="str">
            <v>05</v>
          </cell>
          <cell r="B2976" t="str">
            <v>622</v>
          </cell>
          <cell r="C2976" t="str">
            <v>0000</v>
          </cell>
          <cell r="D2976">
            <v>79.282899999999998</v>
          </cell>
          <cell r="E2976">
            <v>80.016000000000005</v>
          </cell>
        </row>
        <row r="2977">
          <cell r="A2977" t="str">
            <v>05</v>
          </cell>
          <cell r="B2977" t="str">
            <v>62200000</v>
          </cell>
          <cell r="C2977" t="str">
            <v>9300</v>
          </cell>
          <cell r="D2977">
            <v>100.2585</v>
          </cell>
          <cell r="E2977">
            <v>99.952100000000002</v>
          </cell>
        </row>
        <row r="2978">
          <cell r="A2978" t="str">
            <v>05</v>
          </cell>
          <cell r="B2978" t="str">
            <v>62200000</v>
          </cell>
          <cell r="C2978" t="str">
            <v>9301</v>
          </cell>
          <cell r="D2978">
            <v>99.894199999999998</v>
          </cell>
          <cell r="E2978">
            <v>99.894199999999998</v>
          </cell>
        </row>
        <row r="2979">
          <cell r="A2979" t="str">
            <v>05</v>
          </cell>
          <cell r="B2979" t="str">
            <v>62200000</v>
          </cell>
          <cell r="C2979" t="str">
            <v>9302</v>
          </cell>
          <cell r="D2979">
            <v>112.0865</v>
          </cell>
          <cell r="E2979">
            <v>111.4695</v>
          </cell>
        </row>
        <row r="2980">
          <cell r="A2980" t="str">
            <v>05</v>
          </cell>
          <cell r="B2980" t="str">
            <v>62200000</v>
          </cell>
          <cell r="C2980" t="str">
            <v>9305</v>
          </cell>
          <cell r="D2980">
            <v>69.868099999999998</v>
          </cell>
          <cell r="E2980">
            <v>69.868099999999998</v>
          </cell>
        </row>
        <row r="2981">
          <cell r="A2981" t="str">
            <v>05</v>
          </cell>
          <cell r="B2981" t="str">
            <v>62200000</v>
          </cell>
          <cell r="C2981" t="str">
            <v>9310</v>
          </cell>
          <cell r="D2981">
            <v>84.4084</v>
          </cell>
          <cell r="E2981">
            <v>95.408500000000004</v>
          </cell>
        </row>
        <row r="2982">
          <cell r="A2982" t="str">
            <v>05</v>
          </cell>
          <cell r="B2982" t="str">
            <v>623</v>
          </cell>
          <cell r="C2982" t="str">
            <v>0000</v>
          </cell>
          <cell r="D2982">
            <v>104.35980000000001</v>
          </cell>
          <cell r="E2982">
            <v>104.1605</v>
          </cell>
        </row>
        <row r="2983">
          <cell r="A2983" t="str">
            <v>05</v>
          </cell>
          <cell r="B2983" t="str">
            <v>62300000</v>
          </cell>
          <cell r="C2983" t="str">
            <v>9320</v>
          </cell>
          <cell r="D2983">
            <v>104.8377</v>
          </cell>
          <cell r="E2983">
            <v>104.3325</v>
          </cell>
        </row>
        <row r="2984">
          <cell r="A2984" t="str">
            <v>05</v>
          </cell>
          <cell r="B2984" t="str">
            <v>62300000</v>
          </cell>
          <cell r="C2984" t="str">
            <v>9321</v>
          </cell>
          <cell r="D2984">
            <v>104.3113</v>
          </cell>
          <cell r="E2984">
            <v>104.143</v>
          </cell>
        </row>
        <row r="2985">
          <cell r="A2985" t="str">
            <v>05</v>
          </cell>
          <cell r="B2985" t="str">
            <v>624</v>
          </cell>
          <cell r="C2985" t="str">
            <v>0000</v>
          </cell>
          <cell r="D2985">
            <v>102.14409999999999</v>
          </cell>
          <cell r="E2985">
            <v>100.92959999999999</v>
          </cell>
        </row>
        <row r="2986">
          <cell r="A2986" t="str">
            <v>05</v>
          </cell>
          <cell r="B2986" t="str">
            <v>62400000</v>
          </cell>
          <cell r="C2986" t="str">
            <v>9140</v>
          </cell>
          <cell r="D2986">
            <v>120.96550000000001</v>
          </cell>
          <cell r="E2986">
            <v>113.95959999999999</v>
          </cell>
        </row>
        <row r="2987">
          <cell r="A2987" t="str">
            <v>05</v>
          </cell>
          <cell r="B2987" t="str">
            <v>62400000</v>
          </cell>
          <cell r="C2987" t="str">
            <v>9141</v>
          </cell>
          <cell r="D2987">
            <v>121.4528</v>
          </cell>
          <cell r="E2987">
            <v>114.12</v>
          </cell>
        </row>
        <row r="2988">
          <cell r="A2988" t="str">
            <v>05</v>
          </cell>
          <cell r="B2988" t="str">
            <v>62400000</v>
          </cell>
          <cell r="C2988" t="str">
            <v>9145</v>
          </cell>
          <cell r="D2988">
            <v>100.13</v>
          </cell>
          <cell r="E2988">
            <v>99.508200000000002</v>
          </cell>
        </row>
        <row r="2989">
          <cell r="A2989" t="str">
            <v>05</v>
          </cell>
          <cell r="B2989" t="str">
            <v>62400000</v>
          </cell>
          <cell r="C2989" t="str">
            <v>9150</v>
          </cell>
          <cell r="D2989">
            <v>95.434600000000003</v>
          </cell>
          <cell r="E2989">
            <v>97.165099999999995</v>
          </cell>
        </row>
        <row r="2990">
          <cell r="A2990" t="str">
            <v>05</v>
          </cell>
          <cell r="B2990" t="str">
            <v>62400000</v>
          </cell>
          <cell r="C2990" t="str">
            <v>9151</v>
          </cell>
          <cell r="D2990">
            <v>95.233900000000006</v>
          </cell>
          <cell r="E2990">
            <v>96.319100000000006</v>
          </cell>
        </row>
        <row r="2991">
          <cell r="A2991" t="str">
            <v>05</v>
          </cell>
          <cell r="B2991" t="str">
            <v>62400000</v>
          </cell>
          <cell r="C2991" t="str">
            <v>9153</v>
          </cell>
          <cell r="D2991">
            <v>97.644800000000004</v>
          </cell>
          <cell r="E2991">
            <v>97.644800000000004</v>
          </cell>
        </row>
        <row r="2992">
          <cell r="A2992" t="str">
            <v>05</v>
          </cell>
          <cell r="B2992" t="str">
            <v>7</v>
          </cell>
          <cell r="C2992" t="str">
            <v>0000</v>
          </cell>
          <cell r="D2992">
            <v>122.5543</v>
          </cell>
          <cell r="E2992">
            <v>113.65989999999999</v>
          </cell>
        </row>
        <row r="2993">
          <cell r="A2993" t="str">
            <v>05</v>
          </cell>
          <cell r="B2993" t="str">
            <v>71</v>
          </cell>
          <cell r="C2993" t="str">
            <v>0000</v>
          </cell>
          <cell r="D2993">
            <v>111.5534</v>
          </cell>
          <cell r="E2993">
            <v>103.7239</v>
          </cell>
        </row>
        <row r="2994">
          <cell r="A2994" t="str">
            <v>05</v>
          </cell>
          <cell r="B2994" t="str">
            <v>711</v>
          </cell>
          <cell r="C2994" t="str">
            <v>0000</v>
          </cell>
          <cell r="D2994">
            <v>118.1152</v>
          </cell>
          <cell r="E2994">
            <v>106.4692</v>
          </cell>
        </row>
        <row r="2995">
          <cell r="A2995" t="str">
            <v>05</v>
          </cell>
          <cell r="B2995" t="str">
            <v>71100000</v>
          </cell>
          <cell r="C2995" t="str">
            <v>7301</v>
          </cell>
          <cell r="D2995">
            <v>108.4633</v>
          </cell>
          <cell r="E2995">
            <v>101.4316</v>
          </cell>
        </row>
        <row r="2996">
          <cell r="A2996" t="str">
            <v>05</v>
          </cell>
          <cell r="B2996" t="str">
            <v>71100000</v>
          </cell>
          <cell r="C2996" t="str">
            <v>7302</v>
          </cell>
          <cell r="D2996">
            <v>124.9284</v>
          </cell>
          <cell r="E2996">
            <v>109.61199999999999</v>
          </cell>
        </row>
        <row r="2997">
          <cell r="A2997" t="str">
            <v>05</v>
          </cell>
          <cell r="B2997" t="str">
            <v>71100000</v>
          </cell>
          <cell r="C2997" t="str">
            <v>7304</v>
          </cell>
          <cell r="D2997">
            <v>112.35639999999999</v>
          </cell>
          <cell r="E2997">
            <v>105.73560000000001</v>
          </cell>
        </row>
        <row r="2998">
          <cell r="A2998" t="str">
            <v>05</v>
          </cell>
          <cell r="B2998" t="str">
            <v>712</v>
          </cell>
          <cell r="C2998" t="str">
            <v>0000</v>
          </cell>
          <cell r="D2998">
            <v>129.64940000000001</v>
          </cell>
          <cell r="E2998">
            <v>111.08069999999999</v>
          </cell>
        </row>
        <row r="2999">
          <cell r="A2999" t="str">
            <v>05</v>
          </cell>
          <cell r="B2999" t="str">
            <v>71200000</v>
          </cell>
          <cell r="C2999" t="str">
            <v>7310</v>
          </cell>
          <cell r="D2999">
            <v>129.64940000000001</v>
          </cell>
          <cell r="E2999">
            <v>111.08069999999999</v>
          </cell>
        </row>
        <row r="3000">
          <cell r="A3000" t="str">
            <v>05</v>
          </cell>
          <cell r="B3000" t="str">
            <v>713</v>
          </cell>
          <cell r="C3000" t="str">
            <v>0000</v>
          </cell>
          <cell r="D3000">
            <v>92.9148</v>
          </cell>
          <cell r="E3000">
            <v>95.930300000000003</v>
          </cell>
        </row>
        <row r="3001">
          <cell r="A3001" t="str">
            <v>05</v>
          </cell>
          <cell r="B3001" t="str">
            <v>71300000</v>
          </cell>
          <cell r="C3001" t="str">
            <v>7320</v>
          </cell>
          <cell r="D3001">
            <v>97.991299999999995</v>
          </cell>
          <cell r="E3001">
            <v>97.709500000000006</v>
          </cell>
        </row>
        <row r="3002">
          <cell r="A3002" t="str">
            <v>05</v>
          </cell>
          <cell r="B3002" t="str">
            <v>71300000</v>
          </cell>
          <cell r="C3002" t="str">
            <v>7321</v>
          </cell>
          <cell r="D3002">
            <v>87.838300000000004</v>
          </cell>
          <cell r="E3002">
            <v>94.1511</v>
          </cell>
        </row>
        <row r="3003">
          <cell r="A3003" t="str">
            <v>05</v>
          </cell>
          <cell r="B3003" t="str">
            <v>714</v>
          </cell>
          <cell r="C3003" t="str">
            <v>0000</v>
          </cell>
          <cell r="D3003">
            <v>96.850999999999999</v>
          </cell>
          <cell r="E3003">
            <v>97.58</v>
          </cell>
        </row>
        <row r="3004">
          <cell r="A3004" t="str">
            <v>05</v>
          </cell>
          <cell r="B3004" t="str">
            <v>7141</v>
          </cell>
          <cell r="C3004" t="str">
            <v>0000</v>
          </cell>
          <cell r="D3004">
            <v>92.734399999999994</v>
          </cell>
          <cell r="E3004">
            <v>93.791600000000003</v>
          </cell>
        </row>
        <row r="3005">
          <cell r="A3005" t="str">
            <v>05</v>
          </cell>
          <cell r="B3005" t="str">
            <v>71410000</v>
          </cell>
          <cell r="C3005" t="str">
            <v>5120</v>
          </cell>
          <cell r="D3005">
            <v>87.816299999999998</v>
          </cell>
          <cell r="E3005">
            <v>89.573999999999998</v>
          </cell>
        </row>
        <row r="3006">
          <cell r="A3006" t="str">
            <v>05</v>
          </cell>
          <cell r="B3006" t="str">
            <v>71410000</v>
          </cell>
          <cell r="C3006" t="str">
            <v>5121</v>
          </cell>
          <cell r="D3006">
            <v>93.436999999999998</v>
          </cell>
          <cell r="E3006">
            <v>94.394099999999995</v>
          </cell>
        </row>
        <row r="3007">
          <cell r="A3007" t="str">
            <v>05</v>
          </cell>
          <cell r="B3007" t="str">
            <v>7142</v>
          </cell>
          <cell r="C3007" t="str">
            <v>0000</v>
          </cell>
          <cell r="D3007">
            <v>98.497699999999995</v>
          </cell>
          <cell r="E3007">
            <v>99.095399999999998</v>
          </cell>
        </row>
        <row r="3008">
          <cell r="A3008" t="str">
            <v>05</v>
          </cell>
          <cell r="B3008" t="str">
            <v>71420000</v>
          </cell>
          <cell r="C3008" t="str">
            <v>7350</v>
          </cell>
          <cell r="D3008">
            <v>99.660300000000007</v>
          </cell>
          <cell r="E3008">
            <v>100.5544</v>
          </cell>
        </row>
        <row r="3009">
          <cell r="A3009" t="str">
            <v>05</v>
          </cell>
          <cell r="B3009" t="str">
            <v>71420000</v>
          </cell>
          <cell r="C3009" t="str">
            <v>7370</v>
          </cell>
          <cell r="D3009">
            <v>99.474500000000006</v>
          </cell>
          <cell r="E3009">
            <v>98.724299999999999</v>
          </cell>
        </row>
        <row r="3010">
          <cell r="A3010" t="str">
            <v>05</v>
          </cell>
          <cell r="B3010" t="str">
            <v>71420000</v>
          </cell>
          <cell r="C3010" t="str">
            <v>7371</v>
          </cell>
          <cell r="D3010">
            <v>92.343000000000004</v>
          </cell>
          <cell r="E3010">
            <v>95.097700000000003</v>
          </cell>
        </row>
        <row r="3011">
          <cell r="A3011" t="str">
            <v>05</v>
          </cell>
          <cell r="B3011" t="str">
            <v>72</v>
          </cell>
          <cell r="C3011" t="str">
            <v>0000</v>
          </cell>
          <cell r="D3011">
            <v>144.83179999999999</v>
          </cell>
          <cell r="E3011">
            <v>131.7824</v>
          </cell>
        </row>
        <row r="3012">
          <cell r="A3012" t="str">
            <v>05</v>
          </cell>
          <cell r="B3012" t="str">
            <v>72000000</v>
          </cell>
          <cell r="C3012" t="str">
            <v>7400</v>
          </cell>
          <cell r="D3012">
            <v>137.745</v>
          </cell>
          <cell r="E3012">
            <v>128.37260000000001</v>
          </cell>
        </row>
        <row r="3013">
          <cell r="A3013" t="str">
            <v>05</v>
          </cell>
          <cell r="B3013" t="str">
            <v>72000000</v>
          </cell>
          <cell r="C3013" t="str">
            <v>7401</v>
          </cell>
          <cell r="D3013">
            <v>147.09889999999999</v>
          </cell>
          <cell r="E3013">
            <v>132.93379999999999</v>
          </cell>
        </row>
        <row r="3014">
          <cell r="A3014" t="str">
            <v>05</v>
          </cell>
          <cell r="B3014" t="str">
            <v>72000000</v>
          </cell>
          <cell r="C3014" t="str">
            <v>7402</v>
          </cell>
          <cell r="D3014">
            <v>144.28569999999999</v>
          </cell>
          <cell r="E3014">
            <v>131.98859999999999</v>
          </cell>
        </row>
        <row r="3015">
          <cell r="A3015" t="str">
            <v>05</v>
          </cell>
          <cell r="B3015" t="str">
            <v>72000000</v>
          </cell>
          <cell r="C3015" t="str">
            <v>7410</v>
          </cell>
          <cell r="D3015">
            <v>107.22669999999999</v>
          </cell>
          <cell r="E3015">
            <v>101.8489</v>
          </cell>
        </row>
        <row r="3016">
          <cell r="A3016" t="str">
            <v>05</v>
          </cell>
          <cell r="B3016" t="str">
            <v>72000000</v>
          </cell>
          <cell r="C3016" t="str">
            <v>7420</v>
          </cell>
          <cell r="D3016">
            <v>153.84620000000001</v>
          </cell>
          <cell r="E3016">
            <v>140.21979999999999</v>
          </cell>
        </row>
        <row r="3017">
          <cell r="A3017" t="str">
            <v>05</v>
          </cell>
          <cell r="B3017" t="str">
            <v>73</v>
          </cell>
          <cell r="C3017" t="str">
            <v>0000</v>
          </cell>
          <cell r="D3017">
            <v>111.4919</v>
          </cell>
          <cell r="E3017">
            <v>107.98</v>
          </cell>
        </row>
        <row r="3018">
          <cell r="A3018" t="str">
            <v>05</v>
          </cell>
          <cell r="B3018" t="str">
            <v>73000000</v>
          </cell>
          <cell r="C3018" t="str">
            <v>9143</v>
          </cell>
          <cell r="D3018">
            <v>101.92749999999999</v>
          </cell>
          <cell r="E3018">
            <v>100.6082</v>
          </cell>
        </row>
        <row r="3019">
          <cell r="A3019" t="str">
            <v>05</v>
          </cell>
          <cell r="B3019" t="str">
            <v>73000000</v>
          </cell>
          <cell r="C3019" t="str">
            <v>9144</v>
          </cell>
          <cell r="D3019">
            <v>103.7105</v>
          </cell>
          <cell r="E3019">
            <v>101.4282</v>
          </cell>
        </row>
        <row r="3020">
          <cell r="A3020" t="str">
            <v>05</v>
          </cell>
          <cell r="B3020" t="str">
            <v>73000000</v>
          </cell>
          <cell r="C3020" t="str">
            <v>9146</v>
          </cell>
          <cell r="D3020">
            <v>103.15</v>
          </cell>
          <cell r="E3020">
            <v>101.17570000000001</v>
          </cell>
        </row>
        <row r="3021">
          <cell r="A3021" t="str">
            <v>05</v>
          </cell>
          <cell r="B3021" t="str">
            <v>73000000</v>
          </cell>
          <cell r="C3021" t="str">
            <v>9147</v>
          </cell>
          <cell r="D3021">
            <v>108.0812</v>
          </cell>
          <cell r="E3021">
            <v>103.2497</v>
          </cell>
        </row>
        <row r="3022">
          <cell r="A3022" t="str">
            <v>05</v>
          </cell>
          <cell r="B3022" t="str">
            <v>73000000</v>
          </cell>
          <cell r="C3022" t="str">
            <v>9148</v>
          </cell>
          <cell r="D3022">
            <v>103.6071</v>
          </cell>
          <cell r="E3022">
            <v>100.834</v>
          </cell>
        </row>
        <row r="3023">
          <cell r="A3023" t="str">
            <v>05</v>
          </cell>
          <cell r="B3023" t="str">
            <v>73000000</v>
          </cell>
          <cell r="C3023" t="str">
            <v>9510</v>
          </cell>
          <cell r="D3023">
            <v>109.7028</v>
          </cell>
          <cell r="E3023">
            <v>103.97709999999999</v>
          </cell>
        </row>
        <row r="3024">
          <cell r="A3024" t="str">
            <v>05</v>
          </cell>
          <cell r="B3024" t="str">
            <v>73000000</v>
          </cell>
          <cell r="C3024" t="str">
            <v>9511</v>
          </cell>
          <cell r="D3024">
            <v>108.6965</v>
          </cell>
          <cell r="E3024">
            <v>109.75449999999999</v>
          </cell>
        </row>
        <row r="3025">
          <cell r="A3025" t="str">
            <v>05</v>
          </cell>
          <cell r="B3025" t="str">
            <v>73000000</v>
          </cell>
          <cell r="C3025" t="str">
            <v>9512</v>
          </cell>
          <cell r="D3025">
            <v>117.86750000000001</v>
          </cell>
          <cell r="E3025">
            <v>112.3674</v>
          </cell>
        </row>
        <row r="3026">
          <cell r="A3026" t="str">
            <v>05</v>
          </cell>
          <cell r="B3026" t="str">
            <v>73000000</v>
          </cell>
          <cell r="C3026" t="str">
            <v>9540</v>
          </cell>
          <cell r="D3026">
            <v>101.63249999999999</v>
          </cell>
          <cell r="E3026">
            <v>98.693899999999999</v>
          </cell>
        </row>
        <row r="3027">
          <cell r="A3027" t="str">
            <v>05</v>
          </cell>
          <cell r="B3027" t="str">
            <v>74</v>
          </cell>
          <cell r="C3027" t="str">
            <v>0000</v>
          </cell>
          <cell r="D3027">
            <v>115.97369999999999</v>
          </cell>
          <cell r="E3027">
            <v>107.2482</v>
          </cell>
        </row>
        <row r="3028">
          <cell r="A3028" t="str">
            <v>05</v>
          </cell>
          <cell r="B3028" t="str">
            <v>741</v>
          </cell>
          <cell r="C3028" t="str">
            <v>0000</v>
          </cell>
          <cell r="D3028">
            <v>111.1675</v>
          </cell>
          <cell r="E3028">
            <v>106.0179</v>
          </cell>
        </row>
        <row r="3029">
          <cell r="A3029" t="str">
            <v>05</v>
          </cell>
          <cell r="B3029" t="str">
            <v>74100000</v>
          </cell>
          <cell r="C3029" t="str">
            <v>9401</v>
          </cell>
          <cell r="D3029">
            <v>122.137</v>
          </cell>
          <cell r="E3029">
            <v>107.7915</v>
          </cell>
        </row>
        <row r="3030">
          <cell r="A3030" t="str">
            <v>05</v>
          </cell>
          <cell r="B3030" t="str">
            <v>74100000</v>
          </cell>
          <cell r="C3030" t="str">
            <v>9402</v>
          </cell>
          <cell r="D3030">
            <v>112.22709999999999</v>
          </cell>
          <cell r="E3030">
            <v>101.49720000000001</v>
          </cell>
        </row>
        <row r="3031">
          <cell r="A3031" t="str">
            <v>05</v>
          </cell>
          <cell r="B3031" t="str">
            <v>74100000</v>
          </cell>
          <cell r="C3031" t="str">
            <v>9403</v>
          </cell>
          <cell r="D3031">
            <v>106.5295</v>
          </cell>
          <cell r="E3031">
            <v>106.0611</v>
          </cell>
        </row>
        <row r="3032">
          <cell r="A3032" t="str">
            <v>05</v>
          </cell>
          <cell r="B3032" t="str">
            <v>74100000</v>
          </cell>
          <cell r="C3032" t="str">
            <v>9410</v>
          </cell>
          <cell r="D3032">
            <v>104.6729</v>
          </cell>
          <cell r="E3032">
            <v>101.86920000000001</v>
          </cell>
        </row>
        <row r="3033">
          <cell r="A3033" t="str">
            <v>05</v>
          </cell>
          <cell r="B3033" t="str">
            <v>74100000</v>
          </cell>
          <cell r="C3033" t="str">
            <v>9420</v>
          </cell>
          <cell r="D3033">
            <v>110.52630000000001</v>
          </cell>
          <cell r="E3033">
            <v>110.52630000000001</v>
          </cell>
        </row>
        <row r="3034">
          <cell r="A3034" t="str">
            <v>05</v>
          </cell>
          <cell r="B3034" t="str">
            <v>74100000</v>
          </cell>
          <cell r="C3034" t="str">
            <v>9430</v>
          </cell>
          <cell r="D3034">
            <v>96.042500000000004</v>
          </cell>
          <cell r="E3034">
            <v>98.787899999999993</v>
          </cell>
        </row>
        <row r="3035">
          <cell r="A3035" t="str">
            <v>05</v>
          </cell>
          <cell r="B3035" t="str">
            <v>74100000</v>
          </cell>
          <cell r="C3035" t="str">
            <v>9520</v>
          </cell>
          <cell r="D3035">
            <v>106.4796</v>
          </cell>
          <cell r="E3035">
            <v>106.5731</v>
          </cell>
        </row>
        <row r="3036">
          <cell r="A3036" t="str">
            <v>05</v>
          </cell>
          <cell r="B3036" t="str">
            <v>742</v>
          </cell>
          <cell r="C3036" t="str">
            <v>0000</v>
          </cell>
          <cell r="D3036">
            <v>118.88890000000001</v>
          </cell>
          <cell r="E3036">
            <v>107.9945</v>
          </cell>
        </row>
        <row r="3037">
          <cell r="A3037" t="str">
            <v>05</v>
          </cell>
          <cell r="B3037" t="str">
            <v>74200000</v>
          </cell>
          <cell r="C3037" t="str">
            <v>9450</v>
          </cell>
          <cell r="D3037">
            <v>117.64709999999999</v>
          </cell>
          <cell r="E3037">
            <v>117.64709999999999</v>
          </cell>
        </row>
        <row r="3038">
          <cell r="A3038" t="str">
            <v>05</v>
          </cell>
          <cell r="B3038" t="str">
            <v>74200000</v>
          </cell>
          <cell r="C3038" t="str">
            <v>9451</v>
          </cell>
          <cell r="D3038">
            <v>117.64709999999999</v>
          </cell>
          <cell r="E3038">
            <v>117.64709999999999</v>
          </cell>
        </row>
        <row r="3039">
          <cell r="A3039" t="str">
            <v>05</v>
          </cell>
          <cell r="B3039" t="str">
            <v>74200000</v>
          </cell>
          <cell r="C3039" t="str">
            <v>9452</v>
          </cell>
          <cell r="D3039">
            <v>120</v>
          </cell>
          <cell r="E3039">
            <v>108</v>
          </cell>
        </row>
        <row r="3040">
          <cell r="A3040" t="str">
            <v>05</v>
          </cell>
          <cell r="B3040" t="str">
            <v>74200000</v>
          </cell>
          <cell r="C3040" t="str">
            <v>9454</v>
          </cell>
          <cell r="D3040">
            <v>118.8475</v>
          </cell>
          <cell r="E3040">
            <v>107.539</v>
          </cell>
        </row>
        <row r="3041">
          <cell r="A3041" t="str">
            <v>05</v>
          </cell>
          <cell r="B3041" t="str">
            <v>74200000</v>
          </cell>
          <cell r="C3041" t="str">
            <v>9455</v>
          </cell>
          <cell r="D3041">
            <v>111.34099999999999</v>
          </cell>
          <cell r="E3041">
            <v>111.34099999999999</v>
          </cell>
        </row>
        <row r="3042">
          <cell r="A3042" t="str">
            <v>05</v>
          </cell>
          <cell r="B3042" t="str">
            <v>74200000</v>
          </cell>
          <cell r="C3042" t="str">
            <v>9460</v>
          </cell>
          <cell r="D3042">
            <v>119</v>
          </cell>
          <cell r="E3042">
            <v>107.6</v>
          </cell>
        </row>
        <row r="3043">
          <cell r="A3043" t="str">
            <v>05</v>
          </cell>
          <cell r="B3043" t="str">
            <v>74200000</v>
          </cell>
          <cell r="C3043" t="str">
            <v>9480</v>
          </cell>
          <cell r="D3043">
            <v>119</v>
          </cell>
          <cell r="E3043">
            <v>107.6</v>
          </cell>
        </row>
        <row r="3044">
          <cell r="A3044" t="str">
            <v>05</v>
          </cell>
          <cell r="B3044" t="str">
            <v>74200000</v>
          </cell>
          <cell r="C3044" t="str">
            <v>9481</v>
          </cell>
          <cell r="D3044">
            <v>119</v>
          </cell>
          <cell r="E3044">
            <v>107.6</v>
          </cell>
        </row>
        <row r="3045">
          <cell r="A3045" t="str">
            <v>05</v>
          </cell>
          <cell r="B3045" t="str">
            <v>74200000</v>
          </cell>
          <cell r="C3045" t="str">
            <v>9482</v>
          </cell>
          <cell r="D3045">
            <v>119</v>
          </cell>
          <cell r="E3045">
            <v>107.6</v>
          </cell>
        </row>
        <row r="3046">
          <cell r="A3046" t="str">
            <v>05</v>
          </cell>
          <cell r="B3046" t="str">
            <v>74200000</v>
          </cell>
          <cell r="C3046" t="str">
            <v>9483</v>
          </cell>
          <cell r="D3046">
            <v>119</v>
          </cell>
          <cell r="E3046">
            <v>107.6</v>
          </cell>
        </row>
        <row r="3047">
          <cell r="A3047" t="str">
            <v>05</v>
          </cell>
          <cell r="B3047" t="str">
            <v>75</v>
          </cell>
          <cell r="C3047" t="str">
            <v>0000</v>
          </cell>
          <cell r="D3047">
            <v>103.91840000000001</v>
          </cell>
          <cell r="E3047">
            <v>100.9496</v>
          </cell>
        </row>
        <row r="3048">
          <cell r="A3048" t="str">
            <v>05</v>
          </cell>
          <cell r="B3048" t="str">
            <v>75000000</v>
          </cell>
          <cell r="C3048" t="str">
            <v>9901</v>
          </cell>
          <cell r="D3048">
            <v>99.128500000000003</v>
          </cell>
          <cell r="E3048">
            <v>99.902000000000001</v>
          </cell>
        </row>
        <row r="3049">
          <cell r="A3049" t="str">
            <v>05</v>
          </cell>
          <cell r="B3049" t="str">
            <v>75000000</v>
          </cell>
          <cell r="C3049" t="str">
            <v>9902</v>
          </cell>
          <cell r="D3049">
            <v>111.15689999999999</v>
          </cell>
          <cell r="E3049">
            <v>102.5294</v>
          </cell>
        </row>
        <row r="3050">
          <cell r="A3050" t="str">
            <v>05</v>
          </cell>
          <cell r="B3050" t="str">
            <v>75000000</v>
          </cell>
          <cell r="C3050" t="str">
            <v>9903</v>
          </cell>
          <cell r="D3050">
            <v>99.747699999999995</v>
          </cell>
          <cell r="E3050">
            <v>100.3721</v>
          </cell>
        </row>
        <row r="3051">
          <cell r="A3051" t="str">
            <v>05</v>
          </cell>
          <cell r="B3051" t="str">
            <v>75000000</v>
          </cell>
          <cell r="C3051" t="str">
            <v>9910</v>
          </cell>
          <cell r="D3051">
            <v>108.88590000000001</v>
          </cell>
          <cell r="E3051">
            <v>101.1737</v>
          </cell>
        </row>
        <row r="3052">
          <cell r="A3052" t="str">
            <v>05</v>
          </cell>
          <cell r="B3052" t="str">
            <v>99999101</v>
          </cell>
          <cell r="C3052" t="str">
            <v>0000</v>
          </cell>
          <cell r="D3052">
            <v>109.05500000000001</v>
          </cell>
          <cell r="E3052">
            <v>106.0915</v>
          </cell>
        </row>
        <row r="3053">
          <cell r="A3053" t="str">
            <v>05</v>
          </cell>
          <cell r="B3053" t="str">
            <v>99999102</v>
          </cell>
          <cell r="C3053" t="str">
            <v>0000</v>
          </cell>
          <cell r="D3053">
            <v>103.6884</v>
          </cell>
          <cell r="E3053">
            <v>102.30629999999999</v>
          </cell>
        </row>
        <row r="3054">
          <cell r="A3054" t="str">
            <v>05</v>
          </cell>
          <cell r="B3054" t="str">
            <v>99999103</v>
          </cell>
          <cell r="C3054" t="str">
            <v>0000</v>
          </cell>
          <cell r="D3054">
            <v>103.8276</v>
          </cell>
          <cell r="E3054">
            <v>100.6217</v>
          </cell>
        </row>
        <row r="3055">
          <cell r="A3055" t="str">
            <v>05</v>
          </cell>
          <cell r="B3055" t="str">
            <v>99999104</v>
          </cell>
          <cell r="C3055" t="str">
            <v>0000</v>
          </cell>
          <cell r="D3055">
            <v>108.01649999999999</v>
          </cell>
          <cell r="E3055">
            <v>105.52630000000001</v>
          </cell>
        </row>
        <row r="3056">
          <cell r="A3056" t="str">
            <v>05</v>
          </cell>
          <cell r="B3056" t="str">
            <v>99999105</v>
          </cell>
          <cell r="C3056" t="str">
            <v>0000</v>
          </cell>
          <cell r="D3056">
            <v>108.4418</v>
          </cell>
          <cell r="E3056">
            <v>104.21510000000001</v>
          </cell>
        </row>
        <row r="3057">
          <cell r="A3057" t="str">
            <v>05</v>
          </cell>
          <cell r="B3057" t="str">
            <v>99999106</v>
          </cell>
          <cell r="C3057" t="str">
            <v>0000</v>
          </cell>
          <cell r="D3057">
            <v>109.01</v>
          </cell>
          <cell r="E3057">
            <v>104.4922</v>
          </cell>
        </row>
        <row r="3058">
          <cell r="A3058" t="str">
            <v>05</v>
          </cell>
          <cell r="B3058" t="str">
            <v>99999107</v>
          </cell>
          <cell r="C3058" t="str">
            <v>0000</v>
          </cell>
          <cell r="D3058">
            <v>113.029</v>
          </cell>
          <cell r="E3058">
            <v>106.8351</v>
          </cell>
        </row>
        <row r="3059">
          <cell r="A3059" t="str">
            <v>05</v>
          </cell>
          <cell r="B3059" t="str">
            <v>99999108</v>
          </cell>
          <cell r="C3059" t="str">
            <v>0000</v>
          </cell>
          <cell r="D3059">
            <v>101.3526</v>
          </cell>
          <cell r="E3059">
            <v>100.1661</v>
          </cell>
        </row>
        <row r="3060">
          <cell r="A3060" t="str">
            <v>05</v>
          </cell>
          <cell r="B3060" t="str">
            <v>99999109</v>
          </cell>
          <cell r="C3060" t="str">
            <v>0000</v>
          </cell>
          <cell r="D3060">
            <v>105.711</v>
          </cell>
          <cell r="E3060">
            <v>103.2533</v>
          </cell>
        </row>
        <row r="3061">
          <cell r="A3061" t="str">
            <v>05</v>
          </cell>
          <cell r="B3061" t="str">
            <v>99999110</v>
          </cell>
          <cell r="C3061" t="str">
            <v>0000</v>
          </cell>
          <cell r="D3061">
            <v>111.9417</v>
          </cell>
          <cell r="E3061">
            <v>109.3963</v>
          </cell>
        </row>
        <row r="3062">
          <cell r="A3062" t="str">
            <v>06</v>
          </cell>
          <cell r="B3062" t="str">
            <v>0</v>
          </cell>
          <cell r="C3062" t="str">
            <v>0000</v>
          </cell>
          <cell r="D3062">
            <v>106.8189</v>
          </cell>
          <cell r="E3062">
            <v>105.1815</v>
          </cell>
        </row>
        <row r="3063">
          <cell r="A3063" t="str">
            <v>06</v>
          </cell>
          <cell r="B3063" t="str">
            <v>1</v>
          </cell>
          <cell r="C3063" t="str">
            <v>0000</v>
          </cell>
          <cell r="D3063">
            <v>100.29</v>
          </cell>
          <cell r="E3063">
            <v>101.2525</v>
          </cell>
        </row>
        <row r="3064">
          <cell r="A3064" t="str">
            <v>06</v>
          </cell>
          <cell r="B3064" t="str">
            <v>11</v>
          </cell>
          <cell r="C3064" t="str">
            <v>0000</v>
          </cell>
          <cell r="D3064">
            <v>101.6456</v>
          </cell>
          <cell r="E3064">
            <v>98.914699999999996</v>
          </cell>
        </row>
        <row r="3065">
          <cell r="A3065" t="str">
            <v>06</v>
          </cell>
          <cell r="B3065" t="str">
            <v>111</v>
          </cell>
          <cell r="C3065" t="str">
            <v>0000</v>
          </cell>
          <cell r="D3065">
            <v>98.726900000000001</v>
          </cell>
          <cell r="E3065">
            <v>98.503500000000003</v>
          </cell>
        </row>
        <row r="3066">
          <cell r="A3066" t="str">
            <v>06</v>
          </cell>
          <cell r="B3066" t="str">
            <v>11100000</v>
          </cell>
          <cell r="C3066" t="str">
            <v>2002</v>
          </cell>
          <cell r="D3066">
            <v>104.52030000000001</v>
          </cell>
          <cell r="E3066">
            <v>102.92440000000001</v>
          </cell>
        </row>
        <row r="3067">
          <cell r="A3067" t="str">
            <v>06</v>
          </cell>
          <cell r="B3067" t="str">
            <v>11100000</v>
          </cell>
          <cell r="C3067" t="str">
            <v>2011</v>
          </cell>
          <cell r="D3067">
            <v>95.454499999999996</v>
          </cell>
          <cell r="E3067">
            <v>95.810400000000001</v>
          </cell>
        </row>
        <row r="3068">
          <cell r="A3068" t="str">
            <v>06</v>
          </cell>
          <cell r="B3068" t="str">
            <v>11100000</v>
          </cell>
          <cell r="C3068" t="str">
            <v>2012</v>
          </cell>
          <cell r="D3068">
            <v>98.374200000000002</v>
          </cell>
          <cell r="E3068">
            <v>98.685100000000006</v>
          </cell>
        </row>
        <row r="3069">
          <cell r="A3069" t="str">
            <v>06</v>
          </cell>
          <cell r="B3069" t="str">
            <v>112</v>
          </cell>
          <cell r="C3069" t="str">
            <v>0000</v>
          </cell>
          <cell r="D3069">
            <v>102.4936</v>
          </cell>
          <cell r="E3069">
            <v>99.034199999999998</v>
          </cell>
        </row>
        <row r="3070">
          <cell r="A3070" t="str">
            <v>06</v>
          </cell>
          <cell r="B3070" t="str">
            <v>1121</v>
          </cell>
          <cell r="C3070" t="str">
            <v>0000</v>
          </cell>
          <cell r="D3070">
            <v>103.1491</v>
          </cell>
          <cell r="E3070">
            <v>99.278300000000002</v>
          </cell>
        </row>
        <row r="3071">
          <cell r="A3071" t="str">
            <v>06</v>
          </cell>
          <cell r="B3071" t="str">
            <v>11210000</v>
          </cell>
          <cell r="C3071" t="str">
            <v>2022</v>
          </cell>
          <cell r="D3071">
            <v>103.09910000000001</v>
          </cell>
          <cell r="E3071">
            <v>98.953199999999995</v>
          </cell>
        </row>
        <row r="3072">
          <cell r="A3072" t="str">
            <v>06</v>
          </cell>
          <cell r="B3072" t="str">
            <v>11210000</v>
          </cell>
          <cell r="C3072" t="str">
            <v>2023</v>
          </cell>
          <cell r="D3072">
            <v>94.929000000000002</v>
          </cell>
          <cell r="E3072">
            <v>97.481399999999994</v>
          </cell>
        </row>
        <row r="3073">
          <cell r="A3073" t="str">
            <v>06</v>
          </cell>
          <cell r="B3073" t="str">
            <v>11210000</v>
          </cell>
          <cell r="C3073" t="str">
            <v>2024</v>
          </cell>
          <cell r="D3073">
            <v>116.3163</v>
          </cell>
          <cell r="E3073">
            <v>108.24160000000001</v>
          </cell>
        </row>
        <row r="3074">
          <cell r="A3074" t="str">
            <v>06</v>
          </cell>
          <cell r="B3074" t="str">
            <v>11210000</v>
          </cell>
          <cell r="C3074" t="str">
            <v>2052</v>
          </cell>
          <cell r="D3074">
            <v>100.5453</v>
          </cell>
          <cell r="E3074">
            <v>107.23699999999999</v>
          </cell>
        </row>
        <row r="3075">
          <cell r="A3075" t="str">
            <v>06</v>
          </cell>
          <cell r="B3075" t="str">
            <v>1122</v>
          </cell>
          <cell r="C3075" t="str">
            <v>0000</v>
          </cell>
          <cell r="D3075">
            <v>95.061400000000006</v>
          </cell>
          <cell r="E3075">
            <v>96.266499999999994</v>
          </cell>
        </row>
        <row r="3076">
          <cell r="A3076" t="str">
            <v>06</v>
          </cell>
          <cell r="B3076" t="str">
            <v>11220000</v>
          </cell>
          <cell r="C3076" t="str">
            <v>2030</v>
          </cell>
          <cell r="D3076">
            <v>93.189400000000006</v>
          </cell>
          <cell r="E3076">
            <v>95.917900000000003</v>
          </cell>
        </row>
        <row r="3077">
          <cell r="A3077" t="str">
            <v>06</v>
          </cell>
          <cell r="B3077" t="str">
            <v>11220000</v>
          </cell>
          <cell r="C3077" t="str">
            <v>2031</v>
          </cell>
          <cell r="D3077">
            <v>94.715500000000006</v>
          </cell>
          <cell r="E3077">
            <v>93.354399999999998</v>
          </cell>
        </row>
        <row r="3078">
          <cell r="A3078" t="str">
            <v>06</v>
          </cell>
          <cell r="B3078" t="str">
            <v>11220000</v>
          </cell>
          <cell r="C3078" t="str">
            <v>2070</v>
          </cell>
          <cell r="D3078">
            <v>101.2948</v>
          </cell>
          <cell r="E3078">
            <v>101.2244</v>
          </cell>
        </row>
        <row r="3079">
          <cell r="A3079" t="str">
            <v>06</v>
          </cell>
          <cell r="B3079" t="str">
            <v>12</v>
          </cell>
          <cell r="C3079" t="str">
            <v>0000</v>
          </cell>
          <cell r="D3079">
            <v>100.42400000000001</v>
          </cell>
          <cell r="E3079">
            <v>115.75109999999999</v>
          </cell>
        </row>
        <row r="3080">
          <cell r="A3080" t="str">
            <v>06</v>
          </cell>
          <cell r="B3080" t="str">
            <v>121</v>
          </cell>
          <cell r="C3080" t="str">
            <v>0000</v>
          </cell>
          <cell r="D3080">
            <v>101.5391</v>
          </cell>
          <cell r="E3080">
            <v>118.3625</v>
          </cell>
        </row>
        <row r="3081">
          <cell r="A3081" t="str">
            <v>06</v>
          </cell>
          <cell r="B3081" t="str">
            <v>1211</v>
          </cell>
          <cell r="C3081" t="str">
            <v>0000</v>
          </cell>
          <cell r="D3081">
            <v>105.92230000000001</v>
          </cell>
          <cell r="E3081">
            <v>116.8532</v>
          </cell>
        </row>
        <row r="3082">
          <cell r="A3082" t="str">
            <v>06</v>
          </cell>
          <cell r="B3082" t="str">
            <v>12110000</v>
          </cell>
          <cell r="C3082" t="str">
            <v>1100</v>
          </cell>
          <cell r="D3082">
            <v>114.3507</v>
          </cell>
          <cell r="E3082">
            <v>128.4418</v>
          </cell>
        </row>
        <row r="3083">
          <cell r="A3083" t="str">
            <v>06</v>
          </cell>
          <cell r="B3083" t="str">
            <v>12110000</v>
          </cell>
          <cell r="C3083" t="str">
            <v>1101</v>
          </cell>
          <cell r="D3083">
            <v>87.682299999999998</v>
          </cell>
          <cell r="E3083">
            <v>89.509699999999995</v>
          </cell>
        </row>
        <row r="3084">
          <cell r="A3084" t="str">
            <v>06</v>
          </cell>
          <cell r="B3084" t="str">
            <v>12110000</v>
          </cell>
          <cell r="C3084" t="str">
            <v>1102</v>
          </cell>
          <cell r="D3084">
            <v>115.033</v>
          </cell>
          <cell r="E3084">
            <v>132.1662</v>
          </cell>
        </row>
        <row r="3085">
          <cell r="A3085" t="str">
            <v>06</v>
          </cell>
          <cell r="B3085" t="str">
            <v>12110000</v>
          </cell>
          <cell r="C3085" t="str">
            <v>1103</v>
          </cell>
          <cell r="D3085">
            <v>150.7834</v>
          </cell>
          <cell r="E3085">
            <v>148.6113</v>
          </cell>
        </row>
        <row r="3086">
          <cell r="A3086" t="str">
            <v>06</v>
          </cell>
          <cell r="B3086" t="str">
            <v>12110000</v>
          </cell>
          <cell r="C3086" t="str">
            <v>1104</v>
          </cell>
          <cell r="D3086">
            <v>184.0095</v>
          </cell>
          <cell r="E3086">
            <v>144.98929999999999</v>
          </cell>
        </row>
        <row r="3087">
          <cell r="A3087" t="str">
            <v>06</v>
          </cell>
          <cell r="B3087" t="str">
            <v>12110000</v>
          </cell>
          <cell r="C3087" t="str">
            <v>1105</v>
          </cell>
          <cell r="D3087">
            <v>85.316100000000006</v>
          </cell>
          <cell r="E3087">
            <v>109.5838</v>
          </cell>
        </row>
        <row r="3088">
          <cell r="A3088" t="str">
            <v>06</v>
          </cell>
          <cell r="B3088" t="str">
            <v>12110000</v>
          </cell>
          <cell r="C3088" t="str">
            <v>1106</v>
          </cell>
          <cell r="D3088">
            <v>142.44139999999999</v>
          </cell>
          <cell r="E3088">
            <v>143.66</v>
          </cell>
        </row>
        <row r="3089">
          <cell r="A3089" t="str">
            <v>06</v>
          </cell>
          <cell r="B3089" t="str">
            <v>12110000</v>
          </cell>
          <cell r="C3089" t="str">
            <v>1107</v>
          </cell>
          <cell r="D3089">
            <v>85.526300000000006</v>
          </cell>
          <cell r="E3089">
            <v>121.8117</v>
          </cell>
        </row>
        <row r="3090">
          <cell r="A3090" t="str">
            <v>06</v>
          </cell>
          <cell r="B3090" t="str">
            <v>12110000</v>
          </cell>
          <cell r="C3090" t="str">
            <v>1115</v>
          </cell>
          <cell r="D3090">
            <v>121.8165</v>
          </cell>
          <cell r="E3090">
            <v>121.8165</v>
          </cell>
        </row>
        <row r="3091">
          <cell r="A3091" t="str">
            <v>06</v>
          </cell>
          <cell r="B3091" t="str">
            <v>12110000</v>
          </cell>
          <cell r="C3091" t="str">
            <v>1119</v>
          </cell>
          <cell r="D3091">
            <v>99.019000000000005</v>
          </cell>
          <cell r="E3091">
            <v>98.802099999999996</v>
          </cell>
        </row>
        <row r="3092">
          <cell r="A3092" t="str">
            <v>06</v>
          </cell>
          <cell r="B3092" t="str">
            <v>1212</v>
          </cell>
          <cell r="C3092" t="str">
            <v>0000</v>
          </cell>
          <cell r="D3092">
            <v>96.006299999999996</v>
          </cell>
          <cell r="E3092">
            <v>120.2676</v>
          </cell>
        </row>
        <row r="3093">
          <cell r="A3093" t="str">
            <v>06</v>
          </cell>
          <cell r="B3093" t="str">
            <v>12120000</v>
          </cell>
          <cell r="C3093" t="str">
            <v>1108</v>
          </cell>
          <cell r="D3093">
            <v>52.929699999999997</v>
          </cell>
          <cell r="E3093">
            <v>103.9337</v>
          </cell>
        </row>
        <row r="3094">
          <cell r="A3094" t="str">
            <v>06</v>
          </cell>
          <cell r="B3094" t="str">
            <v>12120000</v>
          </cell>
          <cell r="C3094" t="str">
            <v>1111</v>
          </cell>
          <cell r="D3094">
            <v>99.218999999999994</v>
          </cell>
          <cell r="E3094">
            <v>102.32470000000001</v>
          </cell>
        </row>
        <row r="3095">
          <cell r="A3095" t="str">
            <v>06</v>
          </cell>
          <cell r="B3095" t="str">
            <v>12120000</v>
          </cell>
          <cell r="C3095" t="str">
            <v>1112</v>
          </cell>
          <cell r="D3095">
            <v>110.1828</v>
          </cell>
          <cell r="E3095">
            <v>111.0656</v>
          </cell>
        </row>
        <row r="3096">
          <cell r="A3096" t="str">
            <v>06</v>
          </cell>
          <cell r="B3096" t="str">
            <v>12120000</v>
          </cell>
          <cell r="C3096" t="str">
            <v>1113</v>
          </cell>
          <cell r="D3096">
            <v>96.750399999999999</v>
          </cell>
          <cell r="E3096">
            <v>143.0187</v>
          </cell>
        </row>
        <row r="3097">
          <cell r="A3097" t="str">
            <v>06</v>
          </cell>
          <cell r="B3097" t="str">
            <v>12120000</v>
          </cell>
          <cell r="C3097" t="str">
            <v>1114</v>
          </cell>
          <cell r="D3097">
            <v>107.3142</v>
          </cell>
          <cell r="E3097">
            <v>110.18340000000001</v>
          </cell>
        </row>
        <row r="3098">
          <cell r="A3098" t="str">
            <v>06</v>
          </cell>
          <cell r="B3098" t="str">
            <v>12120000</v>
          </cell>
          <cell r="C3098" t="str">
            <v>1116</v>
          </cell>
          <cell r="D3098">
            <v>125.39400000000001</v>
          </cell>
          <cell r="E3098">
            <v>133.44820000000001</v>
          </cell>
        </row>
        <row r="3099">
          <cell r="A3099" t="str">
            <v>06</v>
          </cell>
          <cell r="B3099" t="str">
            <v>12120000</v>
          </cell>
          <cell r="C3099" t="str">
            <v>1218</v>
          </cell>
          <cell r="D3099">
            <v>108.42230000000001</v>
          </cell>
          <cell r="E3099">
            <v>108.42230000000001</v>
          </cell>
        </row>
        <row r="3100">
          <cell r="A3100" t="str">
            <v>06</v>
          </cell>
          <cell r="B3100" t="str">
            <v>122</v>
          </cell>
          <cell r="C3100" t="str">
            <v>0000</v>
          </cell>
          <cell r="D3100">
            <v>90.653199999999998</v>
          </cell>
          <cell r="E3100">
            <v>92.870500000000007</v>
          </cell>
        </row>
        <row r="3101">
          <cell r="A3101" t="str">
            <v>06</v>
          </cell>
          <cell r="B3101" t="str">
            <v>1222</v>
          </cell>
          <cell r="C3101" t="str">
            <v>0000</v>
          </cell>
          <cell r="D3101">
            <v>90.0989</v>
          </cell>
          <cell r="E3101">
            <v>91.148300000000006</v>
          </cell>
        </row>
        <row r="3102">
          <cell r="A3102" t="str">
            <v>06</v>
          </cell>
          <cell r="B3102" t="str">
            <v>12220000</v>
          </cell>
          <cell r="C3102" t="str">
            <v>2130</v>
          </cell>
          <cell r="D3102">
            <v>90.0989</v>
          </cell>
          <cell r="E3102">
            <v>91.148300000000006</v>
          </cell>
        </row>
        <row r="3103">
          <cell r="A3103" t="str">
            <v>06</v>
          </cell>
          <cell r="B3103" t="str">
            <v>1223</v>
          </cell>
          <cell r="C3103" t="str">
            <v>0000</v>
          </cell>
          <cell r="D3103">
            <v>90.700999999999993</v>
          </cell>
          <cell r="E3103">
            <v>93.019000000000005</v>
          </cell>
        </row>
        <row r="3104">
          <cell r="A3104" t="str">
            <v>06</v>
          </cell>
          <cell r="B3104" t="str">
            <v>12230000</v>
          </cell>
          <cell r="C3104" t="str">
            <v>2110</v>
          </cell>
          <cell r="D3104">
            <v>90.8553</v>
          </cell>
          <cell r="E3104">
            <v>93.581999999999994</v>
          </cell>
        </row>
        <row r="3105">
          <cell r="A3105" t="str">
            <v>06</v>
          </cell>
          <cell r="B3105" t="str">
            <v>12230000</v>
          </cell>
          <cell r="C3105" t="str">
            <v>2120</v>
          </cell>
          <cell r="D3105">
            <v>89.528499999999994</v>
          </cell>
          <cell r="E3105">
            <v>91.652900000000002</v>
          </cell>
        </row>
        <row r="3106">
          <cell r="A3106" t="str">
            <v>06</v>
          </cell>
          <cell r="B3106" t="str">
            <v>12230000</v>
          </cell>
          <cell r="C3106" t="str">
            <v>2121</v>
          </cell>
          <cell r="D3106">
            <v>91.425399999999996</v>
          </cell>
          <cell r="E3106">
            <v>92.221699999999998</v>
          </cell>
        </row>
        <row r="3107">
          <cell r="A3107" t="str">
            <v>06</v>
          </cell>
          <cell r="B3107" t="str">
            <v>12230000</v>
          </cell>
          <cell r="C3107" t="str">
            <v>2122</v>
          </cell>
          <cell r="D3107">
            <v>95.659700000000001</v>
          </cell>
          <cell r="E3107">
            <v>95.975700000000003</v>
          </cell>
        </row>
        <row r="3108">
          <cell r="A3108" t="str">
            <v>06</v>
          </cell>
          <cell r="B3108" t="str">
            <v>12230000</v>
          </cell>
          <cell r="C3108" t="str">
            <v>2140</v>
          </cell>
          <cell r="D3108">
            <v>85.213499999999996</v>
          </cell>
          <cell r="E3108">
            <v>88.433499999999995</v>
          </cell>
        </row>
        <row r="3109">
          <cell r="A3109" t="str">
            <v>06</v>
          </cell>
          <cell r="B3109" t="str">
            <v>12230000</v>
          </cell>
          <cell r="C3109" t="str">
            <v>2145</v>
          </cell>
          <cell r="D3109">
            <v>90.900899999999993</v>
          </cell>
          <cell r="E3109">
            <v>93.956500000000005</v>
          </cell>
        </row>
        <row r="3110">
          <cell r="A3110" t="str">
            <v>06</v>
          </cell>
          <cell r="B3110" t="str">
            <v>12230000</v>
          </cell>
          <cell r="C3110" t="str">
            <v>2742</v>
          </cell>
          <cell r="D3110">
            <v>94.722899999999996</v>
          </cell>
          <cell r="E3110">
            <v>96.2607</v>
          </cell>
        </row>
        <row r="3111">
          <cell r="A3111" t="str">
            <v>06</v>
          </cell>
          <cell r="B3111" t="str">
            <v>12230000</v>
          </cell>
          <cell r="C3111" t="str">
            <v>2743</v>
          </cell>
          <cell r="D3111">
            <v>89.717100000000002</v>
          </cell>
          <cell r="E3111">
            <v>95.182100000000005</v>
          </cell>
        </row>
        <row r="3112">
          <cell r="A3112" t="str">
            <v>06</v>
          </cell>
          <cell r="B3112" t="str">
            <v>12230000</v>
          </cell>
          <cell r="C3112" t="str">
            <v>2744</v>
          </cell>
          <cell r="D3112">
            <v>89.866299999999995</v>
          </cell>
          <cell r="E3112">
            <v>92.760499999999993</v>
          </cell>
        </row>
        <row r="3113">
          <cell r="A3113" t="str">
            <v>06</v>
          </cell>
          <cell r="B3113" t="str">
            <v>12230000</v>
          </cell>
          <cell r="C3113" t="str">
            <v>2751</v>
          </cell>
          <cell r="D3113">
            <v>102.2718</v>
          </cell>
          <cell r="E3113">
            <v>102.13549999999999</v>
          </cell>
        </row>
        <row r="3114">
          <cell r="A3114" t="str">
            <v>06</v>
          </cell>
          <cell r="B3114" t="str">
            <v>12230000</v>
          </cell>
          <cell r="C3114" t="str">
            <v>2752</v>
          </cell>
          <cell r="D3114">
            <v>74.534599999999998</v>
          </cell>
          <cell r="E3114">
            <v>81.135900000000007</v>
          </cell>
        </row>
        <row r="3115">
          <cell r="A3115" t="str">
            <v>06</v>
          </cell>
          <cell r="B3115" t="str">
            <v>13</v>
          </cell>
          <cell r="C3115" t="str">
            <v>0000</v>
          </cell>
          <cell r="D3115">
            <v>111.625</v>
          </cell>
          <cell r="E3115">
            <v>107.108</v>
          </cell>
        </row>
        <row r="3116">
          <cell r="A3116" t="str">
            <v>06</v>
          </cell>
          <cell r="B3116" t="str">
            <v>131</v>
          </cell>
          <cell r="C3116" t="str">
            <v>0000</v>
          </cell>
          <cell r="D3116">
            <v>114.89919999999999</v>
          </cell>
          <cell r="E3116">
            <v>109.724</v>
          </cell>
        </row>
        <row r="3117">
          <cell r="A3117" t="str">
            <v>06</v>
          </cell>
          <cell r="B3117" t="str">
            <v>1311</v>
          </cell>
          <cell r="C3117" t="str">
            <v>0000</v>
          </cell>
          <cell r="D3117">
            <v>115.0072</v>
          </cell>
          <cell r="E3117">
            <v>108.4268</v>
          </cell>
        </row>
        <row r="3118">
          <cell r="A3118" t="str">
            <v>06</v>
          </cell>
          <cell r="B3118" t="str">
            <v>13110000</v>
          </cell>
          <cell r="C3118" t="str">
            <v>1200</v>
          </cell>
          <cell r="D3118">
            <v>103.20269999999999</v>
          </cell>
          <cell r="E3118">
            <v>93.679599999999994</v>
          </cell>
        </row>
        <row r="3119">
          <cell r="A3119" t="str">
            <v>06</v>
          </cell>
          <cell r="B3119" t="str">
            <v>13110000</v>
          </cell>
          <cell r="C3119" t="str">
            <v>1201</v>
          </cell>
          <cell r="D3119">
            <v>119.614</v>
          </cell>
          <cell r="E3119">
            <v>111.6071</v>
          </cell>
        </row>
        <row r="3120">
          <cell r="A3120" t="str">
            <v>06</v>
          </cell>
          <cell r="B3120" t="str">
            <v>13110000</v>
          </cell>
          <cell r="C3120" t="str">
            <v>1210</v>
          </cell>
          <cell r="D3120">
            <v>151.67189999999999</v>
          </cell>
          <cell r="E3120">
            <v>131.54509999999999</v>
          </cell>
        </row>
        <row r="3121">
          <cell r="A3121" t="str">
            <v>06</v>
          </cell>
          <cell r="B3121" t="str">
            <v>13110000</v>
          </cell>
          <cell r="C3121" t="str">
            <v>1217</v>
          </cell>
          <cell r="D3121">
            <v>121.98350000000001</v>
          </cell>
          <cell r="E3121">
            <v>123.42149999999999</v>
          </cell>
        </row>
        <row r="3122">
          <cell r="A3122" t="str">
            <v>06</v>
          </cell>
          <cell r="B3122" t="str">
            <v>13110000</v>
          </cell>
          <cell r="C3122" t="str">
            <v>1220</v>
          </cell>
          <cell r="D3122">
            <v>134.68639999999999</v>
          </cell>
          <cell r="E3122">
            <v>113.8364</v>
          </cell>
        </row>
        <row r="3123">
          <cell r="A3123" t="str">
            <v>06</v>
          </cell>
          <cell r="B3123" t="str">
            <v>13110000</v>
          </cell>
          <cell r="C3123" t="str">
            <v>1221</v>
          </cell>
          <cell r="D3123">
            <v>98.528099999999995</v>
          </cell>
          <cell r="E3123">
            <v>94.314599999999999</v>
          </cell>
        </row>
        <row r="3124">
          <cell r="A3124" t="str">
            <v>06</v>
          </cell>
          <cell r="B3124" t="str">
            <v>13110000</v>
          </cell>
          <cell r="C3124" t="str">
            <v>1222</v>
          </cell>
          <cell r="D3124">
            <v>104.5557</v>
          </cell>
          <cell r="E3124">
            <v>104.78830000000001</v>
          </cell>
        </row>
        <row r="3125">
          <cell r="A3125" t="str">
            <v>06</v>
          </cell>
          <cell r="B3125" t="str">
            <v>13110000</v>
          </cell>
          <cell r="C3125" t="str">
            <v>1240</v>
          </cell>
          <cell r="D3125">
            <v>96.258799999999994</v>
          </cell>
          <cell r="E3125">
            <v>96.915000000000006</v>
          </cell>
        </row>
        <row r="3126">
          <cell r="A3126" t="str">
            <v>06</v>
          </cell>
          <cell r="B3126" t="str">
            <v>13110000</v>
          </cell>
          <cell r="C3126" t="str">
            <v>1245</v>
          </cell>
          <cell r="D3126">
            <v>105.3758</v>
          </cell>
          <cell r="E3126">
            <v>105.6628</v>
          </cell>
        </row>
        <row r="3127">
          <cell r="A3127" t="str">
            <v>06</v>
          </cell>
          <cell r="B3127" t="str">
            <v>1312</v>
          </cell>
          <cell r="C3127" t="str">
            <v>0000</v>
          </cell>
          <cell r="D3127">
            <v>114.3282</v>
          </cell>
          <cell r="E3127">
            <v>116.5852</v>
          </cell>
        </row>
        <row r="3128">
          <cell r="A3128" t="str">
            <v>06</v>
          </cell>
          <cell r="B3128" t="str">
            <v>13120000</v>
          </cell>
          <cell r="C3128" t="str">
            <v>1211</v>
          </cell>
          <cell r="D3128">
            <v>116.2898</v>
          </cell>
          <cell r="E3128">
            <v>114.36490000000001</v>
          </cell>
        </row>
        <row r="3129">
          <cell r="A3129" t="str">
            <v>06</v>
          </cell>
          <cell r="B3129" t="str">
            <v>13120000</v>
          </cell>
          <cell r="C3129" t="str">
            <v>1212</v>
          </cell>
          <cell r="D3129">
            <v>100.6404</v>
          </cell>
          <cell r="E3129">
            <v>106.8809</v>
          </cell>
        </row>
        <row r="3130">
          <cell r="A3130" t="str">
            <v>06</v>
          </cell>
          <cell r="B3130" t="str">
            <v>13120000</v>
          </cell>
          <cell r="C3130" t="str">
            <v>1214</v>
          </cell>
          <cell r="D3130">
            <v>179.72739999999999</v>
          </cell>
          <cell r="E3130">
            <v>167.1832</v>
          </cell>
        </row>
        <row r="3131">
          <cell r="A3131" t="str">
            <v>06</v>
          </cell>
          <cell r="B3131" t="str">
            <v>13120000</v>
          </cell>
          <cell r="C3131" t="str">
            <v>1215</v>
          </cell>
          <cell r="D3131">
            <v>119.42529999999999</v>
          </cell>
          <cell r="E3131">
            <v>124.5861</v>
          </cell>
        </row>
        <row r="3132">
          <cell r="A3132" t="str">
            <v>06</v>
          </cell>
          <cell r="B3132" t="str">
            <v>13120000</v>
          </cell>
          <cell r="C3132" t="str">
            <v>1216</v>
          </cell>
          <cell r="D3132">
            <v>87.881900000000002</v>
          </cell>
          <cell r="E3132">
            <v>87.881900000000002</v>
          </cell>
        </row>
        <row r="3133">
          <cell r="A3133" t="str">
            <v>06</v>
          </cell>
          <cell r="B3133" t="str">
            <v>132</v>
          </cell>
          <cell r="C3133" t="str">
            <v>0000</v>
          </cell>
          <cell r="D3133">
            <v>96.859899999999996</v>
          </cell>
          <cell r="E3133">
            <v>95.311700000000002</v>
          </cell>
        </row>
        <row r="3134">
          <cell r="A3134" t="str">
            <v>06</v>
          </cell>
          <cell r="B3134" t="str">
            <v>1322</v>
          </cell>
          <cell r="C3134" t="str">
            <v>0000</v>
          </cell>
          <cell r="D3134">
            <v>100.1735</v>
          </cell>
          <cell r="E3134">
            <v>101.8413</v>
          </cell>
        </row>
        <row r="3135">
          <cell r="A3135" t="str">
            <v>06</v>
          </cell>
          <cell r="B3135" t="str">
            <v>13220000</v>
          </cell>
          <cell r="C3135" t="str">
            <v>1230</v>
          </cell>
          <cell r="D3135">
            <v>111.64409999999999</v>
          </cell>
          <cell r="E3135">
            <v>106.541</v>
          </cell>
        </row>
        <row r="3136">
          <cell r="A3136" t="str">
            <v>06</v>
          </cell>
          <cell r="B3136" t="str">
            <v>13220000</v>
          </cell>
          <cell r="C3136" t="str">
            <v>1231</v>
          </cell>
          <cell r="D3136">
            <v>88.7029</v>
          </cell>
          <cell r="E3136">
            <v>97.141499999999994</v>
          </cell>
        </row>
        <row r="3137">
          <cell r="A3137" t="str">
            <v>06</v>
          </cell>
          <cell r="B3137" t="str">
            <v>1323</v>
          </cell>
          <cell r="C3137" t="str">
            <v>0000</v>
          </cell>
          <cell r="D3137">
            <v>96.729900000000001</v>
          </cell>
          <cell r="E3137">
            <v>95.055599999999998</v>
          </cell>
        </row>
        <row r="3138">
          <cell r="A3138" t="str">
            <v>06</v>
          </cell>
          <cell r="B3138" t="str">
            <v>13230000</v>
          </cell>
          <cell r="C3138" t="str">
            <v>2240</v>
          </cell>
          <cell r="D3138">
            <v>88.292699999999996</v>
          </cell>
          <cell r="E3138">
            <v>88.873000000000005</v>
          </cell>
        </row>
        <row r="3139">
          <cell r="A3139" t="str">
            <v>06</v>
          </cell>
          <cell r="B3139" t="str">
            <v>13230000</v>
          </cell>
          <cell r="C3139" t="str">
            <v>2241</v>
          </cell>
          <cell r="D3139">
            <v>86.368799999999993</v>
          </cell>
          <cell r="E3139">
            <v>85.899900000000002</v>
          </cell>
        </row>
        <row r="3140">
          <cell r="A3140" t="str">
            <v>06</v>
          </cell>
          <cell r="B3140" t="str">
            <v>13230000</v>
          </cell>
          <cell r="C3140" t="str">
            <v>2250</v>
          </cell>
          <cell r="D3140">
            <v>96.1922</v>
          </cell>
          <cell r="E3140">
            <v>94.784800000000004</v>
          </cell>
        </row>
        <row r="3141">
          <cell r="A3141" t="str">
            <v>06</v>
          </cell>
          <cell r="B3141" t="str">
            <v>13230000</v>
          </cell>
          <cell r="C3141" t="str">
            <v>2251</v>
          </cell>
          <cell r="D3141">
            <v>104.2765</v>
          </cell>
          <cell r="E3141">
            <v>99.335099999999997</v>
          </cell>
        </row>
        <row r="3142">
          <cell r="A3142" t="str">
            <v>06</v>
          </cell>
          <cell r="B3142" t="str">
            <v>13230000</v>
          </cell>
          <cell r="C3142" t="str">
            <v>2252</v>
          </cell>
          <cell r="D3142">
            <v>101.8792</v>
          </cell>
          <cell r="E3142">
            <v>100.9063</v>
          </cell>
        </row>
        <row r="3143">
          <cell r="A3143" t="str">
            <v>06</v>
          </cell>
          <cell r="B3143" t="str">
            <v>14</v>
          </cell>
          <cell r="C3143" t="str">
            <v>0000</v>
          </cell>
          <cell r="D3143">
            <v>97.441599999999994</v>
          </cell>
          <cell r="E3143">
            <v>97.569599999999994</v>
          </cell>
        </row>
        <row r="3144">
          <cell r="A3144" t="str">
            <v>06</v>
          </cell>
          <cell r="B3144" t="str">
            <v>141</v>
          </cell>
          <cell r="C3144" t="str">
            <v>0000</v>
          </cell>
          <cell r="D3144">
            <v>99.273899999999998</v>
          </cell>
          <cell r="E3144">
            <v>98.790999999999997</v>
          </cell>
        </row>
        <row r="3145">
          <cell r="A3145" t="str">
            <v>06</v>
          </cell>
          <cell r="B3145" t="str">
            <v>14100000</v>
          </cell>
          <cell r="C3145" t="str">
            <v>1800</v>
          </cell>
          <cell r="D3145">
            <v>91.291200000000003</v>
          </cell>
          <cell r="E3145">
            <v>90.841800000000006</v>
          </cell>
        </row>
        <row r="3146">
          <cell r="A3146" t="str">
            <v>06</v>
          </cell>
          <cell r="B3146" t="str">
            <v>14100000</v>
          </cell>
          <cell r="C3146" t="str">
            <v>2310</v>
          </cell>
          <cell r="D3146">
            <v>97.225899999999996</v>
          </cell>
          <cell r="E3146">
            <v>98.5</v>
          </cell>
        </row>
        <row r="3147">
          <cell r="A3147" t="str">
            <v>06</v>
          </cell>
          <cell r="B3147" t="str">
            <v>14100000</v>
          </cell>
          <cell r="C3147" t="str">
            <v>2311</v>
          </cell>
          <cell r="D3147">
            <v>99.931299999999993</v>
          </cell>
          <cell r="E3147">
            <v>99.708399999999997</v>
          </cell>
        </row>
        <row r="3148">
          <cell r="A3148" t="str">
            <v>06</v>
          </cell>
          <cell r="B3148" t="str">
            <v>14100000</v>
          </cell>
          <cell r="C3148" t="str">
            <v>2320</v>
          </cell>
          <cell r="D3148">
            <v>98.299599999999998</v>
          </cell>
          <cell r="E3148">
            <v>99.891999999999996</v>
          </cell>
        </row>
        <row r="3149">
          <cell r="A3149" t="str">
            <v>06</v>
          </cell>
          <cell r="B3149" t="str">
            <v>14100000</v>
          </cell>
          <cell r="C3149" t="str">
            <v>2321</v>
          </cell>
          <cell r="D3149">
            <v>119.1387</v>
          </cell>
          <cell r="E3149">
            <v>111.16679999999999</v>
          </cell>
        </row>
        <row r="3150">
          <cell r="A3150" t="str">
            <v>06</v>
          </cell>
          <cell r="B3150" t="str">
            <v>14100000</v>
          </cell>
          <cell r="C3150" t="str">
            <v>2330</v>
          </cell>
          <cell r="D3150">
            <v>91.513400000000004</v>
          </cell>
          <cell r="E3150">
            <v>93.0946</v>
          </cell>
        </row>
        <row r="3151">
          <cell r="A3151" t="str">
            <v>06</v>
          </cell>
          <cell r="B3151" t="str">
            <v>14100000</v>
          </cell>
          <cell r="C3151" t="str">
            <v>2331</v>
          </cell>
          <cell r="D3151">
            <v>94.577600000000004</v>
          </cell>
          <cell r="E3151">
            <v>94.7376</v>
          </cell>
        </row>
        <row r="3152">
          <cell r="A3152" t="str">
            <v>06</v>
          </cell>
          <cell r="B3152" t="str">
            <v>14100000</v>
          </cell>
          <cell r="C3152" t="str">
            <v>2340</v>
          </cell>
          <cell r="D3152">
            <v>101.59990000000001</v>
          </cell>
          <cell r="E3152">
            <v>100.05719999999999</v>
          </cell>
        </row>
        <row r="3153">
          <cell r="A3153" t="str">
            <v>06</v>
          </cell>
          <cell r="B3153" t="str">
            <v>14100000</v>
          </cell>
          <cell r="C3153" t="str">
            <v>2341</v>
          </cell>
          <cell r="D3153">
            <v>130.33179999999999</v>
          </cell>
          <cell r="E3153">
            <v>126.75239999999999</v>
          </cell>
        </row>
        <row r="3154">
          <cell r="A3154" t="str">
            <v>06</v>
          </cell>
          <cell r="B3154" t="str">
            <v>14100000</v>
          </cell>
          <cell r="C3154" t="str">
            <v>2351</v>
          </cell>
          <cell r="D3154">
            <v>99.172700000000006</v>
          </cell>
          <cell r="E3154">
            <v>99.0655</v>
          </cell>
        </row>
        <row r="3155">
          <cell r="A3155" t="str">
            <v>06</v>
          </cell>
          <cell r="B3155" t="str">
            <v>142</v>
          </cell>
          <cell r="C3155" t="str">
            <v>0000</v>
          </cell>
          <cell r="D3155">
            <v>90.956299999999999</v>
          </cell>
          <cell r="E3155">
            <v>93.246300000000005</v>
          </cell>
        </row>
        <row r="3156">
          <cell r="A3156" t="str">
            <v>06</v>
          </cell>
          <cell r="B3156" t="str">
            <v>1421</v>
          </cell>
          <cell r="C3156" t="str">
            <v>0000</v>
          </cell>
          <cell r="D3156">
            <v>83.004599999999996</v>
          </cell>
          <cell r="E3156">
            <v>90.165400000000005</v>
          </cell>
        </row>
        <row r="3157">
          <cell r="A3157" t="str">
            <v>06</v>
          </cell>
          <cell r="B3157" t="str">
            <v>14210000</v>
          </cell>
          <cell r="C3157" t="str">
            <v>2360</v>
          </cell>
          <cell r="D3157">
            <v>77.155900000000003</v>
          </cell>
          <cell r="E3157">
            <v>85.771100000000004</v>
          </cell>
        </row>
        <row r="3158">
          <cell r="A3158" t="str">
            <v>06</v>
          </cell>
          <cell r="B3158" t="str">
            <v>14210000</v>
          </cell>
          <cell r="C3158" t="str">
            <v>2361</v>
          </cell>
          <cell r="D3158">
            <v>87.773099999999999</v>
          </cell>
          <cell r="E3158">
            <v>93.472499999999997</v>
          </cell>
        </row>
        <row r="3159">
          <cell r="A3159" t="str">
            <v>06</v>
          </cell>
          <cell r="B3159" t="str">
            <v>14210000</v>
          </cell>
          <cell r="C3159" t="str">
            <v>2363</v>
          </cell>
          <cell r="D3159">
            <v>83.209100000000007</v>
          </cell>
          <cell r="E3159">
            <v>91.490300000000005</v>
          </cell>
        </row>
        <row r="3160">
          <cell r="A3160" t="str">
            <v>06</v>
          </cell>
          <cell r="B3160" t="str">
            <v>1422</v>
          </cell>
          <cell r="C3160" t="str">
            <v>0000</v>
          </cell>
          <cell r="D3160">
            <v>92.523899999999998</v>
          </cell>
          <cell r="E3160">
            <v>93.567400000000006</v>
          </cell>
        </row>
        <row r="3161">
          <cell r="A3161" t="str">
            <v>06</v>
          </cell>
          <cell r="B3161" t="str">
            <v>14221</v>
          </cell>
          <cell r="C3161" t="str">
            <v>0000</v>
          </cell>
          <cell r="D3161">
            <v>96.736900000000006</v>
          </cell>
          <cell r="E3161">
            <v>97.026799999999994</v>
          </cell>
        </row>
        <row r="3162">
          <cell r="A3162" t="str">
            <v>06</v>
          </cell>
          <cell r="B3162" t="str">
            <v>14221000</v>
          </cell>
          <cell r="C3162" t="str">
            <v>2374</v>
          </cell>
          <cell r="D3162">
            <v>97.008399999999995</v>
          </cell>
          <cell r="E3162">
            <v>97.020899999999997</v>
          </cell>
        </row>
        <row r="3163">
          <cell r="A3163" t="str">
            <v>06</v>
          </cell>
          <cell r="B3163" t="str">
            <v>14221000</v>
          </cell>
          <cell r="C3163" t="str">
            <v>2375</v>
          </cell>
          <cell r="D3163">
            <v>96.555899999999994</v>
          </cell>
          <cell r="E3163">
            <v>97.030799999999999</v>
          </cell>
        </row>
        <row r="3164">
          <cell r="A3164" t="str">
            <v>06</v>
          </cell>
          <cell r="B3164" t="str">
            <v>14222</v>
          </cell>
          <cell r="C3164" t="str">
            <v>0000</v>
          </cell>
          <cell r="D3164">
            <v>91.860500000000002</v>
          </cell>
          <cell r="E3164">
            <v>93.022599999999997</v>
          </cell>
        </row>
        <row r="3165">
          <cell r="A3165" t="str">
            <v>06</v>
          </cell>
          <cell r="B3165" t="str">
            <v>14222000</v>
          </cell>
          <cell r="C3165" t="str">
            <v>2370</v>
          </cell>
          <cell r="D3165">
            <v>95.395200000000003</v>
          </cell>
          <cell r="E3165">
            <v>94.372799999999998</v>
          </cell>
        </row>
        <row r="3166">
          <cell r="A3166" t="str">
            <v>06</v>
          </cell>
          <cell r="B3166" t="str">
            <v>14222000</v>
          </cell>
          <cell r="C3166" t="str">
            <v>2371</v>
          </cell>
          <cell r="D3166">
            <v>88.644800000000004</v>
          </cell>
          <cell r="E3166">
            <v>91.273499999999999</v>
          </cell>
        </row>
        <row r="3167">
          <cell r="A3167" t="str">
            <v>06</v>
          </cell>
          <cell r="B3167" t="str">
            <v>14222000</v>
          </cell>
          <cell r="C3167" t="str">
            <v>2372</v>
          </cell>
          <cell r="D3167">
            <v>93.954899999999995</v>
          </cell>
          <cell r="E3167">
            <v>94.398099999999999</v>
          </cell>
        </row>
        <row r="3168">
          <cell r="A3168" t="str">
            <v>06</v>
          </cell>
          <cell r="B3168" t="str">
            <v>14222000</v>
          </cell>
          <cell r="C3168" t="str">
            <v>2373</v>
          </cell>
          <cell r="D3168">
            <v>92.303899999999999</v>
          </cell>
          <cell r="E3168">
            <v>93.4512</v>
          </cell>
        </row>
        <row r="3169">
          <cell r="A3169" t="str">
            <v>06</v>
          </cell>
          <cell r="B3169" t="str">
            <v>1423</v>
          </cell>
          <cell r="C3169" t="str">
            <v>0000</v>
          </cell>
          <cell r="D3169">
            <v>91.686999999999998</v>
          </cell>
          <cell r="E3169">
            <v>94.637900000000002</v>
          </cell>
        </row>
        <row r="3170">
          <cell r="A3170" t="str">
            <v>06</v>
          </cell>
          <cell r="B3170" t="str">
            <v>14230000</v>
          </cell>
          <cell r="C3170" t="str">
            <v>2362</v>
          </cell>
          <cell r="D3170">
            <v>94.789699999999996</v>
          </cell>
          <cell r="E3170">
            <v>99.2607</v>
          </cell>
        </row>
        <row r="3171">
          <cell r="A3171" t="str">
            <v>06</v>
          </cell>
          <cell r="B3171" t="str">
            <v>14230000</v>
          </cell>
          <cell r="C3171" t="str">
            <v>2380</v>
          </cell>
          <cell r="D3171">
            <v>94.716800000000006</v>
          </cell>
          <cell r="E3171">
            <v>96.556700000000006</v>
          </cell>
        </row>
        <row r="3172">
          <cell r="A3172" t="str">
            <v>06</v>
          </cell>
          <cell r="B3172" t="str">
            <v>14230000</v>
          </cell>
          <cell r="C3172" t="str">
            <v>2381</v>
          </cell>
          <cell r="D3172">
            <v>92.757300000000001</v>
          </cell>
          <cell r="E3172">
            <v>93.784899999999993</v>
          </cell>
        </row>
        <row r="3173">
          <cell r="A3173" t="str">
            <v>06</v>
          </cell>
          <cell r="B3173" t="str">
            <v>14230000</v>
          </cell>
          <cell r="C3173" t="str">
            <v>2382</v>
          </cell>
          <cell r="D3173">
            <v>83.144000000000005</v>
          </cell>
          <cell r="E3173">
            <v>86.581900000000005</v>
          </cell>
        </row>
        <row r="3174">
          <cell r="A3174" t="str">
            <v>06</v>
          </cell>
          <cell r="B3174" t="str">
            <v>1424</v>
          </cell>
          <cell r="C3174" t="str">
            <v>0000</v>
          </cell>
          <cell r="D3174">
            <v>103.56270000000001</v>
          </cell>
          <cell r="E3174">
            <v>101.9847</v>
          </cell>
        </row>
        <row r="3175">
          <cell r="A3175" t="str">
            <v>06</v>
          </cell>
          <cell r="B3175" t="str">
            <v>14240000</v>
          </cell>
          <cell r="C3175" t="str">
            <v>2750</v>
          </cell>
          <cell r="D3175">
            <v>103.56270000000001</v>
          </cell>
          <cell r="E3175">
            <v>101.9847</v>
          </cell>
        </row>
        <row r="3176">
          <cell r="A3176" t="str">
            <v>06</v>
          </cell>
          <cell r="B3176" t="str">
            <v>15</v>
          </cell>
          <cell r="C3176" t="str">
            <v>0000</v>
          </cell>
          <cell r="D3176">
            <v>100.8391</v>
          </cell>
          <cell r="E3176">
            <v>99.075000000000003</v>
          </cell>
        </row>
        <row r="3177">
          <cell r="A3177" t="str">
            <v>06</v>
          </cell>
          <cell r="B3177" t="str">
            <v>151</v>
          </cell>
          <cell r="C3177" t="str">
            <v>0000</v>
          </cell>
          <cell r="D3177">
            <v>100.9718</v>
          </cell>
          <cell r="E3177">
            <v>99.079099999999997</v>
          </cell>
        </row>
        <row r="3178">
          <cell r="A3178" t="str">
            <v>06</v>
          </cell>
          <cell r="B3178" t="str">
            <v>1511</v>
          </cell>
          <cell r="C3178" t="str">
            <v>0000</v>
          </cell>
          <cell r="D3178">
            <v>97.990600000000001</v>
          </cell>
          <cell r="E3178">
            <v>97.284700000000001</v>
          </cell>
        </row>
        <row r="3179">
          <cell r="A3179" t="str">
            <v>06</v>
          </cell>
          <cell r="B3179" t="str">
            <v>15110000</v>
          </cell>
          <cell r="C3179" t="str">
            <v>1400</v>
          </cell>
          <cell r="D3179">
            <v>97.776799999999994</v>
          </cell>
          <cell r="E3179">
            <v>96.962299999999999</v>
          </cell>
        </row>
        <row r="3180">
          <cell r="A3180" t="str">
            <v>06</v>
          </cell>
          <cell r="B3180" t="str">
            <v>15110000</v>
          </cell>
          <cell r="C3180" t="str">
            <v>1410</v>
          </cell>
          <cell r="D3180">
            <v>94.797899999999998</v>
          </cell>
          <cell r="E3180">
            <v>96.03</v>
          </cell>
        </row>
        <row r="3181">
          <cell r="A3181" t="str">
            <v>06</v>
          </cell>
          <cell r="B3181" t="str">
            <v>15110000</v>
          </cell>
          <cell r="C3181" t="str">
            <v>1420</v>
          </cell>
          <cell r="D3181">
            <v>100.5471</v>
          </cell>
          <cell r="E3181">
            <v>98.836299999999994</v>
          </cell>
        </row>
        <row r="3182">
          <cell r="A3182" t="str">
            <v>06</v>
          </cell>
          <cell r="B3182" t="str">
            <v>1512</v>
          </cell>
          <cell r="C3182" t="str">
            <v>0000</v>
          </cell>
          <cell r="D3182">
            <v>105.41030000000001</v>
          </cell>
          <cell r="E3182">
            <v>101.75060000000001</v>
          </cell>
        </row>
        <row r="3183">
          <cell r="A3183" t="str">
            <v>06</v>
          </cell>
          <cell r="B3183" t="str">
            <v>15120000</v>
          </cell>
          <cell r="C3183" t="str">
            <v>1430</v>
          </cell>
          <cell r="D3183">
            <v>105.41030000000001</v>
          </cell>
          <cell r="E3183">
            <v>101.75060000000001</v>
          </cell>
        </row>
        <row r="3184">
          <cell r="A3184" t="str">
            <v>06</v>
          </cell>
          <cell r="B3184" t="str">
            <v>152</v>
          </cell>
          <cell r="C3184" t="str">
            <v>0000</v>
          </cell>
          <cell r="D3184">
            <v>97.867599999999996</v>
          </cell>
          <cell r="E3184">
            <v>98.983699999999999</v>
          </cell>
        </row>
        <row r="3185">
          <cell r="A3185" t="str">
            <v>06</v>
          </cell>
          <cell r="B3185" t="str">
            <v>15200000</v>
          </cell>
          <cell r="C3185" t="str">
            <v>2420</v>
          </cell>
          <cell r="D3185">
            <v>97.867599999999996</v>
          </cell>
          <cell r="E3185">
            <v>98.983699999999999</v>
          </cell>
        </row>
        <row r="3186">
          <cell r="A3186" t="str">
            <v>06</v>
          </cell>
          <cell r="B3186" t="str">
            <v>16</v>
          </cell>
          <cell r="C3186" t="str">
            <v>0000</v>
          </cell>
          <cell r="D3186">
            <v>103.2479</v>
          </cell>
          <cell r="E3186">
            <v>101.82040000000001</v>
          </cell>
        </row>
        <row r="3187">
          <cell r="A3187" t="str">
            <v>06</v>
          </cell>
          <cell r="B3187" t="str">
            <v>161</v>
          </cell>
          <cell r="C3187" t="str">
            <v>0000</v>
          </cell>
          <cell r="D3187">
            <v>105.9438</v>
          </cell>
          <cell r="E3187">
            <v>102.9515</v>
          </cell>
        </row>
        <row r="3188">
          <cell r="A3188" t="str">
            <v>06</v>
          </cell>
          <cell r="B3188" t="str">
            <v>1611</v>
          </cell>
          <cell r="C3188" t="str">
            <v>0000</v>
          </cell>
          <cell r="D3188">
            <v>107.3433</v>
          </cell>
          <cell r="E3188">
            <v>103.70350000000001</v>
          </cell>
        </row>
        <row r="3189">
          <cell r="A3189" t="str">
            <v>06</v>
          </cell>
          <cell r="B3189" t="str">
            <v>16110000</v>
          </cell>
          <cell r="C3189" t="str">
            <v>1610</v>
          </cell>
          <cell r="D3189">
            <v>107.1045</v>
          </cell>
          <cell r="E3189">
            <v>103.50749999999999</v>
          </cell>
        </row>
        <row r="3190">
          <cell r="A3190" t="str">
            <v>06</v>
          </cell>
          <cell r="B3190" t="str">
            <v>16110000</v>
          </cell>
          <cell r="C3190" t="str">
            <v>1611</v>
          </cell>
          <cell r="D3190">
            <v>107.9024</v>
          </cell>
          <cell r="E3190">
            <v>104.1626</v>
          </cell>
        </row>
        <row r="3191">
          <cell r="A3191" t="str">
            <v>06</v>
          </cell>
          <cell r="B3191" t="str">
            <v>1612</v>
          </cell>
          <cell r="C3191" t="str">
            <v>0000</v>
          </cell>
          <cell r="D3191">
            <v>102.2118</v>
          </cell>
          <cell r="E3191">
            <v>100.9462</v>
          </cell>
        </row>
        <row r="3192">
          <cell r="A3192" t="str">
            <v>06</v>
          </cell>
          <cell r="B3192" t="str">
            <v>16120000</v>
          </cell>
          <cell r="C3192" t="str">
            <v>2611</v>
          </cell>
          <cell r="D3192">
            <v>102.2118</v>
          </cell>
          <cell r="E3192">
            <v>100.9462</v>
          </cell>
        </row>
        <row r="3193">
          <cell r="A3193" t="str">
            <v>06</v>
          </cell>
          <cell r="B3193" t="str">
            <v>162</v>
          </cell>
          <cell r="C3193" t="str">
            <v>0000</v>
          </cell>
          <cell r="D3193">
            <v>99.715100000000007</v>
          </cell>
          <cell r="E3193">
            <v>100.33799999999999</v>
          </cell>
        </row>
        <row r="3194">
          <cell r="A3194" t="str">
            <v>06</v>
          </cell>
          <cell r="B3194" t="str">
            <v>1621</v>
          </cell>
          <cell r="C3194" t="str">
            <v>0000</v>
          </cell>
          <cell r="D3194">
            <v>101.25109999999999</v>
          </cell>
          <cell r="E3194">
            <v>101.7706</v>
          </cell>
        </row>
        <row r="3195">
          <cell r="A3195" t="str">
            <v>06</v>
          </cell>
          <cell r="B3195" t="str">
            <v>16210000</v>
          </cell>
          <cell r="C3195" t="str">
            <v>1621</v>
          </cell>
          <cell r="D3195">
            <v>101.25109999999999</v>
          </cell>
          <cell r="E3195">
            <v>101.7706</v>
          </cell>
        </row>
        <row r="3196">
          <cell r="A3196" t="str">
            <v>06</v>
          </cell>
          <cell r="B3196" t="str">
            <v>1622</v>
          </cell>
          <cell r="C3196" t="str">
            <v>0000</v>
          </cell>
          <cell r="D3196">
            <v>92.275000000000006</v>
          </cell>
          <cell r="E3196">
            <v>93.537800000000004</v>
          </cell>
        </row>
        <row r="3197">
          <cell r="A3197" t="str">
            <v>06</v>
          </cell>
          <cell r="B3197" t="str">
            <v>16220000</v>
          </cell>
          <cell r="C3197" t="str">
            <v>2630</v>
          </cell>
          <cell r="D3197">
            <v>98.117599999999996</v>
          </cell>
          <cell r="E3197">
            <v>97.415099999999995</v>
          </cell>
        </row>
        <row r="3198">
          <cell r="A3198" t="str">
            <v>06</v>
          </cell>
          <cell r="B3198" t="str">
            <v>16220000</v>
          </cell>
          <cell r="C3198" t="str">
            <v>2631</v>
          </cell>
          <cell r="D3198">
            <v>92.755300000000005</v>
          </cell>
          <cell r="E3198">
            <v>95.091099999999997</v>
          </cell>
        </row>
        <row r="3199">
          <cell r="A3199" t="str">
            <v>06</v>
          </cell>
          <cell r="B3199" t="str">
            <v>16220000</v>
          </cell>
          <cell r="C3199" t="str">
            <v>2632</v>
          </cell>
          <cell r="D3199">
            <v>81.309700000000007</v>
          </cell>
          <cell r="E3199">
            <v>83.106099999999998</v>
          </cell>
        </row>
        <row r="3200">
          <cell r="A3200" t="str">
            <v>06</v>
          </cell>
          <cell r="B3200" t="str">
            <v>1623</v>
          </cell>
          <cell r="C3200" t="str">
            <v>0000</v>
          </cell>
          <cell r="D3200">
            <v>100.8032</v>
          </cell>
          <cell r="E3200">
            <v>100.53400000000001</v>
          </cell>
        </row>
        <row r="3201">
          <cell r="A3201" t="str">
            <v>06</v>
          </cell>
          <cell r="B3201" t="str">
            <v>16230000</v>
          </cell>
          <cell r="C3201" t="str">
            <v>2060</v>
          </cell>
          <cell r="D3201">
            <v>99.262100000000004</v>
          </cell>
          <cell r="E3201">
            <v>98.662899999999993</v>
          </cell>
        </row>
        <row r="3202">
          <cell r="A3202" t="str">
            <v>06</v>
          </cell>
          <cell r="B3202" t="str">
            <v>16230000</v>
          </cell>
          <cell r="C3202" t="str">
            <v>2620</v>
          </cell>
          <cell r="D3202">
            <v>103.4562</v>
          </cell>
          <cell r="E3202">
            <v>103.35680000000001</v>
          </cell>
        </row>
        <row r="3203">
          <cell r="A3203" t="str">
            <v>06</v>
          </cell>
          <cell r="B3203" t="str">
            <v>16230000</v>
          </cell>
          <cell r="C3203" t="str">
            <v>2640</v>
          </cell>
          <cell r="D3203">
            <v>101.9736</v>
          </cell>
          <cell r="E3203">
            <v>102.0879</v>
          </cell>
        </row>
        <row r="3204">
          <cell r="A3204" t="str">
            <v>06</v>
          </cell>
          <cell r="B3204" t="str">
            <v>17</v>
          </cell>
          <cell r="C3204" t="str">
            <v>0000</v>
          </cell>
          <cell r="D3204">
            <v>97.238699999999994</v>
          </cell>
          <cell r="E3204">
            <v>107.0201</v>
          </cell>
        </row>
        <row r="3205">
          <cell r="A3205" t="str">
            <v>06</v>
          </cell>
          <cell r="B3205" t="str">
            <v>17000000</v>
          </cell>
          <cell r="C3205" t="str">
            <v>1600</v>
          </cell>
          <cell r="D3205">
            <v>97.238699999999994</v>
          </cell>
          <cell r="E3205">
            <v>107.0201</v>
          </cell>
        </row>
        <row r="3206">
          <cell r="A3206" t="str">
            <v>06</v>
          </cell>
          <cell r="B3206" t="str">
            <v>18</v>
          </cell>
          <cell r="C3206" t="str">
            <v>0000</v>
          </cell>
          <cell r="D3206">
            <v>85.126099999999994</v>
          </cell>
          <cell r="E3206">
            <v>85.241799999999998</v>
          </cell>
        </row>
        <row r="3207">
          <cell r="A3207" t="str">
            <v>06</v>
          </cell>
          <cell r="B3207" t="str">
            <v>181</v>
          </cell>
          <cell r="C3207" t="str">
            <v>0000</v>
          </cell>
          <cell r="D3207">
            <v>85.4148</v>
          </cell>
          <cell r="E3207">
            <v>89.455500000000001</v>
          </cell>
        </row>
        <row r="3208">
          <cell r="A3208" t="str">
            <v>06</v>
          </cell>
          <cell r="B3208" t="str">
            <v>18100000</v>
          </cell>
          <cell r="C3208" t="str">
            <v>2500</v>
          </cell>
          <cell r="D3208">
            <v>85.4148</v>
          </cell>
          <cell r="E3208">
            <v>89.455500000000001</v>
          </cell>
        </row>
        <row r="3209">
          <cell r="A3209" t="str">
            <v>06</v>
          </cell>
          <cell r="B3209" t="str">
            <v>182</v>
          </cell>
          <cell r="C3209" t="str">
            <v>0000</v>
          </cell>
          <cell r="D3209">
            <v>85.118700000000004</v>
          </cell>
          <cell r="E3209">
            <v>85.134100000000004</v>
          </cell>
        </row>
        <row r="3210">
          <cell r="A3210" t="str">
            <v>06</v>
          </cell>
          <cell r="B3210" t="str">
            <v>18200000</v>
          </cell>
          <cell r="C3210" t="str">
            <v>2510</v>
          </cell>
          <cell r="D3210">
            <v>82.570099999999996</v>
          </cell>
          <cell r="E3210">
            <v>82.696100000000001</v>
          </cell>
        </row>
        <row r="3211">
          <cell r="A3211" t="str">
            <v>06</v>
          </cell>
          <cell r="B3211" t="str">
            <v>18200000</v>
          </cell>
          <cell r="C3211" t="str">
            <v>2511</v>
          </cell>
          <cell r="D3211">
            <v>103.7313</v>
          </cell>
          <cell r="E3211">
            <v>102.9392</v>
          </cell>
        </row>
        <row r="3212">
          <cell r="A3212" t="str">
            <v>06</v>
          </cell>
          <cell r="B3212" t="str">
            <v>19</v>
          </cell>
          <cell r="C3212" t="str">
            <v>0000</v>
          </cell>
          <cell r="D3212">
            <v>101.8218</v>
          </cell>
          <cell r="E3212">
            <v>98.946299999999994</v>
          </cell>
        </row>
        <row r="3213">
          <cell r="A3213" t="str">
            <v>06</v>
          </cell>
          <cell r="B3213" t="str">
            <v>191</v>
          </cell>
          <cell r="C3213" t="str">
            <v>0000</v>
          </cell>
          <cell r="D3213">
            <v>93.637600000000006</v>
          </cell>
          <cell r="E3213">
            <v>93.785200000000003</v>
          </cell>
        </row>
        <row r="3214">
          <cell r="A3214" t="str">
            <v>06</v>
          </cell>
          <cell r="B3214" t="str">
            <v>19100000</v>
          </cell>
          <cell r="C3214" t="str">
            <v>2701</v>
          </cell>
          <cell r="D3214">
            <v>93.637600000000006</v>
          </cell>
          <cell r="E3214">
            <v>93.785200000000003</v>
          </cell>
        </row>
        <row r="3215">
          <cell r="A3215" t="str">
            <v>06</v>
          </cell>
          <cell r="B3215" t="str">
            <v>192</v>
          </cell>
          <cell r="C3215" t="str">
            <v>0000</v>
          </cell>
          <cell r="D3215">
            <v>96.621799999999993</v>
          </cell>
          <cell r="E3215">
            <v>96.623900000000006</v>
          </cell>
        </row>
        <row r="3216">
          <cell r="A3216" t="str">
            <v>06</v>
          </cell>
          <cell r="B3216" t="str">
            <v>1921</v>
          </cell>
          <cell r="C3216" t="str">
            <v>0000</v>
          </cell>
          <cell r="D3216">
            <v>98.089799999999997</v>
          </cell>
          <cell r="E3216">
            <v>97.395499999999998</v>
          </cell>
        </row>
        <row r="3217">
          <cell r="A3217" t="str">
            <v>06</v>
          </cell>
          <cell r="B3217" t="str">
            <v>19210000</v>
          </cell>
          <cell r="C3217" t="str">
            <v>2710</v>
          </cell>
          <cell r="D3217">
            <v>95.292199999999994</v>
          </cell>
          <cell r="E3217">
            <v>95.576300000000003</v>
          </cell>
        </row>
        <row r="3218">
          <cell r="A3218" t="str">
            <v>06</v>
          </cell>
          <cell r="B3218" t="str">
            <v>19210000</v>
          </cell>
          <cell r="C3218" t="str">
            <v>2711</v>
          </cell>
          <cell r="D3218">
            <v>101.9709</v>
          </cell>
          <cell r="E3218">
            <v>101.6125</v>
          </cell>
        </row>
        <row r="3219">
          <cell r="A3219" t="str">
            <v>06</v>
          </cell>
          <cell r="B3219" t="str">
            <v>19210000</v>
          </cell>
          <cell r="C3219" t="str">
            <v>2712</v>
          </cell>
          <cell r="D3219">
            <v>93.244399999999999</v>
          </cell>
          <cell r="E3219">
            <v>92.257499999999993</v>
          </cell>
        </row>
        <row r="3220">
          <cell r="A3220" t="str">
            <v>06</v>
          </cell>
          <cell r="B3220" t="str">
            <v>19210000</v>
          </cell>
          <cell r="C3220" t="str">
            <v>2713</v>
          </cell>
          <cell r="D3220">
            <v>101.0919</v>
          </cell>
          <cell r="E3220">
            <v>100.4652</v>
          </cell>
        </row>
        <row r="3221">
          <cell r="A3221" t="str">
            <v>06</v>
          </cell>
          <cell r="B3221" t="str">
            <v>19210000</v>
          </cell>
          <cell r="C3221" t="str">
            <v>2714</v>
          </cell>
          <cell r="D3221">
            <v>104.3056</v>
          </cell>
          <cell r="E3221">
            <v>94.745400000000004</v>
          </cell>
        </row>
        <row r="3222">
          <cell r="A3222" t="str">
            <v>06</v>
          </cell>
          <cell r="B3222" t="str">
            <v>1922</v>
          </cell>
          <cell r="C3222" t="str">
            <v>0000</v>
          </cell>
          <cell r="D3222">
            <v>95.666899999999998</v>
          </cell>
          <cell r="E3222">
            <v>96.251999999999995</v>
          </cell>
        </row>
        <row r="3223">
          <cell r="A3223" t="str">
            <v>06</v>
          </cell>
          <cell r="B3223" t="str">
            <v>19220000</v>
          </cell>
          <cell r="C3223" t="str">
            <v>2720</v>
          </cell>
          <cell r="D3223">
            <v>95.381200000000007</v>
          </cell>
          <cell r="E3223">
            <v>96.010499999999993</v>
          </cell>
        </row>
        <row r="3224">
          <cell r="A3224" t="str">
            <v>06</v>
          </cell>
          <cell r="B3224" t="str">
            <v>19220000</v>
          </cell>
          <cell r="C3224" t="str">
            <v>2725</v>
          </cell>
          <cell r="D3224">
            <v>101.09520000000001</v>
          </cell>
          <cell r="E3224">
            <v>100.8413</v>
          </cell>
        </row>
        <row r="3225">
          <cell r="A3225" t="str">
            <v>06</v>
          </cell>
          <cell r="B3225" t="str">
            <v>1923</v>
          </cell>
          <cell r="C3225" t="str">
            <v>0000</v>
          </cell>
          <cell r="D3225">
            <v>95.233500000000006</v>
          </cell>
          <cell r="E3225">
            <v>95.823899999999995</v>
          </cell>
        </row>
        <row r="3226">
          <cell r="A3226" t="str">
            <v>06</v>
          </cell>
          <cell r="B3226" t="str">
            <v>19230000</v>
          </cell>
          <cell r="C3226" t="str">
            <v>2040</v>
          </cell>
          <cell r="D3226">
            <v>95.539699999999996</v>
          </cell>
          <cell r="E3226">
            <v>96.188900000000004</v>
          </cell>
        </row>
        <row r="3227">
          <cell r="A3227" t="str">
            <v>06</v>
          </cell>
          <cell r="B3227" t="str">
            <v>19230000</v>
          </cell>
          <cell r="C3227" t="str">
            <v>2050</v>
          </cell>
          <cell r="D3227">
            <v>96.939499999999995</v>
          </cell>
          <cell r="E3227">
            <v>96.811199999999999</v>
          </cell>
        </row>
        <row r="3228">
          <cell r="A3228" t="str">
            <v>06</v>
          </cell>
          <cell r="B3228" t="str">
            <v>19230000</v>
          </cell>
          <cell r="C3228" t="str">
            <v>2051</v>
          </cell>
          <cell r="D3228">
            <v>88.857500000000002</v>
          </cell>
          <cell r="E3228">
            <v>91.101699999999994</v>
          </cell>
        </row>
        <row r="3229">
          <cell r="A3229" t="str">
            <v>06</v>
          </cell>
          <cell r="B3229" t="str">
            <v>193</v>
          </cell>
          <cell r="C3229" t="str">
            <v>0000</v>
          </cell>
          <cell r="D3229">
            <v>107.2671</v>
          </cell>
          <cell r="E3229">
            <v>101.9148</v>
          </cell>
        </row>
        <row r="3230">
          <cell r="A3230" t="str">
            <v>06</v>
          </cell>
          <cell r="B3230" t="str">
            <v>19300000</v>
          </cell>
          <cell r="C3230" t="str">
            <v>1700</v>
          </cell>
          <cell r="D3230">
            <v>101.57899999999999</v>
          </cell>
          <cell r="E3230">
            <v>100.7898</v>
          </cell>
        </row>
        <row r="3231">
          <cell r="A3231" t="str">
            <v>06</v>
          </cell>
          <cell r="B3231" t="str">
            <v>19300000</v>
          </cell>
          <cell r="C3231" t="str">
            <v>2730</v>
          </cell>
          <cell r="D3231">
            <v>108.27370000000001</v>
          </cell>
          <cell r="E3231">
            <v>101.8496</v>
          </cell>
        </row>
        <row r="3232">
          <cell r="A3232" t="str">
            <v>06</v>
          </cell>
          <cell r="B3232" t="str">
            <v>19300000</v>
          </cell>
          <cell r="C3232" t="str">
            <v>2731</v>
          </cell>
          <cell r="D3232">
            <v>112.3008</v>
          </cell>
          <cell r="E3232">
            <v>109.84529999999999</v>
          </cell>
        </row>
        <row r="3233">
          <cell r="A3233" t="str">
            <v>06</v>
          </cell>
          <cell r="B3233" t="str">
            <v>19300000</v>
          </cell>
          <cell r="C3233" t="str">
            <v>2732</v>
          </cell>
          <cell r="D3233">
            <v>100.6417</v>
          </cell>
          <cell r="E3233">
            <v>100.3126</v>
          </cell>
        </row>
        <row r="3234">
          <cell r="A3234" t="str">
            <v>06</v>
          </cell>
          <cell r="B3234" t="str">
            <v>194</v>
          </cell>
          <cell r="C3234" t="str">
            <v>0000</v>
          </cell>
          <cell r="D3234">
            <v>99.394400000000005</v>
          </cell>
          <cell r="E3234">
            <v>98.628</v>
          </cell>
        </row>
        <row r="3235">
          <cell r="A3235" t="str">
            <v>06</v>
          </cell>
          <cell r="B3235" t="str">
            <v>1941</v>
          </cell>
          <cell r="C3235" t="str">
            <v>0000</v>
          </cell>
          <cell r="D3235">
            <v>108.4354</v>
          </cell>
          <cell r="E3235">
            <v>106.07129999999999</v>
          </cell>
        </row>
        <row r="3236">
          <cell r="A3236" t="str">
            <v>06</v>
          </cell>
          <cell r="B3236" t="str">
            <v>19410000</v>
          </cell>
          <cell r="C3236" t="str">
            <v>2740</v>
          </cell>
          <cell r="D3236">
            <v>108.4354</v>
          </cell>
          <cell r="E3236">
            <v>106.07129999999999</v>
          </cell>
        </row>
        <row r="3237">
          <cell r="A3237" t="str">
            <v>06</v>
          </cell>
          <cell r="B3237" t="str">
            <v>1942</v>
          </cell>
          <cell r="C3237" t="str">
            <v>0000</v>
          </cell>
          <cell r="D3237">
            <v>85.832999999999998</v>
          </cell>
          <cell r="E3237">
            <v>87.462999999999994</v>
          </cell>
        </row>
        <row r="3238">
          <cell r="A3238" t="str">
            <v>06</v>
          </cell>
          <cell r="B3238" t="str">
            <v>19420000</v>
          </cell>
          <cell r="C3238" t="str">
            <v>2741</v>
          </cell>
          <cell r="D3238">
            <v>85.832999999999998</v>
          </cell>
          <cell r="E3238">
            <v>87.462999999999994</v>
          </cell>
        </row>
        <row r="3239">
          <cell r="A3239" t="str">
            <v>06</v>
          </cell>
          <cell r="B3239" t="str">
            <v>2</v>
          </cell>
          <cell r="C3239" t="str">
            <v>0000</v>
          </cell>
          <cell r="D3239">
            <v>116.29389999999999</v>
          </cell>
          <cell r="E3239">
            <v>110.4945</v>
          </cell>
        </row>
        <row r="3240">
          <cell r="A3240" t="str">
            <v>06</v>
          </cell>
          <cell r="B3240" t="str">
            <v>21</v>
          </cell>
          <cell r="C3240" t="str">
            <v>0000</v>
          </cell>
          <cell r="D3240">
            <v>106.312</v>
          </cell>
          <cell r="E3240">
            <v>103.608</v>
          </cell>
        </row>
        <row r="3241">
          <cell r="A3241" t="str">
            <v>06</v>
          </cell>
          <cell r="B3241" t="str">
            <v>211</v>
          </cell>
          <cell r="C3241" t="str">
            <v>0000</v>
          </cell>
          <cell r="D3241">
            <v>115.55410000000001</v>
          </cell>
          <cell r="E3241">
            <v>109.0009</v>
          </cell>
        </row>
        <row r="3242">
          <cell r="A3242" t="str">
            <v>06</v>
          </cell>
          <cell r="B3242" t="str">
            <v>21100000</v>
          </cell>
          <cell r="C3242" t="str">
            <v>3000</v>
          </cell>
          <cell r="D3242">
            <v>102.6618</v>
          </cell>
          <cell r="E3242">
            <v>103.07129999999999</v>
          </cell>
        </row>
        <row r="3243">
          <cell r="A3243" t="str">
            <v>06</v>
          </cell>
          <cell r="B3243" t="str">
            <v>21100000</v>
          </cell>
          <cell r="C3243" t="str">
            <v>3001</v>
          </cell>
          <cell r="D3243">
            <v>101.8771</v>
          </cell>
          <cell r="E3243">
            <v>98.899900000000002</v>
          </cell>
        </row>
        <row r="3244">
          <cell r="A3244" t="str">
            <v>06</v>
          </cell>
          <cell r="B3244" t="str">
            <v>21100000</v>
          </cell>
          <cell r="C3244" t="str">
            <v>3010</v>
          </cell>
          <cell r="D3244">
            <v>124.47450000000001</v>
          </cell>
          <cell r="E3244">
            <v>115.5201</v>
          </cell>
        </row>
        <row r="3245">
          <cell r="A3245" t="str">
            <v>06</v>
          </cell>
          <cell r="B3245" t="str">
            <v>21100000</v>
          </cell>
          <cell r="C3245" t="str">
            <v>3020</v>
          </cell>
          <cell r="D3245">
            <v>115.6887</v>
          </cell>
          <cell r="E3245">
            <v>108.00060000000001</v>
          </cell>
        </row>
        <row r="3246">
          <cell r="A3246" t="str">
            <v>06</v>
          </cell>
          <cell r="B3246" t="str">
            <v>21100000</v>
          </cell>
          <cell r="C3246" t="str">
            <v>3030</v>
          </cell>
          <cell r="D3246">
            <v>118.43340000000001</v>
          </cell>
          <cell r="E3246">
            <v>112.8282</v>
          </cell>
        </row>
        <row r="3247">
          <cell r="A3247" t="str">
            <v>06</v>
          </cell>
          <cell r="B3247" t="str">
            <v>21100000</v>
          </cell>
          <cell r="C3247" t="str">
            <v>3040</v>
          </cell>
          <cell r="D3247">
            <v>111.6722</v>
          </cell>
          <cell r="E3247">
            <v>106.41079999999999</v>
          </cell>
        </row>
        <row r="3248">
          <cell r="A3248" t="str">
            <v>06</v>
          </cell>
          <cell r="B3248" t="str">
            <v>212</v>
          </cell>
          <cell r="C3248" t="str">
            <v>0000</v>
          </cell>
          <cell r="D3248">
            <v>98.814499999999995</v>
          </cell>
          <cell r="E3248">
            <v>99.233199999999997</v>
          </cell>
        </row>
        <row r="3249">
          <cell r="A3249" t="str">
            <v>06</v>
          </cell>
          <cell r="B3249" t="str">
            <v>21200000</v>
          </cell>
          <cell r="C3249" t="str">
            <v>2260</v>
          </cell>
          <cell r="D3249">
            <v>99.428399999999996</v>
          </cell>
          <cell r="E3249">
            <v>98.893100000000004</v>
          </cell>
        </row>
        <row r="3250">
          <cell r="A3250" t="str">
            <v>06</v>
          </cell>
          <cell r="B3250" t="str">
            <v>21200000</v>
          </cell>
          <cell r="C3250" t="str">
            <v>2760</v>
          </cell>
          <cell r="D3250">
            <v>97.114400000000003</v>
          </cell>
          <cell r="E3250">
            <v>100.17489999999999</v>
          </cell>
        </row>
        <row r="3251">
          <cell r="A3251" t="str">
            <v>06</v>
          </cell>
          <cell r="B3251" t="str">
            <v>22</v>
          </cell>
          <cell r="C3251" t="str">
            <v>0000</v>
          </cell>
          <cell r="D3251">
            <v>129.37</v>
          </cell>
          <cell r="E3251">
            <v>119.5155</v>
          </cell>
        </row>
        <row r="3252">
          <cell r="A3252" t="str">
            <v>06</v>
          </cell>
          <cell r="B3252" t="str">
            <v>22000000</v>
          </cell>
          <cell r="C3252" t="str">
            <v>3100</v>
          </cell>
          <cell r="D3252">
            <v>127.4562</v>
          </cell>
          <cell r="E3252">
            <v>116.8349</v>
          </cell>
        </row>
        <row r="3253">
          <cell r="A3253" t="str">
            <v>06</v>
          </cell>
          <cell r="B3253" t="str">
            <v>22000000</v>
          </cell>
          <cell r="C3253" t="str">
            <v>3101</v>
          </cell>
          <cell r="D3253">
            <v>168.25569999999999</v>
          </cell>
          <cell r="E3253">
            <v>145.82159999999999</v>
          </cell>
        </row>
        <row r="3254">
          <cell r="A3254" t="str">
            <v>06</v>
          </cell>
          <cell r="B3254" t="str">
            <v>22000000</v>
          </cell>
          <cell r="C3254" t="str">
            <v>3102</v>
          </cell>
          <cell r="D3254">
            <v>123.3875</v>
          </cell>
          <cell r="E3254">
            <v>114.9748</v>
          </cell>
        </row>
        <row r="3255">
          <cell r="A3255" t="str">
            <v>06</v>
          </cell>
          <cell r="B3255" t="str">
            <v>22000000</v>
          </cell>
          <cell r="C3255" t="str">
            <v>3110</v>
          </cell>
          <cell r="D3255">
            <v>114.28570000000001</v>
          </cell>
          <cell r="E3255">
            <v>111.4286</v>
          </cell>
        </row>
        <row r="3256">
          <cell r="A3256" t="str">
            <v>06</v>
          </cell>
          <cell r="B3256" t="str">
            <v>22000000</v>
          </cell>
          <cell r="C3256" t="str">
            <v>3120</v>
          </cell>
          <cell r="D3256">
            <v>125.8917</v>
          </cell>
          <cell r="E3256">
            <v>115.4008</v>
          </cell>
        </row>
        <row r="3257">
          <cell r="A3257" t="str">
            <v>06</v>
          </cell>
          <cell r="B3257" t="str">
            <v>3</v>
          </cell>
          <cell r="C3257" t="str">
            <v>0000</v>
          </cell>
          <cell r="D3257">
            <v>97.426000000000002</v>
          </cell>
          <cell r="E3257">
            <v>97.683999999999997</v>
          </cell>
        </row>
        <row r="3258">
          <cell r="A3258" t="str">
            <v>06</v>
          </cell>
          <cell r="B3258" t="str">
            <v>31</v>
          </cell>
          <cell r="C3258" t="str">
            <v>0000</v>
          </cell>
          <cell r="D3258">
            <v>98.588800000000006</v>
          </cell>
          <cell r="E3258">
            <v>98.486699999999999</v>
          </cell>
        </row>
        <row r="3259">
          <cell r="A3259" t="str">
            <v>06</v>
          </cell>
          <cell r="B3259" t="str">
            <v>311</v>
          </cell>
          <cell r="C3259" t="str">
            <v>0000</v>
          </cell>
          <cell r="D3259">
            <v>98.537800000000004</v>
          </cell>
          <cell r="E3259">
            <v>98.437899999999999</v>
          </cell>
        </row>
        <row r="3260">
          <cell r="A3260" t="str">
            <v>06</v>
          </cell>
          <cell r="B3260" t="str">
            <v>3111</v>
          </cell>
          <cell r="C3260" t="str">
            <v>0000</v>
          </cell>
          <cell r="D3260">
            <v>99.222499999999997</v>
          </cell>
          <cell r="E3260">
            <v>98.948300000000003</v>
          </cell>
        </row>
        <row r="3261">
          <cell r="A3261" t="str">
            <v>06</v>
          </cell>
          <cell r="B3261" t="str">
            <v>31110000</v>
          </cell>
          <cell r="C3261" t="str">
            <v>4430</v>
          </cell>
          <cell r="D3261">
            <v>103.3618</v>
          </cell>
          <cell r="E3261">
            <v>103.8342</v>
          </cell>
        </row>
        <row r="3262">
          <cell r="A3262" t="str">
            <v>06</v>
          </cell>
          <cell r="B3262" t="str">
            <v>31110000</v>
          </cell>
          <cell r="C3262" t="str">
            <v>4440</v>
          </cell>
          <cell r="D3262">
            <v>102.6519</v>
          </cell>
          <cell r="E3262">
            <v>103.4663</v>
          </cell>
        </row>
        <row r="3263">
          <cell r="A3263" t="str">
            <v>06</v>
          </cell>
          <cell r="B3263" t="str">
            <v>31110000</v>
          </cell>
          <cell r="C3263" t="str">
            <v>4441</v>
          </cell>
          <cell r="D3263">
            <v>93.665700000000001</v>
          </cell>
          <cell r="E3263">
            <v>93.684200000000004</v>
          </cell>
        </row>
        <row r="3264">
          <cell r="A3264" t="str">
            <v>06</v>
          </cell>
          <cell r="B3264" t="str">
            <v>31110000</v>
          </cell>
          <cell r="C3264" t="str">
            <v>4760</v>
          </cell>
          <cell r="D3264">
            <v>99.280100000000004</v>
          </cell>
          <cell r="E3264">
            <v>97.251300000000001</v>
          </cell>
        </row>
        <row r="3265">
          <cell r="A3265" t="str">
            <v>06</v>
          </cell>
          <cell r="B3265" t="str">
            <v>3112</v>
          </cell>
          <cell r="C3265" t="str">
            <v>0000</v>
          </cell>
          <cell r="D3265">
            <v>96.6327</v>
          </cell>
          <cell r="E3265">
            <v>96.331299999999999</v>
          </cell>
        </row>
        <row r="3266">
          <cell r="A3266" t="str">
            <v>06</v>
          </cell>
          <cell r="B3266" t="str">
            <v>31121</v>
          </cell>
          <cell r="C3266" t="str">
            <v>0000</v>
          </cell>
          <cell r="D3266">
            <v>98.807100000000005</v>
          </cell>
          <cell r="E3266">
            <v>98.603499999999997</v>
          </cell>
        </row>
        <row r="3267">
          <cell r="A3267" t="str">
            <v>06</v>
          </cell>
          <cell r="B3267" t="str">
            <v>31121000</v>
          </cell>
          <cell r="C3267" t="str">
            <v>4001</v>
          </cell>
          <cell r="D3267">
            <v>102.23950000000001</v>
          </cell>
          <cell r="E3267">
            <v>102.4293</v>
          </cell>
        </row>
        <row r="3268">
          <cell r="A3268" t="str">
            <v>06</v>
          </cell>
          <cell r="B3268" t="str">
            <v>31121000</v>
          </cell>
          <cell r="C3268" t="str">
            <v>4010</v>
          </cell>
          <cell r="D3268">
            <v>107.048</v>
          </cell>
          <cell r="E3268">
            <v>105.11790000000001</v>
          </cell>
        </row>
        <row r="3269">
          <cell r="A3269" t="str">
            <v>06</v>
          </cell>
          <cell r="B3269" t="str">
            <v>31121000</v>
          </cell>
          <cell r="C3269" t="str">
            <v>4012</v>
          </cell>
          <cell r="D3269">
            <v>103.6644</v>
          </cell>
          <cell r="E3269">
            <v>103.13039999999999</v>
          </cell>
        </row>
        <row r="3270">
          <cell r="A3270" t="str">
            <v>06</v>
          </cell>
          <cell r="B3270" t="str">
            <v>31121000</v>
          </cell>
          <cell r="C3270" t="str">
            <v>4020</v>
          </cell>
          <cell r="D3270">
            <v>87.153199999999998</v>
          </cell>
          <cell r="E3270">
            <v>87.671999999999997</v>
          </cell>
        </row>
        <row r="3271">
          <cell r="A3271" t="str">
            <v>06</v>
          </cell>
          <cell r="B3271" t="str">
            <v>31121000</v>
          </cell>
          <cell r="C3271" t="str">
            <v>4021</v>
          </cell>
          <cell r="D3271">
            <v>93.930300000000003</v>
          </cell>
          <cell r="E3271">
            <v>94.667699999999996</v>
          </cell>
        </row>
        <row r="3272">
          <cell r="A3272" t="str">
            <v>06</v>
          </cell>
          <cell r="B3272" t="str">
            <v>31122</v>
          </cell>
          <cell r="C3272" t="str">
            <v>0000</v>
          </cell>
          <cell r="D3272">
            <v>88.770799999999994</v>
          </cell>
          <cell r="E3272">
            <v>88.420100000000005</v>
          </cell>
        </row>
        <row r="3273">
          <cell r="A3273" t="str">
            <v>06</v>
          </cell>
          <cell r="B3273" t="str">
            <v>31122000</v>
          </cell>
          <cell r="C3273" t="str">
            <v>4110</v>
          </cell>
          <cell r="D3273">
            <v>89.6571</v>
          </cell>
          <cell r="E3273">
            <v>88.867800000000003</v>
          </cell>
        </row>
        <row r="3274">
          <cell r="A3274" t="str">
            <v>06</v>
          </cell>
          <cell r="B3274" t="str">
            <v>31122000</v>
          </cell>
          <cell r="C3274" t="str">
            <v>4111</v>
          </cell>
          <cell r="D3274">
            <v>88.327600000000004</v>
          </cell>
          <cell r="E3274">
            <v>88.196200000000005</v>
          </cell>
        </row>
        <row r="3275">
          <cell r="A3275" t="str">
            <v>06</v>
          </cell>
          <cell r="B3275" t="str">
            <v>31123</v>
          </cell>
          <cell r="C3275" t="str">
            <v>0000</v>
          </cell>
          <cell r="D3275">
            <v>97.246600000000001</v>
          </cell>
          <cell r="E3275">
            <v>96.668700000000001</v>
          </cell>
        </row>
        <row r="3276">
          <cell r="A3276" t="str">
            <v>06</v>
          </cell>
          <cell r="B3276" t="str">
            <v>31123000</v>
          </cell>
          <cell r="C3276" t="str">
            <v>4201</v>
          </cell>
          <cell r="D3276">
            <v>93.872</v>
          </cell>
          <cell r="E3276">
            <v>94.000500000000002</v>
          </cell>
        </row>
        <row r="3277">
          <cell r="A3277" t="str">
            <v>06</v>
          </cell>
          <cell r="B3277" t="str">
            <v>31123000</v>
          </cell>
          <cell r="C3277" t="str">
            <v>4210</v>
          </cell>
          <cell r="D3277">
            <v>103.99590000000001</v>
          </cell>
          <cell r="E3277">
            <v>102.0052</v>
          </cell>
        </row>
        <row r="3278">
          <cell r="A3278" t="str">
            <v>06</v>
          </cell>
          <cell r="B3278" t="str">
            <v>3113</v>
          </cell>
          <cell r="C3278" t="str">
            <v>0000</v>
          </cell>
          <cell r="D3278">
            <v>108.7182</v>
          </cell>
          <cell r="E3278">
            <v>103.7959</v>
          </cell>
        </row>
        <row r="3279">
          <cell r="A3279" t="str">
            <v>06</v>
          </cell>
          <cell r="B3279" t="str">
            <v>31130000</v>
          </cell>
          <cell r="C3279" t="str">
            <v>4400</v>
          </cell>
          <cell r="D3279">
            <v>109.39919999999999</v>
          </cell>
          <cell r="E3279">
            <v>103.36239999999999</v>
          </cell>
        </row>
        <row r="3280">
          <cell r="A3280" t="str">
            <v>06</v>
          </cell>
          <cell r="B3280" t="str">
            <v>31130000</v>
          </cell>
          <cell r="C3280" t="str">
            <v>4401</v>
          </cell>
          <cell r="D3280">
            <v>112.5399</v>
          </cell>
          <cell r="E3280">
            <v>107.63760000000001</v>
          </cell>
        </row>
        <row r="3281">
          <cell r="A3281" t="str">
            <v>06</v>
          </cell>
          <cell r="B3281" t="str">
            <v>31130000</v>
          </cell>
          <cell r="C3281" t="str">
            <v>4409</v>
          </cell>
          <cell r="D3281">
            <v>118.8874</v>
          </cell>
          <cell r="E3281">
            <v>112.81610000000001</v>
          </cell>
        </row>
        <row r="3282">
          <cell r="A3282" t="str">
            <v>06</v>
          </cell>
          <cell r="B3282" t="str">
            <v>31130000</v>
          </cell>
          <cell r="C3282" t="str">
            <v>4410</v>
          </cell>
          <cell r="D3282">
            <v>82.406499999999994</v>
          </cell>
          <cell r="E3282">
            <v>80.723600000000005</v>
          </cell>
        </row>
        <row r="3283">
          <cell r="A3283" t="str">
            <v>06</v>
          </cell>
          <cell r="B3283" t="str">
            <v>31130000</v>
          </cell>
          <cell r="C3283" t="str">
            <v>4411</v>
          </cell>
          <cell r="D3283">
            <v>97.161299999999997</v>
          </cell>
          <cell r="E3283">
            <v>94.714799999999997</v>
          </cell>
        </row>
        <row r="3284">
          <cell r="A3284" t="str">
            <v>06</v>
          </cell>
          <cell r="B3284" t="str">
            <v>3114</v>
          </cell>
          <cell r="C3284" t="str">
            <v>0000</v>
          </cell>
          <cell r="D3284">
            <v>96.293099999999995</v>
          </cell>
          <cell r="E3284">
            <v>97.611599999999996</v>
          </cell>
        </row>
        <row r="3285">
          <cell r="A3285" t="str">
            <v>06</v>
          </cell>
          <cell r="B3285" t="str">
            <v>31141</v>
          </cell>
          <cell r="C3285" t="str">
            <v>0000</v>
          </cell>
          <cell r="D3285">
            <v>99.234200000000001</v>
          </cell>
          <cell r="E3285">
            <v>98.684700000000007</v>
          </cell>
        </row>
        <row r="3286">
          <cell r="A3286" t="str">
            <v>06</v>
          </cell>
          <cell r="B3286" t="str">
            <v>31141000</v>
          </cell>
          <cell r="C3286" t="str">
            <v>4300</v>
          </cell>
          <cell r="D3286">
            <v>100.0294</v>
          </cell>
          <cell r="E3286">
            <v>96.001099999999994</v>
          </cell>
        </row>
        <row r="3287">
          <cell r="A3287" t="str">
            <v>06</v>
          </cell>
          <cell r="B3287" t="str">
            <v>31141000</v>
          </cell>
          <cell r="C3287" t="str">
            <v>4303</v>
          </cell>
          <cell r="D3287">
            <v>97.226699999999994</v>
          </cell>
          <cell r="E3287">
            <v>102.2899</v>
          </cell>
        </row>
        <row r="3288">
          <cell r="A3288" t="str">
            <v>06</v>
          </cell>
          <cell r="B3288" t="str">
            <v>31141000</v>
          </cell>
          <cell r="C3288" t="str">
            <v>4311</v>
          </cell>
          <cell r="D3288">
            <v>112.25279999999999</v>
          </cell>
          <cell r="E3288">
            <v>108.06870000000001</v>
          </cell>
        </row>
        <row r="3289">
          <cell r="A3289" t="str">
            <v>06</v>
          </cell>
          <cell r="B3289" t="str">
            <v>31141000</v>
          </cell>
          <cell r="C3289" t="str">
            <v>4320</v>
          </cell>
          <cell r="D3289">
            <v>101.5812</v>
          </cell>
          <cell r="E3289">
            <v>99.986800000000002</v>
          </cell>
        </row>
        <row r="3290">
          <cell r="A3290" t="str">
            <v>06</v>
          </cell>
          <cell r="B3290" t="str">
            <v>31141000</v>
          </cell>
          <cell r="C3290" t="str">
            <v>4321</v>
          </cell>
          <cell r="D3290">
            <v>105.4633</v>
          </cell>
          <cell r="E3290">
            <v>103.49339999999999</v>
          </cell>
        </row>
        <row r="3291">
          <cell r="A3291" t="str">
            <v>06</v>
          </cell>
          <cell r="B3291" t="str">
            <v>31141000</v>
          </cell>
          <cell r="C3291" t="str">
            <v>4340</v>
          </cell>
          <cell r="D3291">
            <v>98.447400000000002</v>
          </cell>
          <cell r="E3291">
            <v>99.6661</v>
          </cell>
        </row>
        <row r="3292">
          <cell r="A3292" t="str">
            <v>06</v>
          </cell>
          <cell r="B3292" t="str">
            <v>31141000</v>
          </cell>
          <cell r="C3292" t="str">
            <v>4341</v>
          </cell>
          <cell r="D3292">
            <v>106.03449999999999</v>
          </cell>
          <cell r="E3292">
            <v>102.12609999999999</v>
          </cell>
        </row>
        <row r="3293">
          <cell r="A3293" t="str">
            <v>06</v>
          </cell>
          <cell r="B3293" t="str">
            <v>31141000</v>
          </cell>
          <cell r="C3293" t="str">
            <v>4342</v>
          </cell>
          <cell r="D3293">
            <v>89.099299999999999</v>
          </cell>
          <cell r="E3293">
            <v>89.947400000000002</v>
          </cell>
        </row>
        <row r="3294">
          <cell r="A3294" t="str">
            <v>06</v>
          </cell>
          <cell r="B3294" t="str">
            <v>31142</v>
          </cell>
          <cell r="C3294" t="str">
            <v>0000</v>
          </cell>
          <cell r="D3294">
            <v>98.830399999999997</v>
          </cell>
          <cell r="E3294">
            <v>98.194400000000002</v>
          </cell>
        </row>
        <row r="3295">
          <cell r="A3295" t="str">
            <v>06</v>
          </cell>
          <cell r="B3295" t="str">
            <v>31142000</v>
          </cell>
          <cell r="C3295" t="str">
            <v>4312</v>
          </cell>
          <cell r="D3295">
            <v>109.3052</v>
          </cell>
          <cell r="E3295">
            <v>111.11790000000001</v>
          </cell>
        </row>
        <row r="3296">
          <cell r="A3296" t="str">
            <v>06</v>
          </cell>
          <cell r="B3296" t="str">
            <v>31142000</v>
          </cell>
          <cell r="C3296" t="str">
            <v>4313</v>
          </cell>
          <cell r="D3296">
            <v>100.43810000000001</v>
          </cell>
          <cell r="E3296">
            <v>91.612099999999998</v>
          </cell>
        </row>
        <row r="3297">
          <cell r="A3297" t="str">
            <v>06</v>
          </cell>
          <cell r="B3297" t="str">
            <v>31142000</v>
          </cell>
          <cell r="C3297" t="str">
            <v>4350</v>
          </cell>
          <cell r="D3297">
            <v>101.34269999999999</v>
          </cell>
          <cell r="E3297">
            <v>98.891000000000005</v>
          </cell>
        </row>
        <row r="3298">
          <cell r="A3298" t="str">
            <v>06</v>
          </cell>
          <cell r="B3298" t="str">
            <v>31142000</v>
          </cell>
          <cell r="C3298" t="str">
            <v>4360</v>
          </cell>
          <cell r="D3298">
            <v>97.5852</v>
          </cell>
          <cell r="E3298">
            <v>96.624899999999997</v>
          </cell>
        </row>
        <row r="3299">
          <cell r="A3299" t="str">
            <v>06</v>
          </cell>
          <cell r="B3299" t="str">
            <v>31142000</v>
          </cell>
          <cell r="C3299" t="str">
            <v>4361</v>
          </cell>
          <cell r="D3299">
            <v>93.548000000000002</v>
          </cell>
          <cell r="E3299">
            <v>98.260199999999998</v>
          </cell>
        </row>
        <row r="3300">
          <cell r="A3300" t="str">
            <v>06</v>
          </cell>
          <cell r="B3300" t="str">
            <v>31143</v>
          </cell>
          <cell r="C3300" t="str">
            <v>0000</v>
          </cell>
          <cell r="D3300">
            <v>91.735600000000005</v>
          </cell>
          <cell r="E3300">
            <v>96.209299999999999</v>
          </cell>
        </row>
        <row r="3301">
          <cell r="A3301" t="str">
            <v>06</v>
          </cell>
          <cell r="B3301" t="str">
            <v>31143000</v>
          </cell>
          <cell r="C3301" t="str">
            <v>4302</v>
          </cell>
          <cell r="D3301">
            <v>98.641099999999994</v>
          </cell>
          <cell r="E3301">
            <v>98.685500000000005</v>
          </cell>
        </row>
        <row r="3302">
          <cell r="A3302" t="str">
            <v>06</v>
          </cell>
          <cell r="B3302" t="str">
            <v>31143000</v>
          </cell>
          <cell r="C3302" t="str">
            <v>4330</v>
          </cell>
          <cell r="D3302">
            <v>92.295699999999997</v>
          </cell>
          <cell r="E3302">
            <v>92.07</v>
          </cell>
        </row>
        <row r="3303">
          <cell r="A3303" t="str">
            <v>06</v>
          </cell>
          <cell r="B3303" t="str">
            <v>31143000</v>
          </cell>
          <cell r="C3303" t="str">
            <v>4331</v>
          </cell>
          <cell r="D3303">
            <v>70.694500000000005</v>
          </cell>
          <cell r="E3303">
            <v>98.731399999999994</v>
          </cell>
        </row>
        <row r="3304">
          <cell r="A3304" t="str">
            <v>06</v>
          </cell>
          <cell r="B3304" t="str">
            <v>31143000</v>
          </cell>
          <cell r="C3304" t="str">
            <v>4332</v>
          </cell>
          <cell r="D3304">
            <v>102.5806</v>
          </cell>
          <cell r="E3304">
            <v>102.44450000000001</v>
          </cell>
        </row>
        <row r="3305">
          <cell r="A3305" t="str">
            <v>06</v>
          </cell>
          <cell r="B3305" t="str">
            <v>3115</v>
          </cell>
          <cell r="C3305" t="str">
            <v>0000</v>
          </cell>
          <cell r="D3305">
            <v>98.957800000000006</v>
          </cell>
          <cell r="E3305">
            <v>98.621700000000004</v>
          </cell>
        </row>
        <row r="3306">
          <cell r="A3306" t="str">
            <v>06</v>
          </cell>
          <cell r="B3306" t="str">
            <v>31151</v>
          </cell>
          <cell r="C3306" t="str">
            <v>0000</v>
          </cell>
          <cell r="D3306">
            <v>98.758799999999994</v>
          </cell>
          <cell r="E3306">
            <v>98.444500000000005</v>
          </cell>
        </row>
        <row r="3307">
          <cell r="A3307" t="str">
            <v>06</v>
          </cell>
          <cell r="B3307" t="str">
            <v>31151000</v>
          </cell>
          <cell r="C3307" t="str">
            <v>4500</v>
          </cell>
          <cell r="D3307">
            <v>98.265900000000002</v>
          </cell>
          <cell r="E3307">
            <v>96.366699999999994</v>
          </cell>
        </row>
        <row r="3308">
          <cell r="A3308" t="str">
            <v>06</v>
          </cell>
          <cell r="B3308" t="str">
            <v>31151000</v>
          </cell>
          <cell r="C3308" t="str">
            <v>4501</v>
          </cell>
          <cell r="D3308">
            <v>92.510599999999997</v>
          </cell>
          <cell r="E3308">
            <v>93.974699999999999</v>
          </cell>
        </row>
        <row r="3309">
          <cell r="A3309" t="str">
            <v>06</v>
          </cell>
          <cell r="B3309" t="str">
            <v>31151000</v>
          </cell>
          <cell r="C3309" t="str">
            <v>4520</v>
          </cell>
          <cell r="D3309">
            <v>95.533100000000005</v>
          </cell>
          <cell r="E3309">
            <v>94.363299999999995</v>
          </cell>
        </row>
        <row r="3310">
          <cell r="A3310" t="str">
            <v>06</v>
          </cell>
          <cell r="B3310" t="str">
            <v>31151000</v>
          </cell>
          <cell r="C3310" t="str">
            <v>4530</v>
          </cell>
          <cell r="D3310">
            <v>83.189599999999999</v>
          </cell>
          <cell r="E3310">
            <v>81.885599999999997</v>
          </cell>
        </row>
        <row r="3311">
          <cell r="A3311" t="str">
            <v>06</v>
          </cell>
          <cell r="B3311" t="str">
            <v>31151000</v>
          </cell>
          <cell r="C3311" t="str">
            <v>4531</v>
          </cell>
          <cell r="D3311">
            <v>54.905700000000003</v>
          </cell>
          <cell r="E3311">
            <v>59.252299999999998</v>
          </cell>
        </row>
        <row r="3312">
          <cell r="A3312" t="str">
            <v>06</v>
          </cell>
          <cell r="B3312" t="str">
            <v>31151000</v>
          </cell>
          <cell r="C3312" t="str">
            <v>4532</v>
          </cell>
          <cell r="D3312">
            <v>90.790400000000005</v>
          </cell>
          <cell r="E3312">
            <v>97.611099999999993</v>
          </cell>
        </row>
        <row r="3313">
          <cell r="A3313" t="str">
            <v>06</v>
          </cell>
          <cell r="B3313" t="str">
            <v>31151000</v>
          </cell>
          <cell r="C3313" t="str">
            <v>4533</v>
          </cell>
          <cell r="D3313">
            <v>114.3687</v>
          </cell>
          <cell r="E3313">
            <v>106.22320000000001</v>
          </cell>
        </row>
        <row r="3314">
          <cell r="A3314" t="str">
            <v>06</v>
          </cell>
          <cell r="B3314" t="str">
            <v>31151000</v>
          </cell>
          <cell r="C3314" t="str">
            <v>4534</v>
          </cell>
          <cell r="D3314">
            <v>104.4726</v>
          </cell>
          <cell r="E3314">
            <v>100.4462</v>
          </cell>
        </row>
        <row r="3315">
          <cell r="A3315" t="str">
            <v>06</v>
          </cell>
          <cell r="B3315" t="str">
            <v>31151000</v>
          </cell>
          <cell r="C3315" t="str">
            <v>4540</v>
          </cell>
          <cell r="D3315">
            <v>132.2149</v>
          </cell>
          <cell r="E3315">
            <v>136.63509999999999</v>
          </cell>
        </row>
        <row r="3316">
          <cell r="A3316" t="str">
            <v>06</v>
          </cell>
          <cell r="B3316" t="str">
            <v>31151000</v>
          </cell>
          <cell r="C3316" t="str">
            <v>4545</v>
          </cell>
          <cell r="D3316">
            <v>82.461500000000001</v>
          </cell>
          <cell r="E3316">
            <v>78.718100000000007</v>
          </cell>
        </row>
        <row r="3317">
          <cell r="A3317" t="str">
            <v>06</v>
          </cell>
          <cell r="B3317" t="str">
            <v>31152</v>
          </cell>
          <cell r="C3317" t="str">
            <v>0000</v>
          </cell>
          <cell r="D3317">
            <v>100.3505</v>
          </cell>
          <cell r="E3317">
            <v>99.861999999999995</v>
          </cell>
        </row>
        <row r="3318">
          <cell r="A3318" t="str">
            <v>06</v>
          </cell>
          <cell r="B3318" t="str">
            <v>31152000</v>
          </cell>
          <cell r="C3318" t="str">
            <v>4510</v>
          </cell>
          <cell r="D3318">
            <v>98.044700000000006</v>
          </cell>
          <cell r="E3318">
            <v>99.068100000000001</v>
          </cell>
        </row>
        <row r="3319">
          <cell r="A3319" t="str">
            <v>06</v>
          </cell>
          <cell r="B3319" t="str">
            <v>31152000</v>
          </cell>
          <cell r="C3319" t="str">
            <v>4521</v>
          </cell>
          <cell r="D3319">
            <v>102.6563</v>
          </cell>
          <cell r="E3319">
            <v>100.6558</v>
          </cell>
        </row>
        <row r="3320">
          <cell r="A3320" t="str">
            <v>06</v>
          </cell>
          <cell r="B3320" t="str">
            <v>3116</v>
          </cell>
          <cell r="C3320" t="str">
            <v>0000</v>
          </cell>
          <cell r="D3320">
            <v>96.357100000000003</v>
          </cell>
          <cell r="E3320">
            <v>94.858699999999999</v>
          </cell>
        </row>
        <row r="3321">
          <cell r="A3321" t="str">
            <v>06</v>
          </cell>
          <cell r="B3321" t="str">
            <v>31160000</v>
          </cell>
          <cell r="C3321" t="str">
            <v>4600</v>
          </cell>
          <cell r="D3321">
            <v>92.967799999999997</v>
          </cell>
          <cell r="E3321">
            <v>91.984399999999994</v>
          </cell>
        </row>
        <row r="3322">
          <cell r="A3322" t="str">
            <v>06</v>
          </cell>
          <cell r="B3322" t="str">
            <v>31160000</v>
          </cell>
          <cell r="C3322" t="str">
            <v>4601</v>
          </cell>
          <cell r="D3322">
            <v>99.650599999999997</v>
          </cell>
          <cell r="E3322">
            <v>96.775400000000005</v>
          </cell>
        </row>
        <row r="3323">
          <cell r="A3323" t="str">
            <v>06</v>
          </cell>
          <cell r="B3323" t="str">
            <v>31160000</v>
          </cell>
          <cell r="C3323" t="str">
            <v>4610</v>
          </cell>
          <cell r="D3323">
            <v>88.444199999999995</v>
          </cell>
          <cell r="E3323">
            <v>88.458399999999997</v>
          </cell>
        </row>
        <row r="3324">
          <cell r="A3324" t="str">
            <v>06</v>
          </cell>
          <cell r="B3324" t="str">
            <v>31160000</v>
          </cell>
          <cell r="C3324" t="str">
            <v>4620</v>
          </cell>
          <cell r="D3324">
            <v>102.3481</v>
          </cell>
          <cell r="E3324">
            <v>100.2531</v>
          </cell>
        </row>
        <row r="3325">
          <cell r="A3325" t="str">
            <v>06</v>
          </cell>
          <cell r="B3325" t="str">
            <v>31160000</v>
          </cell>
          <cell r="C3325" t="str">
            <v>4630</v>
          </cell>
          <cell r="D3325">
            <v>106.7467</v>
          </cell>
          <cell r="E3325">
            <v>101.7867</v>
          </cell>
        </row>
        <row r="3326">
          <cell r="A3326" t="str">
            <v>06</v>
          </cell>
          <cell r="B3326" t="str">
            <v>31160000</v>
          </cell>
          <cell r="C3326" t="str">
            <v>4631</v>
          </cell>
          <cell r="D3326">
            <v>93.267099999999999</v>
          </cell>
          <cell r="E3326">
            <v>93.278499999999994</v>
          </cell>
        </row>
        <row r="3327">
          <cell r="A3327" t="str">
            <v>06</v>
          </cell>
          <cell r="B3327" t="str">
            <v>3117</v>
          </cell>
          <cell r="C3327" t="str">
            <v>0000</v>
          </cell>
          <cell r="D3327">
            <v>100.79179999999999</v>
          </cell>
          <cell r="E3327">
            <v>98.019300000000001</v>
          </cell>
        </row>
        <row r="3328">
          <cell r="A3328" t="str">
            <v>06</v>
          </cell>
          <cell r="B3328" t="str">
            <v>31170000</v>
          </cell>
          <cell r="C3328" t="str">
            <v>5100</v>
          </cell>
          <cell r="D3328">
            <v>108.9254</v>
          </cell>
          <cell r="E3328">
            <v>104.9884</v>
          </cell>
        </row>
        <row r="3329">
          <cell r="A3329" t="str">
            <v>06</v>
          </cell>
          <cell r="B3329" t="str">
            <v>31170000</v>
          </cell>
          <cell r="C3329" t="str">
            <v>5101</v>
          </cell>
          <cell r="D3329">
            <v>102.4075</v>
          </cell>
          <cell r="E3329">
            <v>98.183199999999999</v>
          </cell>
        </row>
        <row r="3330">
          <cell r="A3330" t="str">
            <v>06</v>
          </cell>
          <cell r="B3330" t="str">
            <v>31170000</v>
          </cell>
          <cell r="C3330" t="str">
            <v>5102</v>
          </cell>
          <cell r="D3330">
            <v>97.598600000000005</v>
          </cell>
          <cell r="E3330">
            <v>97.354699999999994</v>
          </cell>
        </row>
        <row r="3331">
          <cell r="A3331" t="str">
            <v>06</v>
          </cell>
          <cell r="B3331" t="str">
            <v>31170000</v>
          </cell>
          <cell r="C3331" t="str">
            <v>5115</v>
          </cell>
          <cell r="D3331">
            <v>86.025199999999998</v>
          </cell>
          <cell r="E3331">
            <v>85.254900000000006</v>
          </cell>
        </row>
        <row r="3332">
          <cell r="A3332" t="str">
            <v>06</v>
          </cell>
          <cell r="B3332" t="str">
            <v>312</v>
          </cell>
          <cell r="C3332" t="str">
            <v>0000</v>
          </cell>
          <cell r="D3332">
            <v>101.29989999999999</v>
          </cell>
          <cell r="E3332">
            <v>101.0792</v>
          </cell>
        </row>
        <row r="3333">
          <cell r="A3333" t="str">
            <v>06</v>
          </cell>
          <cell r="B3333" t="str">
            <v>31200000</v>
          </cell>
          <cell r="C3333" t="str">
            <v>9100</v>
          </cell>
          <cell r="D3333">
            <v>102.8817</v>
          </cell>
          <cell r="E3333">
            <v>102.57810000000001</v>
          </cell>
        </row>
        <row r="3334">
          <cell r="A3334" t="str">
            <v>06</v>
          </cell>
          <cell r="B3334" t="str">
            <v>31200000</v>
          </cell>
          <cell r="C3334" t="str">
            <v>9102</v>
          </cell>
          <cell r="D3334">
            <v>103.0154</v>
          </cell>
          <cell r="E3334">
            <v>102.7473</v>
          </cell>
        </row>
        <row r="3335">
          <cell r="A3335" t="str">
            <v>06</v>
          </cell>
          <cell r="B3335" t="str">
            <v>31200000</v>
          </cell>
          <cell r="C3335" t="str">
            <v>9103</v>
          </cell>
          <cell r="D3335">
            <v>99.866399999999999</v>
          </cell>
          <cell r="E3335">
            <v>99.616500000000002</v>
          </cell>
        </row>
        <row r="3336">
          <cell r="A3336" t="str">
            <v>06</v>
          </cell>
          <cell r="B3336" t="str">
            <v>31200000</v>
          </cell>
          <cell r="C3336" t="str">
            <v>9120</v>
          </cell>
          <cell r="D3336">
            <v>98.641400000000004</v>
          </cell>
          <cell r="E3336">
            <v>98.601799999999997</v>
          </cell>
        </row>
        <row r="3337">
          <cell r="A3337" t="str">
            <v>06</v>
          </cell>
          <cell r="B3337" t="str">
            <v>31200000</v>
          </cell>
          <cell r="C3337" t="str">
            <v>9121</v>
          </cell>
          <cell r="D3337">
            <v>98.648899999999998</v>
          </cell>
          <cell r="E3337">
            <v>98.648899999999998</v>
          </cell>
        </row>
        <row r="3338">
          <cell r="A3338" t="str">
            <v>06</v>
          </cell>
          <cell r="B3338" t="str">
            <v>32</v>
          </cell>
          <cell r="C3338" t="str">
            <v>0000</v>
          </cell>
          <cell r="D3338">
            <v>95.628299999999996</v>
          </cell>
          <cell r="E3338">
            <v>96.443100000000001</v>
          </cell>
        </row>
        <row r="3339">
          <cell r="A3339" t="str">
            <v>06</v>
          </cell>
          <cell r="B3339" t="str">
            <v>321</v>
          </cell>
          <cell r="C3339" t="str">
            <v>0000</v>
          </cell>
          <cell r="D3339">
            <v>95.574799999999996</v>
          </cell>
          <cell r="E3339">
            <v>96.398300000000006</v>
          </cell>
        </row>
        <row r="3340">
          <cell r="A3340" t="str">
            <v>06</v>
          </cell>
          <cell r="B3340" t="str">
            <v>3211</v>
          </cell>
          <cell r="C3340" t="str">
            <v>0000</v>
          </cell>
          <cell r="D3340">
            <v>95.521600000000007</v>
          </cell>
          <cell r="E3340">
            <v>96.355900000000005</v>
          </cell>
        </row>
        <row r="3341">
          <cell r="A3341" t="str">
            <v>06</v>
          </cell>
          <cell r="B3341" t="str">
            <v>32110000</v>
          </cell>
          <cell r="C3341" t="str">
            <v>5002</v>
          </cell>
          <cell r="D3341">
            <v>99.616200000000006</v>
          </cell>
          <cell r="E3341">
            <v>101.5103</v>
          </cell>
        </row>
        <row r="3342">
          <cell r="A3342" t="str">
            <v>06</v>
          </cell>
          <cell r="B3342" t="str">
            <v>32110000</v>
          </cell>
          <cell r="C3342" t="str">
            <v>5004</v>
          </cell>
          <cell r="D3342">
            <v>99.713700000000003</v>
          </cell>
          <cell r="E3342">
            <v>98.004999999999995</v>
          </cell>
        </row>
        <row r="3343">
          <cell r="A3343" t="str">
            <v>06</v>
          </cell>
          <cell r="B3343" t="str">
            <v>32110000</v>
          </cell>
          <cell r="C3343" t="str">
            <v>5005</v>
          </cell>
          <cell r="D3343">
            <v>104.3456</v>
          </cell>
          <cell r="E3343">
            <v>102.0061</v>
          </cell>
        </row>
        <row r="3344">
          <cell r="A3344" t="str">
            <v>06</v>
          </cell>
          <cell r="B3344" t="str">
            <v>32110000</v>
          </cell>
          <cell r="C3344" t="str">
            <v>5010</v>
          </cell>
          <cell r="D3344">
            <v>102.8211</v>
          </cell>
          <cell r="E3344">
            <v>100.3445</v>
          </cell>
        </row>
        <row r="3345">
          <cell r="A3345" t="str">
            <v>06</v>
          </cell>
          <cell r="B3345" t="str">
            <v>32110000</v>
          </cell>
          <cell r="C3345" t="str">
            <v>5012</v>
          </cell>
          <cell r="D3345">
            <v>103.46420000000001</v>
          </cell>
          <cell r="E3345">
            <v>106.53660000000001</v>
          </cell>
        </row>
        <row r="3346">
          <cell r="A3346" t="str">
            <v>06</v>
          </cell>
          <cell r="B3346" t="str">
            <v>32110000</v>
          </cell>
          <cell r="C3346" t="str">
            <v>5013</v>
          </cell>
          <cell r="D3346">
            <v>97.044600000000003</v>
          </cell>
          <cell r="E3346">
            <v>96.941199999999995</v>
          </cell>
        </row>
        <row r="3347">
          <cell r="A3347" t="str">
            <v>06</v>
          </cell>
          <cell r="B3347" t="str">
            <v>32110000</v>
          </cell>
          <cell r="C3347" t="str">
            <v>5014</v>
          </cell>
          <cell r="D3347">
            <v>92.548000000000002</v>
          </cell>
          <cell r="E3347">
            <v>91.746799999999993</v>
          </cell>
        </row>
        <row r="3348">
          <cell r="A3348" t="str">
            <v>06</v>
          </cell>
          <cell r="B3348" t="str">
            <v>32110000</v>
          </cell>
          <cell r="C3348" t="str">
            <v>5015</v>
          </cell>
          <cell r="D3348">
            <v>99.763599999999997</v>
          </cell>
          <cell r="E3348">
            <v>98.893900000000002</v>
          </cell>
        </row>
        <row r="3349">
          <cell r="A3349" t="str">
            <v>06</v>
          </cell>
          <cell r="B3349" t="str">
            <v>32110000</v>
          </cell>
          <cell r="C3349" t="str">
            <v>5020</v>
          </cell>
          <cell r="D3349">
            <v>96.555300000000003</v>
          </cell>
          <cell r="E3349">
            <v>97.972899999999996</v>
          </cell>
        </row>
        <row r="3350">
          <cell r="A3350" t="str">
            <v>06</v>
          </cell>
          <cell r="B3350" t="str">
            <v>32110000</v>
          </cell>
          <cell r="C3350" t="str">
            <v>5021</v>
          </cell>
          <cell r="D3350">
            <v>114.43219999999999</v>
          </cell>
          <cell r="E3350">
            <v>113.42270000000001</v>
          </cell>
        </row>
        <row r="3351">
          <cell r="A3351" t="str">
            <v>06</v>
          </cell>
          <cell r="B3351" t="str">
            <v>32110000</v>
          </cell>
          <cell r="C3351" t="str">
            <v>5030</v>
          </cell>
          <cell r="D3351">
            <v>87.774100000000004</v>
          </cell>
          <cell r="E3351">
            <v>87.996200000000002</v>
          </cell>
        </row>
        <row r="3352">
          <cell r="A3352" t="str">
            <v>06</v>
          </cell>
          <cell r="B3352" t="str">
            <v>32110000</v>
          </cell>
          <cell r="C3352" t="str">
            <v>5031</v>
          </cell>
          <cell r="D3352">
            <v>98.335700000000003</v>
          </cell>
          <cell r="E3352">
            <v>97.739199999999997</v>
          </cell>
        </row>
        <row r="3353">
          <cell r="A3353" t="str">
            <v>06</v>
          </cell>
          <cell r="B3353" t="str">
            <v>32110000</v>
          </cell>
          <cell r="C3353" t="str">
            <v>5040</v>
          </cell>
          <cell r="D3353">
            <v>100.0115</v>
          </cell>
          <cell r="E3353">
            <v>99.725700000000003</v>
          </cell>
        </row>
        <row r="3354">
          <cell r="A3354" t="str">
            <v>06</v>
          </cell>
          <cell r="B3354" t="str">
            <v>32110000</v>
          </cell>
          <cell r="C3354" t="str">
            <v>5050</v>
          </cell>
          <cell r="D3354">
            <v>82.934600000000003</v>
          </cell>
          <cell r="E3354">
            <v>88.257099999999994</v>
          </cell>
        </row>
        <row r="3355">
          <cell r="A3355" t="str">
            <v>06</v>
          </cell>
          <cell r="B3355" t="str">
            <v>3212</v>
          </cell>
          <cell r="C3355" t="str">
            <v>0000</v>
          </cell>
          <cell r="D3355">
            <v>99.671199999999999</v>
          </cell>
          <cell r="E3355">
            <v>99.666700000000006</v>
          </cell>
        </row>
        <row r="3356">
          <cell r="A3356" t="str">
            <v>06</v>
          </cell>
          <cell r="B3356" t="str">
            <v>32120000</v>
          </cell>
          <cell r="C3356" t="str">
            <v>7040</v>
          </cell>
          <cell r="D3356">
            <v>99.671199999999999</v>
          </cell>
          <cell r="E3356">
            <v>99.666700000000006</v>
          </cell>
        </row>
        <row r="3357">
          <cell r="A3357" t="str">
            <v>06</v>
          </cell>
          <cell r="B3357" t="str">
            <v>322</v>
          </cell>
          <cell r="C3357" t="str">
            <v>0000</v>
          </cell>
          <cell r="D3357">
            <v>101.1901</v>
          </cell>
          <cell r="E3357">
            <v>101.0989</v>
          </cell>
        </row>
        <row r="3358">
          <cell r="A3358" t="str">
            <v>06</v>
          </cell>
          <cell r="B3358" t="str">
            <v>32200000</v>
          </cell>
          <cell r="C3358" t="str">
            <v>9110</v>
          </cell>
          <cell r="D3358">
            <v>97.016800000000003</v>
          </cell>
          <cell r="E3358">
            <v>97.016800000000003</v>
          </cell>
        </row>
        <row r="3359">
          <cell r="A3359" t="str">
            <v>06</v>
          </cell>
          <cell r="B3359" t="str">
            <v>32200000</v>
          </cell>
          <cell r="C3359" t="str">
            <v>9111</v>
          </cell>
          <cell r="D3359">
            <v>100.0354</v>
          </cell>
          <cell r="E3359">
            <v>100.0295</v>
          </cell>
        </row>
        <row r="3360">
          <cell r="A3360" t="str">
            <v>06</v>
          </cell>
          <cell r="B3360" t="str">
            <v>32200000</v>
          </cell>
          <cell r="C3360" t="str">
            <v>9112</v>
          </cell>
          <cell r="D3360">
            <v>106.51819999999999</v>
          </cell>
          <cell r="E3360">
            <v>106.2504</v>
          </cell>
        </row>
        <row r="3361">
          <cell r="A3361" t="str">
            <v>06</v>
          </cell>
          <cell r="B3361" t="str">
            <v>4</v>
          </cell>
          <cell r="C3361" t="str">
            <v>0000</v>
          </cell>
          <cell r="D3361">
            <v>119.52030000000001</v>
          </cell>
          <cell r="E3361">
            <v>116.5146</v>
          </cell>
        </row>
        <row r="3362">
          <cell r="A3362" t="str">
            <v>06</v>
          </cell>
          <cell r="B3362" t="str">
            <v>41</v>
          </cell>
          <cell r="C3362" t="str">
            <v>0000</v>
          </cell>
          <cell r="D3362">
            <v>108.2975</v>
          </cell>
          <cell r="E3362">
            <v>105.3514</v>
          </cell>
        </row>
        <row r="3363">
          <cell r="A3363" t="str">
            <v>06</v>
          </cell>
          <cell r="B3363" t="str">
            <v>411</v>
          </cell>
          <cell r="C3363" t="str">
            <v>0000</v>
          </cell>
          <cell r="D3363">
            <v>99.868300000000005</v>
          </cell>
          <cell r="E3363">
            <v>99.989599999999996</v>
          </cell>
        </row>
        <row r="3364">
          <cell r="A3364" t="str">
            <v>06</v>
          </cell>
          <cell r="B3364" t="str">
            <v>41100000</v>
          </cell>
          <cell r="C3364" t="str">
            <v>9001</v>
          </cell>
          <cell r="D3364">
            <v>93.727099999999993</v>
          </cell>
          <cell r="E3364">
            <v>94.819699999999997</v>
          </cell>
        </row>
        <row r="3365">
          <cell r="A3365" t="str">
            <v>06</v>
          </cell>
          <cell r="B3365" t="str">
            <v>41100000</v>
          </cell>
          <cell r="C3365" t="str">
            <v>9009</v>
          </cell>
          <cell r="D3365">
            <v>99.652900000000002</v>
          </cell>
          <cell r="E3365">
            <v>99.895899999999997</v>
          </cell>
        </row>
        <row r="3366">
          <cell r="A3366" t="str">
            <v>06</v>
          </cell>
          <cell r="B3366" t="str">
            <v>41100000</v>
          </cell>
          <cell r="C3366" t="str">
            <v>9050</v>
          </cell>
          <cell r="D3366">
            <v>100.5551</v>
          </cell>
          <cell r="E3366">
            <v>100.5115</v>
          </cell>
        </row>
        <row r="3367">
          <cell r="A3367" t="str">
            <v>06</v>
          </cell>
          <cell r="B3367" t="str">
            <v>412</v>
          </cell>
          <cell r="C3367" t="str">
            <v>0000</v>
          </cell>
          <cell r="D3367">
            <v>113.5766</v>
          </cell>
          <cell r="E3367">
            <v>109.0813</v>
          </cell>
        </row>
        <row r="3368">
          <cell r="A3368" t="str">
            <v>06</v>
          </cell>
          <cell r="B3368" t="str">
            <v>41200000</v>
          </cell>
          <cell r="C3368" t="str">
            <v>9240</v>
          </cell>
          <cell r="D3368">
            <v>115.31910000000001</v>
          </cell>
          <cell r="E3368">
            <v>110.9397</v>
          </cell>
        </row>
        <row r="3369">
          <cell r="A3369" t="str">
            <v>06</v>
          </cell>
          <cell r="B3369" t="str">
            <v>41200000</v>
          </cell>
          <cell r="C3369" t="str">
            <v>9241</v>
          </cell>
          <cell r="D3369">
            <v>116.0966</v>
          </cell>
          <cell r="E3369">
            <v>111.9383</v>
          </cell>
        </row>
        <row r="3370">
          <cell r="A3370" t="str">
            <v>06</v>
          </cell>
          <cell r="B3370" t="str">
            <v>41200000</v>
          </cell>
          <cell r="C3370" t="str">
            <v>9250</v>
          </cell>
          <cell r="D3370">
            <v>113.02330000000001</v>
          </cell>
          <cell r="E3370">
            <v>104.2636</v>
          </cell>
        </row>
        <row r="3371">
          <cell r="A3371" t="str">
            <v>06</v>
          </cell>
          <cell r="B3371" t="str">
            <v>41200000</v>
          </cell>
          <cell r="C3371" t="str">
            <v>9800</v>
          </cell>
          <cell r="D3371">
            <v>101.6833</v>
          </cell>
          <cell r="E3371">
            <v>101.3764</v>
          </cell>
        </row>
        <row r="3372">
          <cell r="A3372" t="str">
            <v>06</v>
          </cell>
          <cell r="B3372" t="str">
            <v>413</v>
          </cell>
          <cell r="C3372" t="str">
            <v>0000</v>
          </cell>
          <cell r="D3372">
            <v>93.086399999999998</v>
          </cell>
          <cell r="E3372">
            <v>94.069199999999995</v>
          </cell>
        </row>
        <row r="3373">
          <cell r="A3373" t="str">
            <v>06</v>
          </cell>
          <cell r="B3373" t="str">
            <v>4131</v>
          </cell>
          <cell r="C3373" t="str">
            <v>0000</v>
          </cell>
          <cell r="D3373">
            <v>89.936800000000005</v>
          </cell>
          <cell r="E3373">
            <v>91.745400000000004</v>
          </cell>
        </row>
        <row r="3374">
          <cell r="A3374" t="str">
            <v>06</v>
          </cell>
          <cell r="B3374" t="str">
            <v>41310000</v>
          </cell>
          <cell r="C3374" t="str">
            <v>8020</v>
          </cell>
          <cell r="D3374">
            <v>100.4537</v>
          </cell>
          <cell r="E3374">
            <v>100.5596</v>
          </cell>
        </row>
        <row r="3375">
          <cell r="A3375" t="str">
            <v>06</v>
          </cell>
          <cell r="B3375" t="str">
            <v>41310000</v>
          </cell>
          <cell r="C3375" t="str">
            <v>8060</v>
          </cell>
          <cell r="D3375">
            <v>83.515299999999996</v>
          </cell>
          <cell r="E3375">
            <v>86.657799999999995</v>
          </cell>
        </row>
        <row r="3376">
          <cell r="A3376" t="str">
            <v>06</v>
          </cell>
          <cell r="B3376" t="str">
            <v>41310000</v>
          </cell>
          <cell r="C3376" t="str">
            <v>8061</v>
          </cell>
          <cell r="D3376">
            <v>105.36320000000001</v>
          </cell>
          <cell r="E3376">
            <v>103.56</v>
          </cell>
        </row>
        <row r="3377">
          <cell r="A3377" t="str">
            <v>06</v>
          </cell>
          <cell r="B3377" t="str">
            <v>41310000</v>
          </cell>
          <cell r="C3377" t="str">
            <v>8062</v>
          </cell>
          <cell r="D3377">
            <v>101.3291</v>
          </cell>
          <cell r="E3377">
            <v>100.58540000000001</v>
          </cell>
        </row>
        <row r="3378">
          <cell r="A3378" t="str">
            <v>06</v>
          </cell>
          <cell r="B3378" t="str">
            <v>4132</v>
          </cell>
          <cell r="C3378" t="str">
            <v>0000</v>
          </cell>
          <cell r="D3378">
            <v>102.0102</v>
          </cell>
          <cell r="E3378">
            <v>100.6534</v>
          </cell>
        </row>
        <row r="3379">
          <cell r="A3379" t="str">
            <v>06</v>
          </cell>
          <cell r="B3379" t="str">
            <v>41320000</v>
          </cell>
          <cell r="C3379" t="str">
            <v>8071</v>
          </cell>
          <cell r="D3379">
            <v>104.9425</v>
          </cell>
          <cell r="E3379">
            <v>101.5476</v>
          </cell>
        </row>
        <row r="3380">
          <cell r="A3380" t="str">
            <v>06</v>
          </cell>
          <cell r="B3380" t="str">
            <v>41320000</v>
          </cell>
          <cell r="C3380" t="str">
            <v>8080</v>
          </cell>
          <cell r="D3380">
            <v>100.508</v>
          </cell>
          <cell r="E3380">
            <v>100.67189999999999</v>
          </cell>
        </row>
        <row r="3381">
          <cell r="A3381" t="str">
            <v>06</v>
          </cell>
          <cell r="B3381" t="str">
            <v>41320000</v>
          </cell>
          <cell r="C3381" t="str">
            <v>8081</v>
          </cell>
          <cell r="D3381">
            <v>105.08669999999999</v>
          </cell>
          <cell r="E3381">
            <v>99.684899999999999</v>
          </cell>
        </row>
        <row r="3382">
          <cell r="A3382" t="str">
            <v>06</v>
          </cell>
          <cell r="B3382" t="str">
            <v>414</v>
          </cell>
          <cell r="C3382" t="str">
            <v>0000</v>
          </cell>
          <cell r="D3382">
            <v>101.229</v>
          </cell>
          <cell r="E3382">
            <v>99.180499999999995</v>
          </cell>
        </row>
        <row r="3383">
          <cell r="A3383" t="str">
            <v>06</v>
          </cell>
          <cell r="B3383" t="str">
            <v>41400000</v>
          </cell>
          <cell r="C3383" t="str">
            <v>9160</v>
          </cell>
          <cell r="D3383">
            <v>98.952500000000001</v>
          </cell>
          <cell r="E3383">
            <v>98.521699999999996</v>
          </cell>
        </row>
        <row r="3384">
          <cell r="A3384" t="str">
            <v>06</v>
          </cell>
          <cell r="B3384" t="str">
            <v>41400000</v>
          </cell>
          <cell r="C3384" t="str">
            <v>9161</v>
          </cell>
          <cell r="D3384">
            <v>99.498900000000006</v>
          </cell>
          <cell r="E3384">
            <v>99.791200000000003</v>
          </cell>
        </row>
        <row r="3385">
          <cell r="A3385" t="str">
            <v>06</v>
          </cell>
          <cell r="B3385" t="str">
            <v>41400000</v>
          </cell>
          <cell r="C3385" t="str">
            <v>9170</v>
          </cell>
          <cell r="D3385">
            <v>101.3762</v>
          </cell>
          <cell r="E3385">
            <v>97.279799999999994</v>
          </cell>
        </row>
        <row r="3386">
          <cell r="A3386" t="str">
            <v>06</v>
          </cell>
          <cell r="B3386" t="str">
            <v>41400000</v>
          </cell>
          <cell r="C3386" t="str">
            <v>9180</v>
          </cell>
          <cell r="D3386">
            <v>106.5312</v>
          </cell>
          <cell r="E3386">
            <v>103.9504</v>
          </cell>
        </row>
        <row r="3387">
          <cell r="A3387" t="str">
            <v>06</v>
          </cell>
          <cell r="B3387" t="str">
            <v>41400000</v>
          </cell>
          <cell r="C3387" t="str">
            <v>9181</v>
          </cell>
          <cell r="D3387">
            <v>104.0317</v>
          </cell>
          <cell r="E3387">
            <v>102.2167</v>
          </cell>
        </row>
        <row r="3388">
          <cell r="A3388" t="str">
            <v>06</v>
          </cell>
          <cell r="B3388" t="str">
            <v>415</v>
          </cell>
          <cell r="C3388" t="str">
            <v>0000</v>
          </cell>
          <cell r="D3388">
            <v>150.27119999999999</v>
          </cell>
          <cell r="E3388">
            <v>116.75709999999999</v>
          </cell>
        </row>
        <row r="3389">
          <cell r="A3389" t="str">
            <v>06</v>
          </cell>
          <cell r="B3389" t="str">
            <v>41500000</v>
          </cell>
          <cell r="C3389" t="str">
            <v>9550</v>
          </cell>
          <cell r="D3389">
            <v>150.27119999999999</v>
          </cell>
          <cell r="E3389">
            <v>116.75709999999999</v>
          </cell>
        </row>
        <row r="3390">
          <cell r="A3390" t="str">
            <v>06</v>
          </cell>
          <cell r="B3390" t="str">
            <v>42</v>
          </cell>
          <cell r="C3390" t="str">
            <v>0000</v>
          </cell>
          <cell r="D3390">
            <v>128.06469999999999</v>
          </cell>
          <cell r="E3390">
            <v>124.5363</v>
          </cell>
        </row>
        <row r="3391">
          <cell r="A3391" t="str">
            <v>06</v>
          </cell>
          <cell r="B3391" t="str">
            <v>421</v>
          </cell>
          <cell r="C3391" t="str">
            <v>0000</v>
          </cell>
          <cell r="D3391">
            <v>121.2347</v>
          </cell>
          <cell r="E3391">
            <v>113.8228</v>
          </cell>
        </row>
        <row r="3392">
          <cell r="A3392" t="str">
            <v>06</v>
          </cell>
          <cell r="B3392" t="str">
            <v>4211</v>
          </cell>
          <cell r="C3392" t="str">
            <v>0000</v>
          </cell>
          <cell r="D3392">
            <v>127.1203</v>
          </cell>
          <cell r="E3392">
            <v>117.2916</v>
          </cell>
        </row>
        <row r="3393">
          <cell r="A3393" t="str">
            <v>06</v>
          </cell>
          <cell r="B3393" t="str">
            <v>42111</v>
          </cell>
          <cell r="C3393" t="str">
            <v>0000</v>
          </cell>
          <cell r="D3393">
            <v>111.80710000000001</v>
          </cell>
          <cell r="E3393">
            <v>103.5639</v>
          </cell>
        </row>
        <row r="3394">
          <cell r="A3394" t="str">
            <v>06</v>
          </cell>
          <cell r="B3394" t="str">
            <v>421111</v>
          </cell>
          <cell r="C3394" t="str">
            <v>0000</v>
          </cell>
          <cell r="D3394">
            <v>105.46510000000001</v>
          </cell>
          <cell r="E3394">
            <v>103.7199</v>
          </cell>
        </row>
        <row r="3395">
          <cell r="A3395" t="str">
            <v>06</v>
          </cell>
          <cell r="B3395" t="str">
            <v>42111100</v>
          </cell>
          <cell r="C3395" t="str">
            <v>6001</v>
          </cell>
          <cell r="D3395">
            <v>105.46510000000001</v>
          </cell>
          <cell r="E3395">
            <v>103.7199</v>
          </cell>
        </row>
        <row r="3396">
          <cell r="A3396" t="str">
            <v>06</v>
          </cell>
          <cell r="B3396" t="str">
            <v>421112</v>
          </cell>
          <cell r="C3396" t="str">
            <v>0000</v>
          </cell>
          <cell r="D3396">
            <v>112.20699999999999</v>
          </cell>
          <cell r="E3396">
            <v>103.55410000000001</v>
          </cell>
        </row>
        <row r="3397">
          <cell r="A3397" t="str">
            <v>06</v>
          </cell>
          <cell r="B3397" t="str">
            <v>42111200</v>
          </cell>
          <cell r="C3397" t="str">
            <v>6000</v>
          </cell>
          <cell r="D3397">
            <v>112.20699999999999</v>
          </cell>
          <cell r="E3397">
            <v>103.55410000000001</v>
          </cell>
        </row>
        <row r="3398">
          <cell r="A3398" t="str">
            <v>06</v>
          </cell>
          <cell r="B3398" t="str">
            <v>42112</v>
          </cell>
          <cell r="C3398" t="str">
            <v>0000</v>
          </cell>
          <cell r="D3398">
            <v>165.351</v>
          </cell>
          <cell r="E3398">
            <v>151.4196</v>
          </cell>
        </row>
        <row r="3399">
          <cell r="A3399" t="str">
            <v>06</v>
          </cell>
          <cell r="B3399" t="str">
            <v>42112000</v>
          </cell>
          <cell r="C3399" t="str">
            <v>6003</v>
          </cell>
          <cell r="D3399">
            <v>166.2234</v>
          </cell>
          <cell r="E3399">
            <v>147.93879999999999</v>
          </cell>
        </row>
        <row r="3400">
          <cell r="A3400" t="str">
            <v>06</v>
          </cell>
          <cell r="B3400" t="str">
            <v>42112000</v>
          </cell>
          <cell r="C3400" t="str">
            <v>6004</v>
          </cell>
          <cell r="D3400">
            <v>163.00229999999999</v>
          </cell>
          <cell r="E3400">
            <v>160.791</v>
          </cell>
        </row>
        <row r="3401">
          <cell r="A3401" t="str">
            <v>06</v>
          </cell>
          <cell r="B3401" t="str">
            <v>42113</v>
          </cell>
          <cell r="C3401" t="str">
            <v>0000</v>
          </cell>
          <cell r="D3401">
            <v>99.009900000000002</v>
          </cell>
          <cell r="E3401">
            <v>99.009900000000002</v>
          </cell>
        </row>
        <row r="3402">
          <cell r="A3402" t="str">
            <v>06</v>
          </cell>
          <cell r="B3402" t="str">
            <v>42113000</v>
          </cell>
          <cell r="C3402" t="str">
            <v>6020</v>
          </cell>
          <cell r="D3402">
            <v>99.009900000000002</v>
          </cell>
          <cell r="E3402">
            <v>99.009900000000002</v>
          </cell>
        </row>
        <row r="3403">
          <cell r="A3403" t="str">
            <v>06</v>
          </cell>
          <cell r="B3403" t="str">
            <v>4212</v>
          </cell>
          <cell r="C3403" t="str">
            <v>0000</v>
          </cell>
          <cell r="D3403">
            <v>108.94840000000001</v>
          </cell>
          <cell r="E3403">
            <v>106.5817</v>
          </cell>
        </row>
        <row r="3404">
          <cell r="A3404" t="str">
            <v>06</v>
          </cell>
          <cell r="B3404" t="str">
            <v>42121</v>
          </cell>
          <cell r="C3404" t="str">
            <v>0000</v>
          </cell>
          <cell r="D3404">
            <v>104.4406</v>
          </cell>
          <cell r="E3404">
            <v>103.991</v>
          </cell>
        </row>
        <row r="3405">
          <cell r="A3405" t="str">
            <v>06</v>
          </cell>
          <cell r="B3405" t="str">
            <v>42121000</v>
          </cell>
          <cell r="C3405" t="str">
            <v>9230</v>
          </cell>
          <cell r="D3405">
            <v>99.573800000000006</v>
          </cell>
          <cell r="E3405">
            <v>99.573800000000006</v>
          </cell>
        </row>
        <row r="3406">
          <cell r="A3406" t="str">
            <v>06</v>
          </cell>
          <cell r="B3406" t="str">
            <v>42121000</v>
          </cell>
          <cell r="C3406" t="str">
            <v>9231</v>
          </cell>
          <cell r="D3406">
            <v>105.13590000000001</v>
          </cell>
          <cell r="E3406">
            <v>104.622</v>
          </cell>
        </row>
        <row r="3407">
          <cell r="A3407" t="str">
            <v>06</v>
          </cell>
          <cell r="B3407" t="str">
            <v>42122</v>
          </cell>
          <cell r="C3407" t="str">
            <v>0000</v>
          </cell>
          <cell r="D3407">
            <v>109.44929999999999</v>
          </cell>
          <cell r="E3407">
            <v>106.86960000000001</v>
          </cell>
        </row>
        <row r="3408">
          <cell r="A3408" t="str">
            <v>06</v>
          </cell>
          <cell r="B3408" t="str">
            <v>42122000</v>
          </cell>
          <cell r="C3408" t="str">
            <v>9260</v>
          </cell>
          <cell r="D3408">
            <v>109.44929999999999</v>
          </cell>
          <cell r="E3408">
            <v>106.86960000000001</v>
          </cell>
        </row>
        <row r="3409">
          <cell r="A3409" t="str">
            <v>06</v>
          </cell>
          <cell r="B3409" t="str">
            <v>422</v>
          </cell>
          <cell r="C3409" t="str">
            <v>0000</v>
          </cell>
          <cell r="D3409">
            <v>130.91919999999999</v>
          </cell>
          <cell r="E3409">
            <v>129.0138</v>
          </cell>
        </row>
        <row r="3410">
          <cell r="A3410" t="str">
            <v>06</v>
          </cell>
          <cell r="B3410" t="str">
            <v>4221</v>
          </cell>
          <cell r="C3410" t="str">
            <v>0000</v>
          </cell>
          <cell r="D3410">
            <v>131.6002</v>
          </cell>
          <cell r="E3410">
            <v>129.61019999999999</v>
          </cell>
        </row>
        <row r="3411">
          <cell r="A3411" t="str">
            <v>06</v>
          </cell>
          <cell r="B3411" t="str">
            <v>42210000</v>
          </cell>
          <cell r="C3411" t="str">
            <v>6010</v>
          </cell>
          <cell r="D3411">
            <v>131.71639999999999</v>
          </cell>
          <cell r="E3411">
            <v>129.72640000000001</v>
          </cell>
        </row>
        <row r="3412">
          <cell r="A3412" t="str">
            <v>06</v>
          </cell>
          <cell r="B3412" t="str">
            <v>42210000</v>
          </cell>
          <cell r="C3412" t="str">
            <v>6012</v>
          </cell>
          <cell r="D3412">
            <v>131.3433</v>
          </cell>
          <cell r="E3412">
            <v>129.35329999999999</v>
          </cell>
        </row>
        <row r="3413">
          <cell r="A3413" t="str">
            <v>06</v>
          </cell>
          <cell r="B3413" t="str">
            <v>4222</v>
          </cell>
          <cell r="C3413" t="str">
            <v>0000</v>
          </cell>
          <cell r="D3413">
            <v>91.353999999999999</v>
          </cell>
          <cell r="E3413">
            <v>94.364900000000006</v>
          </cell>
        </row>
        <row r="3414">
          <cell r="A3414" t="str">
            <v>06</v>
          </cell>
          <cell r="B3414" t="str">
            <v>42221</v>
          </cell>
          <cell r="C3414" t="str">
            <v>0000</v>
          </cell>
          <cell r="D3414">
            <v>91.353999999999999</v>
          </cell>
          <cell r="E3414">
            <v>94.364900000000006</v>
          </cell>
        </row>
        <row r="3415">
          <cell r="A3415" t="str">
            <v>06</v>
          </cell>
          <cell r="B3415" t="str">
            <v>42221000</v>
          </cell>
          <cell r="C3415" t="str">
            <v>6350</v>
          </cell>
          <cell r="D3415">
            <v>93.727400000000003</v>
          </cell>
          <cell r="E3415">
            <v>95.276399999999995</v>
          </cell>
        </row>
        <row r="3416">
          <cell r="A3416" t="str">
            <v>06</v>
          </cell>
          <cell r="B3416" t="str">
            <v>42221000</v>
          </cell>
          <cell r="C3416" t="str">
            <v>6355</v>
          </cell>
          <cell r="D3416">
            <v>95.026499999999999</v>
          </cell>
          <cell r="E3416">
            <v>95.389099999999999</v>
          </cell>
        </row>
        <row r="3417">
          <cell r="A3417" t="str">
            <v>06</v>
          </cell>
          <cell r="B3417" t="str">
            <v>42221000</v>
          </cell>
          <cell r="C3417" t="str">
            <v>6356</v>
          </cell>
          <cell r="D3417">
            <v>80.561099999999996</v>
          </cell>
          <cell r="E3417">
            <v>90.606200000000001</v>
          </cell>
        </row>
        <row r="3418">
          <cell r="A3418" t="str">
            <v>06</v>
          </cell>
          <cell r="B3418" t="str">
            <v>43</v>
          </cell>
          <cell r="C3418" t="str">
            <v>0000</v>
          </cell>
          <cell r="D3418">
            <v>101.6493</v>
          </cell>
          <cell r="E3418">
            <v>101.28619999999999</v>
          </cell>
        </row>
        <row r="3419">
          <cell r="A3419" t="str">
            <v>06</v>
          </cell>
          <cell r="B3419" t="str">
            <v>431</v>
          </cell>
          <cell r="C3419" t="str">
            <v>0000</v>
          </cell>
          <cell r="D3419">
            <v>102.10209999999999</v>
          </cell>
          <cell r="E3419">
            <v>102.5373</v>
          </cell>
        </row>
        <row r="3420">
          <cell r="A3420" t="str">
            <v>06</v>
          </cell>
          <cell r="B3420" t="str">
            <v>43100000</v>
          </cell>
          <cell r="C3420" t="str">
            <v>6100</v>
          </cell>
          <cell r="D3420">
            <v>95.839799999999997</v>
          </cell>
          <cell r="E3420">
            <v>96.433499999999995</v>
          </cell>
        </row>
        <row r="3421">
          <cell r="A3421" t="str">
            <v>06</v>
          </cell>
          <cell r="B3421" t="str">
            <v>43100000</v>
          </cell>
          <cell r="C3421" t="str">
            <v>6101</v>
          </cell>
          <cell r="D3421">
            <v>92.134799999999998</v>
          </cell>
          <cell r="E3421">
            <v>92.343999999999994</v>
          </cell>
        </row>
        <row r="3422">
          <cell r="A3422" t="str">
            <v>06</v>
          </cell>
          <cell r="B3422" t="str">
            <v>43100000</v>
          </cell>
          <cell r="C3422" t="str">
            <v>6102</v>
          </cell>
          <cell r="D3422">
            <v>97.644499999999994</v>
          </cell>
          <cell r="E3422">
            <v>97.593599999999995</v>
          </cell>
        </row>
        <row r="3423">
          <cell r="A3423" t="str">
            <v>06</v>
          </cell>
          <cell r="B3423" t="str">
            <v>43100000</v>
          </cell>
          <cell r="C3423" t="str">
            <v>6103</v>
          </cell>
          <cell r="D3423">
            <v>113.5775</v>
          </cell>
          <cell r="E3423">
            <v>113.18040000000001</v>
          </cell>
        </row>
        <row r="3424">
          <cell r="A3424" t="str">
            <v>06</v>
          </cell>
          <cell r="B3424" t="str">
            <v>43100000</v>
          </cell>
          <cell r="C3424" t="str">
            <v>6104</v>
          </cell>
          <cell r="D3424">
            <v>97.377799999999993</v>
          </cell>
          <cell r="E3424">
            <v>98.507599999999996</v>
          </cell>
        </row>
        <row r="3425">
          <cell r="A3425" t="str">
            <v>06</v>
          </cell>
          <cell r="B3425" t="str">
            <v>43100000</v>
          </cell>
          <cell r="C3425" t="str">
            <v>6105</v>
          </cell>
          <cell r="D3425">
            <v>116.28319999999999</v>
          </cell>
          <cell r="E3425">
            <v>116.07470000000001</v>
          </cell>
        </row>
        <row r="3426">
          <cell r="A3426" t="str">
            <v>06</v>
          </cell>
          <cell r="B3426" t="str">
            <v>43100000</v>
          </cell>
          <cell r="C3426" t="str">
            <v>6106</v>
          </cell>
          <cell r="D3426">
            <v>97.105699999999999</v>
          </cell>
          <cell r="E3426">
            <v>97.094399999999993</v>
          </cell>
        </row>
        <row r="3427">
          <cell r="A3427" t="str">
            <v>06</v>
          </cell>
          <cell r="B3427" t="str">
            <v>43100000</v>
          </cell>
          <cell r="C3427" t="str">
            <v>6113</v>
          </cell>
          <cell r="D3427">
            <v>98.915300000000002</v>
          </cell>
          <cell r="E3427">
            <v>100.9198</v>
          </cell>
        </row>
        <row r="3428">
          <cell r="A3428" t="str">
            <v>06</v>
          </cell>
          <cell r="B3428" t="str">
            <v>43100000</v>
          </cell>
          <cell r="C3428" t="str">
            <v>6114</v>
          </cell>
          <cell r="D3428">
            <v>104.1211</v>
          </cell>
          <cell r="E3428">
            <v>106.79049999999999</v>
          </cell>
        </row>
        <row r="3429">
          <cell r="A3429" t="str">
            <v>06</v>
          </cell>
          <cell r="B3429" t="str">
            <v>432</v>
          </cell>
          <cell r="C3429" t="str">
            <v>0000</v>
          </cell>
          <cell r="D3429">
            <v>96.382400000000004</v>
          </cell>
          <cell r="E3429">
            <v>96.970100000000002</v>
          </cell>
        </row>
        <row r="3430">
          <cell r="A3430" t="str">
            <v>06</v>
          </cell>
          <cell r="B3430" t="str">
            <v>4321</v>
          </cell>
          <cell r="C3430" t="str">
            <v>0000</v>
          </cell>
          <cell r="D3430">
            <v>90.3857</v>
          </cell>
          <cell r="E3430">
            <v>95.981700000000004</v>
          </cell>
        </row>
        <row r="3431">
          <cell r="A3431" t="str">
            <v>06</v>
          </cell>
          <cell r="B3431" t="str">
            <v>43210000</v>
          </cell>
          <cell r="C3431" t="str">
            <v>4100</v>
          </cell>
          <cell r="D3431">
            <v>80.855800000000002</v>
          </cell>
          <cell r="E3431">
            <v>91.86</v>
          </cell>
        </row>
        <row r="3432">
          <cell r="A3432" t="str">
            <v>06</v>
          </cell>
          <cell r="B3432" t="str">
            <v>43210000</v>
          </cell>
          <cell r="C3432" t="str">
            <v>4101</v>
          </cell>
          <cell r="D3432">
            <v>99.915499999999994</v>
          </cell>
          <cell r="E3432">
            <v>100.1033</v>
          </cell>
        </row>
        <row r="3433">
          <cell r="A3433" t="str">
            <v>06</v>
          </cell>
          <cell r="B3433" t="str">
            <v>4322</v>
          </cell>
          <cell r="C3433" t="str">
            <v>0000</v>
          </cell>
          <cell r="D3433">
            <v>97.491900000000001</v>
          </cell>
          <cell r="E3433">
            <v>97.313500000000005</v>
          </cell>
        </row>
        <row r="3434">
          <cell r="A3434" t="str">
            <v>06</v>
          </cell>
          <cell r="B3434" t="str">
            <v>43220000</v>
          </cell>
          <cell r="C3434" t="str">
            <v>4650</v>
          </cell>
          <cell r="D3434">
            <v>100.1524</v>
          </cell>
          <cell r="E3434">
            <v>100.46550000000001</v>
          </cell>
        </row>
        <row r="3435">
          <cell r="A3435" t="str">
            <v>06</v>
          </cell>
          <cell r="B3435" t="str">
            <v>43220000</v>
          </cell>
          <cell r="C3435" t="str">
            <v>4700</v>
          </cell>
          <cell r="D3435">
            <v>99.166700000000006</v>
          </cell>
          <cell r="E3435">
            <v>98.969099999999997</v>
          </cell>
        </row>
        <row r="3436">
          <cell r="A3436" t="str">
            <v>06</v>
          </cell>
          <cell r="B3436" t="str">
            <v>43220000</v>
          </cell>
          <cell r="C3436" t="str">
            <v>4710</v>
          </cell>
          <cell r="D3436">
            <v>97.944100000000006</v>
          </cell>
          <cell r="E3436">
            <v>98.2667</v>
          </cell>
        </row>
        <row r="3437">
          <cell r="A3437" t="str">
            <v>06</v>
          </cell>
          <cell r="B3437" t="str">
            <v>43220000</v>
          </cell>
          <cell r="C3437" t="str">
            <v>4720</v>
          </cell>
          <cell r="D3437">
            <v>97.870500000000007</v>
          </cell>
          <cell r="E3437">
            <v>97.478499999999997</v>
          </cell>
        </row>
        <row r="3438">
          <cell r="A3438" t="str">
            <v>06</v>
          </cell>
          <cell r="B3438" t="str">
            <v>43220000</v>
          </cell>
          <cell r="C3438" t="str">
            <v>4721</v>
          </cell>
          <cell r="D3438">
            <v>99.445400000000006</v>
          </cell>
          <cell r="E3438">
            <v>99.612300000000005</v>
          </cell>
        </row>
        <row r="3439">
          <cell r="A3439" t="str">
            <v>06</v>
          </cell>
          <cell r="B3439" t="str">
            <v>43220000</v>
          </cell>
          <cell r="C3439" t="str">
            <v>4730</v>
          </cell>
          <cell r="D3439">
            <v>93.088399999999993</v>
          </cell>
          <cell r="E3439">
            <v>92.509900000000002</v>
          </cell>
        </row>
        <row r="3440">
          <cell r="A3440" t="str">
            <v>06</v>
          </cell>
          <cell r="B3440" t="str">
            <v>43220000</v>
          </cell>
          <cell r="C3440" t="str">
            <v>4731</v>
          </cell>
          <cell r="D3440">
            <v>96.5244</v>
          </cell>
          <cell r="E3440">
            <v>96.482200000000006</v>
          </cell>
        </row>
        <row r="3441">
          <cell r="A3441" t="str">
            <v>06</v>
          </cell>
          <cell r="B3441" t="str">
            <v>43220000</v>
          </cell>
          <cell r="C3441" t="str">
            <v>4750</v>
          </cell>
          <cell r="D3441">
            <v>96.607500000000002</v>
          </cell>
          <cell r="E3441">
            <v>95.775700000000001</v>
          </cell>
        </row>
        <row r="3442">
          <cell r="A3442" t="str">
            <v>06</v>
          </cell>
          <cell r="B3442" t="str">
            <v>4323</v>
          </cell>
          <cell r="C3442" t="str">
            <v>0000</v>
          </cell>
          <cell r="D3442">
            <v>94.683099999999996</v>
          </cell>
          <cell r="E3442">
            <v>96.154899999999998</v>
          </cell>
        </row>
        <row r="3443">
          <cell r="A3443" t="str">
            <v>06</v>
          </cell>
          <cell r="B3443" t="str">
            <v>43230000</v>
          </cell>
          <cell r="C3443" t="str">
            <v>4741</v>
          </cell>
          <cell r="D3443">
            <v>89.709900000000005</v>
          </cell>
          <cell r="E3443">
            <v>93.0869</v>
          </cell>
        </row>
        <row r="3444">
          <cell r="A3444" t="str">
            <v>06</v>
          </cell>
          <cell r="B3444" t="str">
            <v>43230000</v>
          </cell>
          <cell r="C3444" t="str">
            <v>4742</v>
          </cell>
          <cell r="D3444">
            <v>99.656199999999998</v>
          </cell>
          <cell r="E3444">
            <v>99.222899999999996</v>
          </cell>
        </row>
        <row r="3445">
          <cell r="A3445" t="str">
            <v>06</v>
          </cell>
          <cell r="B3445" t="str">
            <v>433</v>
          </cell>
          <cell r="C3445" t="str">
            <v>0000</v>
          </cell>
          <cell r="D3445">
            <v>95.694800000000001</v>
          </cell>
          <cell r="E3445">
            <v>96.954599999999999</v>
          </cell>
        </row>
        <row r="3446">
          <cell r="A3446" t="str">
            <v>06</v>
          </cell>
          <cell r="B3446" t="str">
            <v>4331</v>
          </cell>
          <cell r="C3446" t="str">
            <v>0000</v>
          </cell>
          <cell r="D3446">
            <v>97.339600000000004</v>
          </cell>
          <cell r="E3446">
            <v>98.775800000000004</v>
          </cell>
        </row>
        <row r="3447">
          <cell r="A3447" t="str">
            <v>06</v>
          </cell>
          <cell r="B3447" t="str">
            <v>43311</v>
          </cell>
          <cell r="C3447" t="str">
            <v>0000</v>
          </cell>
          <cell r="D3447">
            <v>100.2915</v>
          </cell>
          <cell r="E3447">
            <v>100.80029999999999</v>
          </cell>
        </row>
        <row r="3448">
          <cell r="A3448" t="str">
            <v>06</v>
          </cell>
          <cell r="B3448" t="str">
            <v>43311000</v>
          </cell>
          <cell r="C3448" t="str">
            <v>6430</v>
          </cell>
          <cell r="D3448">
            <v>99.278899999999993</v>
          </cell>
          <cell r="E3448">
            <v>99.425399999999996</v>
          </cell>
        </row>
        <row r="3449">
          <cell r="A3449" t="str">
            <v>06</v>
          </cell>
          <cell r="B3449" t="str">
            <v>43311000</v>
          </cell>
          <cell r="C3449" t="str">
            <v>6431</v>
          </cell>
          <cell r="D3449">
            <v>92.376499999999993</v>
          </cell>
          <cell r="E3449">
            <v>90.575599999999994</v>
          </cell>
        </row>
        <row r="3450">
          <cell r="A3450" t="str">
            <v>06</v>
          </cell>
          <cell r="B3450" t="str">
            <v>43311000</v>
          </cell>
          <cell r="C3450" t="str">
            <v>6432</v>
          </cell>
          <cell r="D3450">
            <v>103.10769999999999</v>
          </cell>
          <cell r="E3450">
            <v>103.90309999999999</v>
          </cell>
        </row>
        <row r="3451">
          <cell r="A3451" t="str">
            <v>06</v>
          </cell>
          <cell r="B3451" t="str">
            <v>43311000</v>
          </cell>
          <cell r="C3451" t="str">
            <v>6433</v>
          </cell>
          <cell r="D3451">
            <v>103.8536</v>
          </cell>
          <cell r="E3451">
            <v>105.736</v>
          </cell>
        </row>
        <row r="3452">
          <cell r="A3452" t="str">
            <v>06</v>
          </cell>
          <cell r="B3452" t="str">
            <v>43312</v>
          </cell>
          <cell r="C3452" t="str">
            <v>0000</v>
          </cell>
          <cell r="D3452">
            <v>92.911699999999996</v>
          </cell>
          <cell r="E3452">
            <v>95.739199999999997</v>
          </cell>
        </row>
        <row r="3453">
          <cell r="A3453" t="str">
            <v>06</v>
          </cell>
          <cell r="B3453" t="str">
            <v>43312000</v>
          </cell>
          <cell r="C3453" t="str">
            <v>6420</v>
          </cell>
          <cell r="D3453">
            <v>92.942499999999995</v>
          </cell>
          <cell r="E3453">
            <v>94.073999999999998</v>
          </cell>
        </row>
        <row r="3454">
          <cell r="A3454" t="str">
            <v>06</v>
          </cell>
          <cell r="B3454" t="str">
            <v>43312000</v>
          </cell>
          <cell r="C3454" t="str">
            <v>6421</v>
          </cell>
          <cell r="D3454">
            <v>100.1258</v>
          </cell>
          <cell r="E3454">
            <v>102.3079</v>
          </cell>
        </row>
        <row r="3455">
          <cell r="A3455" t="str">
            <v>06</v>
          </cell>
          <cell r="B3455" t="str">
            <v>43312000</v>
          </cell>
          <cell r="C3455" t="str">
            <v>6422</v>
          </cell>
          <cell r="D3455">
            <v>89.289199999999994</v>
          </cell>
          <cell r="E3455">
            <v>93.287400000000005</v>
          </cell>
        </row>
        <row r="3456">
          <cell r="A3456" t="str">
            <v>06</v>
          </cell>
          <cell r="B3456" t="str">
            <v>4332</v>
          </cell>
          <cell r="C3456" t="str">
            <v>0000</v>
          </cell>
          <cell r="D3456">
            <v>98.873400000000004</v>
          </cell>
          <cell r="E3456">
            <v>99.329499999999996</v>
          </cell>
        </row>
        <row r="3457">
          <cell r="A3457" t="str">
            <v>06</v>
          </cell>
          <cell r="B3457" t="str">
            <v>43321</v>
          </cell>
          <cell r="C3457" t="str">
            <v>0000</v>
          </cell>
          <cell r="D3457">
            <v>100.5804</v>
          </cell>
          <cell r="E3457">
            <v>100.60680000000001</v>
          </cell>
        </row>
        <row r="3458">
          <cell r="A3458" t="str">
            <v>06</v>
          </cell>
          <cell r="B3458" t="str">
            <v>43321000</v>
          </cell>
          <cell r="C3458" t="str">
            <v>6400</v>
          </cell>
          <cell r="D3458">
            <v>102.6741</v>
          </cell>
          <cell r="E3458">
            <v>103.7479</v>
          </cell>
        </row>
        <row r="3459">
          <cell r="A3459" t="str">
            <v>06</v>
          </cell>
          <cell r="B3459" t="str">
            <v>43321000</v>
          </cell>
          <cell r="C3459" t="str">
            <v>6403</v>
          </cell>
          <cell r="D3459">
            <v>98.486599999999996</v>
          </cell>
          <cell r="E3459">
            <v>97.465699999999998</v>
          </cell>
        </row>
        <row r="3460">
          <cell r="A3460" t="str">
            <v>06</v>
          </cell>
          <cell r="B3460" t="str">
            <v>43322</v>
          </cell>
          <cell r="C3460" t="str">
            <v>0000</v>
          </cell>
          <cell r="D3460">
            <v>97.525700000000001</v>
          </cell>
          <cell r="E3460">
            <v>98.446799999999996</v>
          </cell>
        </row>
        <row r="3461">
          <cell r="A3461" t="str">
            <v>06</v>
          </cell>
          <cell r="B3461" t="str">
            <v>43322000</v>
          </cell>
          <cell r="C3461" t="str">
            <v>6401</v>
          </cell>
          <cell r="D3461">
            <v>97.525700000000001</v>
          </cell>
          <cell r="E3461">
            <v>98.446799999999996</v>
          </cell>
        </row>
        <row r="3462">
          <cell r="A3462" t="str">
            <v>06</v>
          </cell>
          <cell r="B3462" t="str">
            <v>43323</v>
          </cell>
          <cell r="C3462" t="str">
            <v>0000</v>
          </cell>
          <cell r="D3462">
            <v>94.741</v>
          </cell>
          <cell r="E3462">
            <v>95.985900000000001</v>
          </cell>
        </row>
        <row r="3463">
          <cell r="A3463" t="str">
            <v>06</v>
          </cell>
          <cell r="B3463" t="str">
            <v>43323000</v>
          </cell>
          <cell r="C3463" t="str">
            <v>6402</v>
          </cell>
          <cell r="D3463">
            <v>94.741</v>
          </cell>
          <cell r="E3463">
            <v>95.985900000000001</v>
          </cell>
        </row>
        <row r="3464">
          <cell r="A3464" t="str">
            <v>06</v>
          </cell>
          <cell r="B3464" t="str">
            <v>4333</v>
          </cell>
          <cell r="C3464" t="str">
            <v>0000</v>
          </cell>
          <cell r="D3464">
            <v>82.795299999999997</v>
          </cell>
          <cell r="E3464">
            <v>85.342299999999994</v>
          </cell>
        </row>
        <row r="3465">
          <cell r="A3465" t="str">
            <v>06</v>
          </cell>
          <cell r="B3465" t="str">
            <v>43330000</v>
          </cell>
          <cell r="C3465" t="str">
            <v>6330</v>
          </cell>
          <cell r="D3465">
            <v>78.44</v>
          </cell>
          <cell r="E3465">
            <v>78.585899999999995</v>
          </cell>
        </row>
        <row r="3466">
          <cell r="A3466" t="str">
            <v>06</v>
          </cell>
          <cell r="B3466" t="str">
            <v>43330000</v>
          </cell>
          <cell r="C3466" t="str">
            <v>6410</v>
          </cell>
          <cell r="D3466">
            <v>84.972999999999999</v>
          </cell>
          <cell r="E3466">
            <v>88.720500000000001</v>
          </cell>
        </row>
        <row r="3467">
          <cell r="A3467" t="str">
            <v>06</v>
          </cell>
          <cell r="B3467" t="str">
            <v>434</v>
          </cell>
          <cell r="C3467" t="str">
            <v>0000</v>
          </cell>
          <cell r="D3467">
            <v>97.444800000000001</v>
          </cell>
          <cell r="E3467">
            <v>97.905199999999994</v>
          </cell>
        </row>
        <row r="3468">
          <cell r="A3468" t="str">
            <v>06</v>
          </cell>
          <cell r="B3468" t="str">
            <v>4341</v>
          </cell>
          <cell r="C3468" t="str">
            <v>0000</v>
          </cell>
          <cell r="D3468">
            <v>98.172300000000007</v>
          </cell>
          <cell r="E3468">
            <v>98.552800000000005</v>
          </cell>
        </row>
        <row r="3469">
          <cell r="A3469" t="str">
            <v>06</v>
          </cell>
          <cell r="B3469" t="str">
            <v>43411</v>
          </cell>
          <cell r="C3469" t="str">
            <v>0000</v>
          </cell>
          <cell r="D3469">
            <v>103.2218</v>
          </cell>
          <cell r="E3469">
            <v>104.6177</v>
          </cell>
        </row>
        <row r="3470">
          <cell r="A3470" t="str">
            <v>06</v>
          </cell>
          <cell r="B3470" t="str">
            <v>43411000</v>
          </cell>
          <cell r="C3470" t="str">
            <v>6360</v>
          </cell>
          <cell r="D3470">
            <v>103.2218</v>
          </cell>
          <cell r="E3470">
            <v>104.6177</v>
          </cell>
        </row>
        <row r="3471">
          <cell r="A3471" t="str">
            <v>06</v>
          </cell>
          <cell r="B3471" t="str">
            <v>43412</v>
          </cell>
          <cell r="C3471" t="str">
            <v>0000</v>
          </cell>
          <cell r="D3471">
            <v>100.6756</v>
          </cell>
          <cell r="E3471">
            <v>101.0973</v>
          </cell>
        </row>
        <row r="3472">
          <cell r="A3472" t="str">
            <v>06</v>
          </cell>
          <cell r="B3472" t="str">
            <v>43412000</v>
          </cell>
          <cell r="C3472" t="str">
            <v>6300</v>
          </cell>
          <cell r="D3472">
            <v>100.6756</v>
          </cell>
          <cell r="E3472">
            <v>101.0973</v>
          </cell>
        </row>
        <row r="3473">
          <cell r="A3473" t="str">
            <v>06</v>
          </cell>
          <cell r="B3473" t="str">
            <v>43413</v>
          </cell>
          <cell r="C3473" t="str">
            <v>0000</v>
          </cell>
          <cell r="D3473">
            <v>93.155100000000004</v>
          </cell>
          <cell r="E3473">
            <v>93.219899999999996</v>
          </cell>
        </row>
        <row r="3474">
          <cell r="A3474" t="str">
            <v>06</v>
          </cell>
          <cell r="B3474" t="str">
            <v>43413000</v>
          </cell>
          <cell r="C3474" t="str">
            <v>6340</v>
          </cell>
          <cell r="D3474">
            <v>91.601100000000002</v>
          </cell>
          <cell r="E3474">
            <v>91.945400000000006</v>
          </cell>
        </row>
        <row r="3475">
          <cell r="A3475" t="str">
            <v>06</v>
          </cell>
          <cell r="B3475" t="str">
            <v>43413000</v>
          </cell>
          <cell r="C3475" t="str">
            <v>6342</v>
          </cell>
          <cell r="D3475">
            <v>93.673100000000005</v>
          </cell>
          <cell r="E3475">
            <v>93.6447</v>
          </cell>
        </row>
        <row r="3476">
          <cell r="A3476" t="str">
            <v>06</v>
          </cell>
          <cell r="B3476" t="str">
            <v>4342</v>
          </cell>
          <cell r="C3476" t="str">
            <v>0000</v>
          </cell>
          <cell r="D3476">
            <v>96.444400000000002</v>
          </cell>
          <cell r="E3476">
            <v>97.014700000000005</v>
          </cell>
        </row>
        <row r="3477">
          <cell r="A3477" t="str">
            <v>06</v>
          </cell>
          <cell r="B3477" t="str">
            <v>43420000</v>
          </cell>
          <cell r="C3477" t="str">
            <v>6320</v>
          </cell>
          <cell r="D3477">
            <v>97.020099999999999</v>
          </cell>
          <cell r="E3477">
            <v>97.015100000000004</v>
          </cell>
        </row>
        <row r="3478">
          <cell r="A3478" t="str">
            <v>06</v>
          </cell>
          <cell r="B3478" t="str">
            <v>43420000</v>
          </cell>
          <cell r="C3478" t="str">
            <v>6321</v>
          </cell>
          <cell r="D3478">
            <v>95.868700000000004</v>
          </cell>
          <cell r="E3478">
            <v>97.014300000000006</v>
          </cell>
        </row>
        <row r="3479">
          <cell r="A3479" t="str">
            <v>06</v>
          </cell>
          <cell r="B3479" t="str">
            <v>435</v>
          </cell>
          <cell r="C3479" t="str">
            <v>0000</v>
          </cell>
          <cell r="D3479">
            <v>97.0261</v>
          </cell>
          <cell r="E3479">
            <v>98.725200000000001</v>
          </cell>
        </row>
        <row r="3480">
          <cell r="A3480" t="str">
            <v>06</v>
          </cell>
          <cell r="B3480" t="str">
            <v>4351</v>
          </cell>
          <cell r="C3480" t="str">
            <v>0000</v>
          </cell>
          <cell r="D3480">
            <v>96.3</v>
          </cell>
          <cell r="E3480">
            <v>98.126999999999995</v>
          </cell>
        </row>
        <row r="3481">
          <cell r="A3481" t="str">
            <v>06</v>
          </cell>
          <cell r="B3481" t="str">
            <v>43510000</v>
          </cell>
          <cell r="C3481" t="str">
            <v>6201</v>
          </cell>
          <cell r="D3481">
            <v>99.472399999999993</v>
          </cell>
          <cell r="E3481">
            <v>100.6824</v>
          </cell>
        </row>
        <row r="3482">
          <cell r="A3482" t="str">
            <v>06</v>
          </cell>
          <cell r="B3482" t="str">
            <v>43510000</v>
          </cell>
          <cell r="C3482" t="str">
            <v>6202</v>
          </cell>
          <cell r="D3482">
            <v>88.355400000000003</v>
          </cell>
          <cell r="E3482">
            <v>94.123900000000006</v>
          </cell>
        </row>
        <row r="3483">
          <cell r="A3483" t="str">
            <v>06</v>
          </cell>
          <cell r="B3483" t="str">
            <v>43510000</v>
          </cell>
          <cell r="C3483" t="str">
            <v>6220</v>
          </cell>
          <cell r="D3483">
            <v>87.378799999999998</v>
          </cell>
          <cell r="E3483">
            <v>90.598399999999998</v>
          </cell>
        </row>
        <row r="3484">
          <cell r="A3484" t="str">
            <v>06</v>
          </cell>
          <cell r="B3484" t="str">
            <v>43510000</v>
          </cell>
          <cell r="C3484" t="str">
            <v>6222</v>
          </cell>
          <cell r="D3484">
            <v>94.215100000000007</v>
          </cell>
          <cell r="E3484">
            <v>96.336200000000005</v>
          </cell>
        </row>
        <row r="3485">
          <cell r="A3485" t="str">
            <v>06</v>
          </cell>
          <cell r="B3485" t="str">
            <v>43510000</v>
          </cell>
          <cell r="C3485" t="str">
            <v>6270</v>
          </cell>
          <cell r="D3485">
            <v>99.444500000000005</v>
          </cell>
          <cell r="E3485">
            <v>100.96510000000001</v>
          </cell>
        </row>
        <row r="3486">
          <cell r="A3486" t="str">
            <v>06</v>
          </cell>
          <cell r="B3486" t="str">
            <v>43510000</v>
          </cell>
          <cell r="C3486" t="str">
            <v>6280</v>
          </cell>
          <cell r="D3486">
            <v>97.720200000000006</v>
          </cell>
          <cell r="E3486">
            <v>97.328400000000002</v>
          </cell>
        </row>
        <row r="3487">
          <cell r="A3487" t="str">
            <v>06</v>
          </cell>
          <cell r="B3487" t="str">
            <v>4352</v>
          </cell>
          <cell r="C3487" t="str">
            <v>0000</v>
          </cell>
          <cell r="D3487">
            <v>98.382400000000004</v>
          </cell>
          <cell r="E3487">
            <v>99.0535</v>
          </cell>
        </row>
        <row r="3488">
          <cell r="A3488" t="str">
            <v>06</v>
          </cell>
          <cell r="B3488" t="str">
            <v>43520000</v>
          </cell>
          <cell r="C3488" t="str">
            <v>6240</v>
          </cell>
          <cell r="D3488">
            <v>102.3686</v>
          </cell>
          <cell r="E3488">
            <v>102.0241</v>
          </cell>
        </row>
        <row r="3489">
          <cell r="A3489" t="str">
            <v>06</v>
          </cell>
          <cell r="B3489" t="str">
            <v>43520000</v>
          </cell>
          <cell r="C3489" t="str">
            <v>6241</v>
          </cell>
          <cell r="D3489">
            <v>94.396199999999993</v>
          </cell>
          <cell r="E3489">
            <v>96.082899999999995</v>
          </cell>
        </row>
        <row r="3490">
          <cell r="A3490" t="str">
            <v>06</v>
          </cell>
          <cell r="B3490" t="str">
            <v>4353</v>
          </cell>
          <cell r="C3490" t="str">
            <v>0000</v>
          </cell>
          <cell r="D3490">
            <v>96.0749</v>
          </cell>
          <cell r="E3490">
            <v>97.848200000000006</v>
          </cell>
        </row>
        <row r="3491">
          <cell r="A3491" t="str">
            <v>06</v>
          </cell>
          <cell r="B3491" t="str">
            <v>43530000</v>
          </cell>
          <cell r="C3491" t="str">
            <v>6230</v>
          </cell>
          <cell r="D3491">
            <v>96.0749</v>
          </cell>
          <cell r="E3491">
            <v>97.848200000000006</v>
          </cell>
        </row>
        <row r="3492">
          <cell r="A3492" t="str">
            <v>06</v>
          </cell>
          <cell r="B3492" t="str">
            <v>4354</v>
          </cell>
          <cell r="C3492" t="str">
            <v>0000</v>
          </cell>
          <cell r="D3492">
            <v>100.0771</v>
          </cell>
          <cell r="E3492">
            <v>102.0189</v>
          </cell>
        </row>
        <row r="3493">
          <cell r="A3493" t="str">
            <v>06</v>
          </cell>
          <cell r="B3493" t="str">
            <v>43540000</v>
          </cell>
          <cell r="C3493" t="str">
            <v>6210</v>
          </cell>
          <cell r="D3493">
            <v>97.671300000000002</v>
          </cell>
          <cell r="E3493">
            <v>101.0429</v>
          </cell>
        </row>
        <row r="3494">
          <cell r="A3494" t="str">
            <v>06</v>
          </cell>
          <cell r="B3494" t="str">
            <v>43540000</v>
          </cell>
          <cell r="C3494" t="str">
            <v>6290</v>
          </cell>
          <cell r="D3494">
            <v>103.6857</v>
          </cell>
          <cell r="E3494">
            <v>103.4829</v>
          </cell>
        </row>
        <row r="3495">
          <cell r="A3495" t="str">
            <v>06</v>
          </cell>
          <cell r="B3495" t="str">
            <v>436</v>
          </cell>
          <cell r="C3495" t="str">
            <v>0000</v>
          </cell>
          <cell r="D3495">
            <v>119.3646</v>
          </cell>
          <cell r="E3495">
            <v>112.9853</v>
          </cell>
        </row>
        <row r="3496">
          <cell r="A3496" t="str">
            <v>06</v>
          </cell>
          <cell r="B3496" t="str">
            <v>43600000</v>
          </cell>
          <cell r="C3496" t="str">
            <v>9142</v>
          </cell>
          <cell r="D3496">
            <v>119.3646</v>
          </cell>
          <cell r="E3496">
            <v>112.9853</v>
          </cell>
        </row>
        <row r="3497">
          <cell r="A3497" t="str">
            <v>06</v>
          </cell>
          <cell r="B3497" t="str">
            <v>5</v>
          </cell>
          <cell r="C3497" t="str">
            <v>0000</v>
          </cell>
          <cell r="D3497">
            <v>98.476100000000002</v>
          </cell>
          <cell r="E3497">
            <v>98.7898</v>
          </cell>
        </row>
        <row r="3498">
          <cell r="A3498" t="str">
            <v>06</v>
          </cell>
          <cell r="B3498" t="str">
            <v>51</v>
          </cell>
          <cell r="C3498" t="str">
            <v>0000</v>
          </cell>
          <cell r="D3498">
            <v>98.696899999999999</v>
          </cell>
          <cell r="E3498">
            <v>99.374099999999999</v>
          </cell>
        </row>
        <row r="3499">
          <cell r="A3499" t="str">
            <v>06</v>
          </cell>
          <cell r="B3499" t="str">
            <v>511</v>
          </cell>
          <cell r="C3499" t="str">
            <v>0000</v>
          </cell>
          <cell r="D3499">
            <v>99.889499999999998</v>
          </cell>
          <cell r="E3499">
            <v>101.15179999999999</v>
          </cell>
        </row>
        <row r="3500">
          <cell r="A3500" t="str">
            <v>06</v>
          </cell>
          <cell r="B3500" t="str">
            <v>51100000</v>
          </cell>
          <cell r="C3500" t="str">
            <v>7000</v>
          </cell>
          <cell r="D3500">
            <v>91.068600000000004</v>
          </cell>
          <cell r="E3500">
            <v>94.343699999999998</v>
          </cell>
        </row>
        <row r="3501">
          <cell r="A3501" t="str">
            <v>06</v>
          </cell>
          <cell r="B3501" t="str">
            <v>51100000</v>
          </cell>
          <cell r="C3501" t="str">
            <v>7002</v>
          </cell>
          <cell r="D3501">
            <v>104.9285</v>
          </cell>
          <cell r="E3501">
            <v>103.747</v>
          </cell>
        </row>
        <row r="3502">
          <cell r="A3502" t="str">
            <v>06</v>
          </cell>
          <cell r="B3502" t="str">
            <v>51100000</v>
          </cell>
          <cell r="C3502" t="str">
            <v>7003</v>
          </cell>
          <cell r="D3502">
            <v>89.397999999999996</v>
          </cell>
          <cell r="E3502">
            <v>97.130300000000005</v>
          </cell>
        </row>
        <row r="3503">
          <cell r="A3503" t="str">
            <v>06</v>
          </cell>
          <cell r="B3503" t="str">
            <v>51100000</v>
          </cell>
          <cell r="C3503" t="str">
            <v>7004</v>
          </cell>
          <cell r="D3503">
            <v>95.937899999999999</v>
          </cell>
          <cell r="E3503">
            <v>99.244399999999999</v>
          </cell>
        </row>
        <row r="3504">
          <cell r="A3504" t="str">
            <v>06</v>
          </cell>
          <cell r="B3504" t="str">
            <v>512</v>
          </cell>
          <cell r="C3504" t="str">
            <v>0000</v>
          </cell>
          <cell r="D3504">
            <v>97.787700000000001</v>
          </cell>
          <cell r="E3504">
            <v>97.581400000000002</v>
          </cell>
        </row>
        <row r="3505">
          <cell r="A3505" t="str">
            <v>06</v>
          </cell>
          <cell r="B3505" t="str">
            <v>51200000</v>
          </cell>
          <cell r="C3505" t="str">
            <v>7010</v>
          </cell>
          <cell r="D3505">
            <v>90.144099999999995</v>
          </cell>
          <cell r="E3505">
            <v>96.488200000000006</v>
          </cell>
        </row>
        <row r="3506">
          <cell r="A3506" t="str">
            <v>06</v>
          </cell>
          <cell r="B3506" t="str">
            <v>51200000</v>
          </cell>
          <cell r="C3506" t="str">
            <v>7011</v>
          </cell>
          <cell r="D3506">
            <v>95.644300000000001</v>
          </cell>
          <cell r="E3506">
            <v>97.8827</v>
          </cell>
        </row>
        <row r="3507">
          <cell r="A3507" t="str">
            <v>06</v>
          </cell>
          <cell r="B3507" t="str">
            <v>51200000</v>
          </cell>
          <cell r="C3507" t="str">
            <v>7012</v>
          </cell>
          <cell r="D3507">
            <v>97.906000000000006</v>
          </cell>
          <cell r="E3507">
            <v>98.001000000000005</v>
          </cell>
        </row>
        <row r="3508">
          <cell r="A3508" t="str">
            <v>06</v>
          </cell>
          <cell r="B3508" t="str">
            <v>51200000</v>
          </cell>
          <cell r="C3508" t="str">
            <v>7013</v>
          </cell>
          <cell r="D3508">
            <v>95.074799999999996</v>
          </cell>
          <cell r="E3508">
            <v>96.338999999999999</v>
          </cell>
        </row>
        <row r="3509">
          <cell r="A3509" t="str">
            <v>06</v>
          </cell>
          <cell r="B3509" t="str">
            <v>51200000</v>
          </cell>
          <cell r="C3509" t="str">
            <v>7020</v>
          </cell>
          <cell r="D3509">
            <v>115.155</v>
          </cell>
          <cell r="E3509">
            <v>105.91079999999999</v>
          </cell>
        </row>
        <row r="3510">
          <cell r="A3510" t="str">
            <v>06</v>
          </cell>
          <cell r="B3510" t="str">
            <v>51200000</v>
          </cell>
          <cell r="C3510" t="str">
            <v>7021</v>
          </cell>
          <cell r="D3510">
            <v>109.8364</v>
          </cell>
          <cell r="E3510">
            <v>107.7719</v>
          </cell>
        </row>
        <row r="3511">
          <cell r="A3511" t="str">
            <v>06</v>
          </cell>
          <cell r="B3511" t="str">
            <v>51200000</v>
          </cell>
          <cell r="C3511" t="str">
            <v>7030</v>
          </cell>
          <cell r="D3511">
            <v>103.86750000000001</v>
          </cell>
          <cell r="E3511">
            <v>93.912000000000006</v>
          </cell>
        </row>
        <row r="3512">
          <cell r="A3512" t="str">
            <v>06</v>
          </cell>
          <cell r="B3512" t="str">
            <v>51200000</v>
          </cell>
          <cell r="C3512" t="str">
            <v>7050</v>
          </cell>
          <cell r="D3512">
            <v>116.41540000000001</v>
          </cell>
          <cell r="E3512">
            <v>108.63200000000001</v>
          </cell>
        </row>
        <row r="3513">
          <cell r="A3513" t="str">
            <v>06</v>
          </cell>
          <cell r="B3513" t="str">
            <v>513</v>
          </cell>
          <cell r="C3513" t="str">
            <v>0000</v>
          </cell>
          <cell r="D3513">
            <v>97.979799999999997</v>
          </cell>
          <cell r="E3513">
            <v>99.367000000000004</v>
          </cell>
        </row>
        <row r="3514">
          <cell r="A3514" t="str">
            <v>06</v>
          </cell>
          <cell r="B3514" t="str">
            <v>51300000</v>
          </cell>
          <cell r="C3514" t="str">
            <v>6295</v>
          </cell>
          <cell r="D3514">
            <v>90.400999999999996</v>
          </cell>
          <cell r="E3514">
            <v>91.461699999999993</v>
          </cell>
        </row>
        <row r="3515">
          <cell r="A3515" t="str">
            <v>06</v>
          </cell>
          <cell r="B3515" t="str">
            <v>51300000</v>
          </cell>
          <cell r="C3515" t="str">
            <v>7045</v>
          </cell>
          <cell r="D3515">
            <v>92.972300000000004</v>
          </cell>
          <cell r="E3515">
            <v>93.951300000000003</v>
          </cell>
        </row>
        <row r="3516">
          <cell r="A3516" t="str">
            <v>06</v>
          </cell>
          <cell r="B3516" t="str">
            <v>51300000</v>
          </cell>
          <cell r="C3516" t="str">
            <v>7046</v>
          </cell>
          <cell r="D3516">
            <v>104.40770000000001</v>
          </cell>
          <cell r="E3516">
            <v>105.6408</v>
          </cell>
        </row>
        <row r="3517">
          <cell r="A3517" t="str">
            <v>06</v>
          </cell>
          <cell r="B3517" t="str">
            <v>51300000</v>
          </cell>
          <cell r="C3517" t="str">
            <v>7049</v>
          </cell>
          <cell r="D3517">
            <v>84.800299999999993</v>
          </cell>
          <cell r="E3517">
            <v>92.421800000000005</v>
          </cell>
        </row>
        <row r="3518">
          <cell r="A3518" t="str">
            <v>06</v>
          </cell>
          <cell r="B3518" t="str">
            <v>51300000</v>
          </cell>
          <cell r="C3518" t="str">
            <v>7130</v>
          </cell>
          <cell r="D3518">
            <v>95.816400000000002</v>
          </cell>
          <cell r="E3518">
            <v>97.703400000000002</v>
          </cell>
        </row>
        <row r="3519">
          <cell r="A3519" t="str">
            <v>06</v>
          </cell>
          <cell r="B3519" t="str">
            <v>51300000</v>
          </cell>
          <cell r="C3519" t="str">
            <v>7231</v>
          </cell>
          <cell r="D3519">
            <v>106.2128</v>
          </cell>
          <cell r="E3519">
            <v>105.0355</v>
          </cell>
        </row>
        <row r="3520">
          <cell r="A3520" t="str">
            <v>06</v>
          </cell>
          <cell r="B3520" t="str">
            <v>52</v>
          </cell>
          <cell r="C3520" t="str">
            <v>0000</v>
          </cell>
          <cell r="D3520">
            <v>98.5869</v>
          </cell>
          <cell r="E3520">
            <v>98.112099999999998</v>
          </cell>
        </row>
        <row r="3521">
          <cell r="A3521" t="str">
            <v>06</v>
          </cell>
          <cell r="B3521" t="str">
            <v>521</v>
          </cell>
          <cell r="C3521" t="str">
            <v>0000</v>
          </cell>
          <cell r="D3521">
            <v>98.151499999999999</v>
          </cell>
          <cell r="E3521">
            <v>97.560400000000001</v>
          </cell>
        </row>
        <row r="3522">
          <cell r="A3522" t="str">
            <v>06</v>
          </cell>
          <cell r="B3522" t="str">
            <v>52100000</v>
          </cell>
          <cell r="C3522" t="str">
            <v>7100</v>
          </cell>
          <cell r="D3522">
            <v>95.907899999999998</v>
          </cell>
          <cell r="E3522">
            <v>96.912700000000001</v>
          </cell>
        </row>
        <row r="3523">
          <cell r="A3523" t="str">
            <v>06</v>
          </cell>
          <cell r="B3523" t="str">
            <v>52100000</v>
          </cell>
          <cell r="C3523" t="str">
            <v>7101</v>
          </cell>
          <cell r="D3523">
            <v>105.0124</v>
          </cell>
          <cell r="E3523">
            <v>103.7144</v>
          </cell>
        </row>
        <row r="3524">
          <cell r="A3524" t="str">
            <v>06</v>
          </cell>
          <cell r="B3524" t="str">
            <v>52100000</v>
          </cell>
          <cell r="C3524" t="str">
            <v>7102</v>
          </cell>
          <cell r="D3524">
            <v>100.45359999999999</v>
          </cell>
          <cell r="E3524">
            <v>100.10890000000001</v>
          </cell>
        </row>
        <row r="3525">
          <cell r="A3525" t="str">
            <v>06</v>
          </cell>
          <cell r="B3525" t="str">
            <v>52100000</v>
          </cell>
          <cell r="C3525" t="str">
            <v>7103</v>
          </cell>
          <cell r="D3525">
            <v>96.813500000000005</v>
          </cell>
          <cell r="E3525">
            <v>95.194900000000004</v>
          </cell>
        </row>
        <row r="3526">
          <cell r="A3526" t="str">
            <v>06</v>
          </cell>
          <cell r="B3526" t="str">
            <v>52100000</v>
          </cell>
          <cell r="C3526" t="str">
            <v>7104</v>
          </cell>
          <cell r="D3526">
            <v>88.729600000000005</v>
          </cell>
          <cell r="E3526">
            <v>93.328000000000003</v>
          </cell>
        </row>
        <row r="3527">
          <cell r="A3527" t="str">
            <v>06</v>
          </cell>
          <cell r="B3527" t="str">
            <v>52100000</v>
          </cell>
          <cell r="C3527" t="str">
            <v>7110</v>
          </cell>
          <cell r="D3527">
            <v>101.6378</v>
          </cell>
          <cell r="E3527">
            <v>101.07640000000001</v>
          </cell>
        </row>
        <row r="3528">
          <cell r="A3528" t="str">
            <v>06</v>
          </cell>
          <cell r="B3528" t="str">
            <v>52100000</v>
          </cell>
          <cell r="C3528" t="str">
            <v>7120</v>
          </cell>
          <cell r="D3528">
            <v>100.9639</v>
          </cell>
          <cell r="E3528">
            <v>99.488100000000003</v>
          </cell>
        </row>
        <row r="3529">
          <cell r="A3529" t="str">
            <v>06</v>
          </cell>
          <cell r="B3529" t="str">
            <v>52100000</v>
          </cell>
          <cell r="C3529" t="str">
            <v>7140</v>
          </cell>
          <cell r="D3529">
            <v>107.1215</v>
          </cell>
          <cell r="E3529">
            <v>99.569800000000001</v>
          </cell>
        </row>
        <row r="3530">
          <cell r="A3530" t="str">
            <v>06</v>
          </cell>
          <cell r="B3530" t="str">
            <v>52100000</v>
          </cell>
          <cell r="C3530" t="str">
            <v>7160</v>
          </cell>
          <cell r="D3530">
            <v>96.655600000000007</v>
          </cell>
          <cell r="E3530">
            <v>95.953999999999994</v>
          </cell>
        </row>
        <row r="3531">
          <cell r="A3531" t="str">
            <v>06</v>
          </cell>
          <cell r="B3531" t="str">
            <v>522</v>
          </cell>
          <cell r="C3531" t="str">
            <v>0000</v>
          </cell>
          <cell r="D3531">
            <v>101.5903</v>
          </cell>
          <cell r="E3531">
            <v>101.322</v>
          </cell>
        </row>
        <row r="3532">
          <cell r="A3532" t="str">
            <v>06</v>
          </cell>
          <cell r="B3532" t="str">
            <v>52200000</v>
          </cell>
          <cell r="C3532" t="str">
            <v>7170</v>
          </cell>
          <cell r="D3532">
            <v>101.5903</v>
          </cell>
          <cell r="E3532">
            <v>101.322</v>
          </cell>
        </row>
        <row r="3533">
          <cell r="A3533" t="str">
            <v>06</v>
          </cell>
          <cell r="B3533" t="str">
            <v>523</v>
          </cell>
          <cell r="C3533" t="str">
            <v>0000</v>
          </cell>
          <cell r="D3533">
            <v>99.709699999999998</v>
          </cell>
          <cell r="E3533">
            <v>99.593199999999996</v>
          </cell>
        </row>
        <row r="3534">
          <cell r="A3534" t="str">
            <v>06</v>
          </cell>
          <cell r="B3534" t="str">
            <v>52300000</v>
          </cell>
          <cell r="C3534" t="str">
            <v>9700</v>
          </cell>
          <cell r="D3534">
            <v>99.507900000000006</v>
          </cell>
          <cell r="E3534">
            <v>99.380300000000005</v>
          </cell>
        </row>
        <row r="3535">
          <cell r="A3535" t="str">
            <v>06</v>
          </cell>
          <cell r="B3535" t="str">
            <v>52300000</v>
          </cell>
          <cell r="C3535" t="str">
            <v>9710</v>
          </cell>
          <cell r="D3535">
            <v>100.1649</v>
          </cell>
          <cell r="E3535">
            <v>100.1649</v>
          </cell>
        </row>
        <row r="3536">
          <cell r="A3536" t="str">
            <v>06</v>
          </cell>
          <cell r="B3536" t="str">
            <v>52300000</v>
          </cell>
          <cell r="C3536" t="str">
            <v>9711</v>
          </cell>
          <cell r="D3536">
            <v>100.1207</v>
          </cell>
          <cell r="E3536">
            <v>99.825900000000004</v>
          </cell>
        </row>
        <row r="3537">
          <cell r="A3537" t="str">
            <v>06</v>
          </cell>
          <cell r="B3537" t="str">
            <v>53</v>
          </cell>
          <cell r="C3537" t="str">
            <v>0000</v>
          </cell>
          <cell r="D3537">
            <v>96.4602</v>
          </cell>
          <cell r="E3537">
            <v>96.771500000000003</v>
          </cell>
        </row>
        <row r="3538">
          <cell r="A3538" t="str">
            <v>06</v>
          </cell>
          <cell r="B3538" t="str">
            <v>531</v>
          </cell>
          <cell r="C3538" t="str">
            <v>0000</v>
          </cell>
          <cell r="D3538">
            <v>96.379900000000006</v>
          </cell>
          <cell r="E3538">
            <v>96.703800000000001</v>
          </cell>
        </row>
        <row r="3539">
          <cell r="A3539" t="str">
            <v>06</v>
          </cell>
          <cell r="B3539" t="str">
            <v>53100000</v>
          </cell>
          <cell r="C3539" t="str">
            <v>9130</v>
          </cell>
          <cell r="D3539">
            <v>90.677499999999995</v>
          </cell>
          <cell r="E3539">
            <v>91.369500000000002</v>
          </cell>
        </row>
        <row r="3540">
          <cell r="A3540" t="str">
            <v>06</v>
          </cell>
          <cell r="B3540" t="str">
            <v>53100000</v>
          </cell>
          <cell r="C3540" t="str">
            <v>9131</v>
          </cell>
          <cell r="D3540">
            <v>91.774799999999999</v>
          </cell>
          <cell r="E3540">
            <v>92.080200000000005</v>
          </cell>
        </row>
        <row r="3541">
          <cell r="A3541" t="str">
            <v>06</v>
          </cell>
          <cell r="B3541" t="str">
            <v>53100000</v>
          </cell>
          <cell r="C3541" t="str">
            <v>9132</v>
          </cell>
          <cell r="D3541">
            <v>99.719099999999997</v>
          </cell>
          <cell r="E3541">
            <v>99.984300000000005</v>
          </cell>
        </row>
        <row r="3542">
          <cell r="A3542" t="str">
            <v>06</v>
          </cell>
          <cell r="B3542" t="str">
            <v>53100000</v>
          </cell>
          <cell r="C3542" t="str">
            <v>9133</v>
          </cell>
          <cell r="D3542">
            <v>100.255</v>
          </cell>
          <cell r="E3542">
            <v>100.255</v>
          </cell>
        </row>
        <row r="3543">
          <cell r="A3543" t="str">
            <v>06</v>
          </cell>
          <cell r="B3543" t="str">
            <v>532</v>
          </cell>
          <cell r="C3543" t="str">
            <v>0000</v>
          </cell>
          <cell r="D3543">
            <v>98.990600000000001</v>
          </cell>
          <cell r="E3543">
            <v>98.903499999999994</v>
          </cell>
        </row>
        <row r="3544">
          <cell r="A3544" t="str">
            <v>06</v>
          </cell>
          <cell r="B3544" t="str">
            <v>53200000</v>
          </cell>
          <cell r="C3544" t="str">
            <v>9210</v>
          </cell>
          <cell r="D3544">
            <v>97.859200000000001</v>
          </cell>
          <cell r="E3544">
            <v>97.752600000000001</v>
          </cell>
        </row>
        <row r="3545">
          <cell r="A3545" t="str">
            <v>06</v>
          </cell>
          <cell r="B3545" t="str">
            <v>53200000</v>
          </cell>
          <cell r="C3545" t="str">
            <v>9211</v>
          </cell>
          <cell r="D3545">
            <v>100.122</v>
          </cell>
          <cell r="E3545">
            <v>100.0543</v>
          </cell>
        </row>
        <row r="3546">
          <cell r="A3546" t="str">
            <v>06</v>
          </cell>
          <cell r="B3546" t="str">
            <v>6</v>
          </cell>
          <cell r="C3546" t="str">
            <v>0000</v>
          </cell>
          <cell r="D3546">
            <v>98.051000000000002</v>
          </cell>
          <cell r="E3546">
            <v>97.818700000000007</v>
          </cell>
        </row>
        <row r="3547">
          <cell r="A3547" t="str">
            <v>06</v>
          </cell>
          <cell r="B3547" t="str">
            <v>61</v>
          </cell>
          <cell r="C3547" t="str">
            <v>0000</v>
          </cell>
          <cell r="D3547">
            <v>100.85890000000001</v>
          </cell>
          <cell r="E3547">
            <v>100.3484</v>
          </cell>
        </row>
        <row r="3548">
          <cell r="A3548" t="str">
            <v>06</v>
          </cell>
          <cell r="B3548" t="str">
            <v>611</v>
          </cell>
          <cell r="C3548" t="str">
            <v>0000</v>
          </cell>
          <cell r="D3548">
            <v>103.2158</v>
          </cell>
          <cell r="E3548">
            <v>103.2484</v>
          </cell>
        </row>
        <row r="3549">
          <cell r="A3549" t="str">
            <v>06</v>
          </cell>
          <cell r="B3549" t="str">
            <v>61100000</v>
          </cell>
          <cell r="C3549" t="str">
            <v>7206</v>
          </cell>
          <cell r="D3549">
            <v>98.557500000000005</v>
          </cell>
          <cell r="E3549">
            <v>98.692499999999995</v>
          </cell>
        </row>
        <row r="3550">
          <cell r="A3550" t="str">
            <v>06</v>
          </cell>
          <cell r="B3550" t="str">
            <v>61100000</v>
          </cell>
          <cell r="C3550" t="str">
            <v>7210</v>
          </cell>
          <cell r="D3550">
            <v>100</v>
          </cell>
          <cell r="E3550">
            <v>100</v>
          </cell>
        </row>
        <row r="3551">
          <cell r="A3551" t="str">
            <v>06</v>
          </cell>
          <cell r="B3551" t="str">
            <v>61100000</v>
          </cell>
          <cell r="C3551" t="str">
            <v>7211</v>
          </cell>
          <cell r="D3551">
            <v>106.8904</v>
          </cell>
          <cell r="E3551">
            <v>106.8904</v>
          </cell>
        </row>
        <row r="3552">
          <cell r="A3552" t="str">
            <v>06</v>
          </cell>
          <cell r="B3552" t="str">
            <v>612</v>
          </cell>
          <cell r="C3552" t="str">
            <v>0000</v>
          </cell>
          <cell r="D3552">
            <v>100</v>
          </cell>
          <cell r="E3552">
            <v>100</v>
          </cell>
        </row>
        <row r="3553">
          <cell r="A3553" t="str">
            <v>06</v>
          </cell>
          <cell r="B3553" t="str">
            <v>61200000</v>
          </cell>
          <cell r="C3553" t="str">
            <v>7200</v>
          </cell>
          <cell r="D3553">
            <v>100</v>
          </cell>
          <cell r="E3553">
            <v>100</v>
          </cell>
        </row>
        <row r="3554">
          <cell r="A3554" t="str">
            <v>06</v>
          </cell>
          <cell r="B3554" t="str">
            <v>61200000</v>
          </cell>
          <cell r="C3554" t="str">
            <v>7201</v>
          </cell>
          <cell r="D3554">
            <v>100</v>
          </cell>
          <cell r="E3554">
            <v>100</v>
          </cell>
        </row>
        <row r="3555">
          <cell r="A3555" t="str">
            <v>06</v>
          </cell>
          <cell r="B3555" t="str">
            <v>613</v>
          </cell>
          <cell r="C3555" t="str">
            <v>0000</v>
          </cell>
          <cell r="D3555">
            <v>100.3519</v>
          </cell>
          <cell r="E3555">
            <v>99.177700000000002</v>
          </cell>
        </row>
        <row r="3556">
          <cell r="A3556" t="str">
            <v>06</v>
          </cell>
          <cell r="B3556" t="str">
            <v>61300000</v>
          </cell>
          <cell r="C3556" t="str">
            <v>5110</v>
          </cell>
          <cell r="D3556">
            <v>96.892600000000002</v>
          </cell>
          <cell r="E3556">
            <v>96.099599999999995</v>
          </cell>
        </row>
        <row r="3557">
          <cell r="A3557" t="str">
            <v>06</v>
          </cell>
          <cell r="B3557" t="str">
            <v>61300000</v>
          </cell>
          <cell r="C3557" t="str">
            <v>5111</v>
          </cell>
          <cell r="D3557">
            <v>96.317700000000002</v>
          </cell>
          <cell r="E3557">
            <v>97.405299999999997</v>
          </cell>
        </row>
        <row r="3558">
          <cell r="A3558" t="str">
            <v>06</v>
          </cell>
          <cell r="B3558" t="str">
            <v>61300000</v>
          </cell>
          <cell r="C3558" t="str">
            <v>7220</v>
          </cell>
          <cell r="D3558">
            <v>107.6328</v>
          </cell>
          <cell r="E3558">
            <v>102.54430000000001</v>
          </cell>
        </row>
        <row r="3559">
          <cell r="A3559" t="str">
            <v>06</v>
          </cell>
          <cell r="B3559" t="str">
            <v>61300000</v>
          </cell>
          <cell r="C3559" t="str">
            <v>7230</v>
          </cell>
          <cell r="D3559">
            <v>91.753500000000003</v>
          </cell>
          <cell r="E3559">
            <v>94.450699999999998</v>
          </cell>
        </row>
        <row r="3560">
          <cell r="A3560" t="str">
            <v>06</v>
          </cell>
          <cell r="B3560" t="str">
            <v>61300000</v>
          </cell>
          <cell r="C3560" t="str">
            <v>7240</v>
          </cell>
          <cell r="D3560">
            <v>100</v>
          </cell>
          <cell r="E3560">
            <v>100.7842</v>
          </cell>
        </row>
        <row r="3561">
          <cell r="A3561" t="str">
            <v>06</v>
          </cell>
          <cell r="B3561" t="str">
            <v>61300000</v>
          </cell>
          <cell r="C3561" t="str">
            <v>7242</v>
          </cell>
          <cell r="D3561">
            <v>98.541300000000007</v>
          </cell>
          <cell r="E3561">
            <v>98.379300000000001</v>
          </cell>
        </row>
        <row r="3562">
          <cell r="A3562" t="str">
            <v>06</v>
          </cell>
          <cell r="B3562" t="str">
            <v>61300000</v>
          </cell>
          <cell r="C3562" t="str">
            <v>7245</v>
          </cell>
          <cell r="D3562">
            <v>79.115899999999996</v>
          </cell>
          <cell r="E3562">
            <v>89.488200000000006</v>
          </cell>
        </row>
        <row r="3563">
          <cell r="A3563" t="str">
            <v>06</v>
          </cell>
          <cell r="B3563" t="str">
            <v>61300000</v>
          </cell>
          <cell r="C3563" t="str">
            <v>7251</v>
          </cell>
          <cell r="D3563">
            <v>116.01179999999999</v>
          </cell>
          <cell r="E3563">
            <v>104.988</v>
          </cell>
        </row>
        <row r="3564">
          <cell r="A3564" t="str">
            <v>06</v>
          </cell>
          <cell r="B3564" t="str">
            <v>614</v>
          </cell>
          <cell r="C3564" t="str">
            <v>0000</v>
          </cell>
          <cell r="D3564">
            <v>100.5847</v>
          </cell>
          <cell r="E3564">
            <v>99.729100000000003</v>
          </cell>
        </row>
        <row r="3565">
          <cell r="A3565" t="str">
            <v>06</v>
          </cell>
          <cell r="B3565" t="str">
            <v>61400000</v>
          </cell>
          <cell r="C3565" t="str">
            <v>6251</v>
          </cell>
          <cell r="D3565">
            <v>93.870699999999999</v>
          </cell>
          <cell r="E3565">
            <v>94.593000000000004</v>
          </cell>
        </row>
        <row r="3566">
          <cell r="A3566" t="str">
            <v>06</v>
          </cell>
          <cell r="B3566" t="str">
            <v>61400000</v>
          </cell>
          <cell r="C3566" t="str">
            <v>6263</v>
          </cell>
          <cell r="D3566">
            <v>96.885900000000007</v>
          </cell>
          <cell r="E3566">
            <v>97.009500000000003</v>
          </cell>
        </row>
        <row r="3567">
          <cell r="A3567" t="str">
            <v>06</v>
          </cell>
          <cell r="B3567" t="str">
            <v>61400000</v>
          </cell>
          <cell r="C3567" t="str">
            <v>6264</v>
          </cell>
          <cell r="D3567">
            <v>91.916899999999998</v>
          </cell>
          <cell r="E3567">
            <v>94.248500000000007</v>
          </cell>
        </row>
        <row r="3568">
          <cell r="A3568" t="str">
            <v>06</v>
          </cell>
          <cell r="B3568" t="str">
            <v>61400000</v>
          </cell>
          <cell r="C3568" t="str">
            <v>6265</v>
          </cell>
          <cell r="D3568">
            <v>101.2218</v>
          </cell>
          <cell r="E3568">
            <v>101.6772</v>
          </cell>
        </row>
        <row r="3569">
          <cell r="A3569" t="str">
            <v>06</v>
          </cell>
          <cell r="B3569" t="str">
            <v>61400000</v>
          </cell>
          <cell r="C3569" t="str">
            <v>6266</v>
          </cell>
          <cell r="D3569">
            <v>97.781999999999996</v>
          </cell>
          <cell r="E3569">
            <v>98.434399999999997</v>
          </cell>
        </row>
        <row r="3570">
          <cell r="A3570" t="str">
            <v>06</v>
          </cell>
          <cell r="B3570" t="str">
            <v>61400000</v>
          </cell>
          <cell r="C3570" t="str">
            <v>7261</v>
          </cell>
          <cell r="D3570">
            <v>112.8724</v>
          </cell>
          <cell r="E3570">
            <v>112.8124</v>
          </cell>
        </row>
        <row r="3571">
          <cell r="A3571" t="str">
            <v>06</v>
          </cell>
          <cell r="B3571" t="str">
            <v>61400000</v>
          </cell>
          <cell r="C3571" t="str">
            <v>7262</v>
          </cell>
          <cell r="D3571">
            <v>100.70740000000001</v>
          </cell>
          <cell r="E3571">
            <v>100.6906</v>
          </cell>
        </row>
        <row r="3572">
          <cell r="A3572" t="str">
            <v>06</v>
          </cell>
          <cell r="B3572" t="str">
            <v>61400000</v>
          </cell>
          <cell r="C3572" t="str">
            <v>7263</v>
          </cell>
          <cell r="D3572">
            <v>101.9311</v>
          </cell>
          <cell r="E3572">
            <v>100.68429999999999</v>
          </cell>
        </row>
        <row r="3573">
          <cell r="A3573" t="str">
            <v>06</v>
          </cell>
          <cell r="B3573" t="str">
            <v>61400000</v>
          </cell>
          <cell r="C3573" t="str">
            <v>7264</v>
          </cell>
          <cell r="D3573">
            <v>76.233199999999997</v>
          </cell>
          <cell r="E3573">
            <v>86.355000000000004</v>
          </cell>
        </row>
        <row r="3574">
          <cell r="A3574" t="str">
            <v>06</v>
          </cell>
          <cell r="B3574" t="str">
            <v>61400000</v>
          </cell>
          <cell r="C3574" t="str">
            <v>7265</v>
          </cell>
          <cell r="D3574">
            <v>99.291899999999998</v>
          </cell>
          <cell r="E3574">
            <v>98.250299999999996</v>
          </cell>
        </row>
        <row r="3575">
          <cell r="A3575" t="str">
            <v>06</v>
          </cell>
          <cell r="B3575" t="str">
            <v>61400000</v>
          </cell>
          <cell r="C3575" t="str">
            <v>7266</v>
          </cell>
          <cell r="D3575">
            <v>109.4495</v>
          </cell>
          <cell r="E3575">
            <v>104.3507</v>
          </cell>
        </row>
        <row r="3576">
          <cell r="A3576" t="str">
            <v>06</v>
          </cell>
          <cell r="B3576" t="str">
            <v>61400000</v>
          </cell>
          <cell r="C3576" t="str">
            <v>7272</v>
          </cell>
          <cell r="D3576">
            <v>95.302700000000002</v>
          </cell>
          <cell r="E3576">
            <v>97.186899999999994</v>
          </cell>
        </row>
        <row r="3577">
          <cell r="A3577" t="str">
            <v>06</v>
          </cell>
          <cell r="B3577" t="str">
            <v>61400000</v>
          </cell>
          <cell r="C3577" t="str">
            <v>7273</v>
          </cell>
          <cell r="D3577">
            <v>99.304900000000004</v>
          </cell>
          <cell r="E3577">
            <v>98.946100000000001</v>
          </cell>
        </row>
        <row r="3578">
          <cell r="A3578" t="str">
            <v>06</v>
          </cell>
          <cell r="B3578" t="str">
            <v>61400000</v>
          </cell>
          <cell r="C3578" t="str">
            <v>7280</v>
          </cell>
          <cell r="D3578">
            <v>109.7599</v>
          </cell>
          <cell r="E3578">
            <v>104.7692</v>
          </cell>
        </row>
        <row r="3579">
          <cell r="A3579" t="str">
            <v>06</v>
          </cell>
          <cell r="B3579" t="str">
            <v>615</v>
          </cell>
          <cell r="C3579" t="str">
            <v>0000</v>
          </cell>
          <cell r="D3579">
            <v>104.01309999999999</v>
          </cell>
          <cell r="E3579">
            <v>104.76390000000001</v>
          </cell>
        </row>
        <row r="3580">
          <cell r="A3580" t="str">
            <v>06</v>
          </cell>
          <cell r="B3580" t="str">
            <v>61500000</v>
          </cell>
          <cell r="C3580" t="str">
            <v>1850</v>
          </cell>
          <cell r="D3580">
            <v>104.01309999999999</v>
          </cell>
          <cell r="E3580">
            <v>104.76390000000001</v>
          </cell>
        </row>
        <row r="3581">
          <cell r="A3581" t="str">
            <v>06</v>
          </cell>
          <cell r="B3581" t="str">
            <v>62</v>
          </cell>
          <cell r="C3581" t="str">
            <v>0000</v>
          </cell>
          <cell r="D3581">
            <v>95.860799999999998</v>
          </cell>
          <cell r="E3581">
            <v>95.845500000000001</v>
          </cell>
        </row>
        <row r="3582">
          <cell r="A3582" t="str">
            <v>06</v>
          </cell>
          <cell r="B3582" t="str">
            <v>621</v>
          </cell>
          <cell r="C3582" t="str">
            <v>0000</v>
          </cell>
          <cell r="D3582">
            <v>100.5827</v>
          </cell>
          <cell r="E3582">
            <v>100.3985</v>
          </cell>
        </row>
        <row r="3583">
          <cell r="A3583" t="str">
            <v>06</v>
          </cell>
          <cell r="B3583" t="str">
            <v>62100000</v>
          </cell>
          <cell r="C3583" t="str">
            <v>9530</v>
          </cell>
          <cell r="D3583">
            <v>100.434</v>
          </cell>
          <cell r="E3583">
            <v>100.29470000000001</v>
          </cell>
        </row>
        <row r="3584">
          <cell r="A3584" t="str">
            <v>06</v>
          </cell>
          <cell r="B3584" t="str">
            <v>62100000</v>
          </cell>
          <cell r="C3584" t="str">
            <v>9531</v>
          </cell>
          <cell r="D3584">
            <v>100.5317</v>
          </cell>
          <cell r="E3584">
            <v>100.29470000000001</v>
          </cell>
        </row>
        <row r="3585">
          <cell r="A3585" t="str">
            <v>06</v>
          </cell>
          <cell r="B3585" t="str">
            <v>62100000</v>
          </cell>
          <cell r="C3585" t="str">
            <v>9532</v>
          </cell>
          <cell r="D3585">
            <v>100.0279</v>
          </cell>
          <cell r="E3585">
            <v>100.0279</v>
          </cell>
        </row>
        <row r="3586">
          <cell r="A3586" t="str">
            <v>06</v>
          </cell>
          <cell r="B3586" t="str">
            <v>62100000</v>
          </cell>
          <cell r="C3586" t="str">
            <v>9560</v>
          </cell>
          <cell r="D3586">
            <v>102.6927</v>
          </cell>
          <cell r="E3586">
            <v>101.93689999999999</v>
          </cell>
        </row>
        <row r="3587">
          <cell r="A3587" t="str">
            <v>06</v>
          </cell>
          <cell r="B3587" t="str">
            <v>62100000</v>
          </cell>
          <cell r="C3587" t="str">
            <v>9570</v>
          </cell>
          <cell r="D3587">
            <v>100.5488</v>
          </cell>
          <cell r="E3587">
            <v>100.5488</v>
          </cell>
        </row>
        <row r="3588">
          <cell r="A3588" t="str">
            <v>06</v>
          </cell>
          <cell r="B3588" t="str">
            <v>622</v>
          </cell>
          <cell r="C3588" t="str">
            <v>0000</v>
          </cell>
          <cell r="D3588">
            <v>79.389600000000002</v>
          </cell>
          <cell r="E3588">
            <v>79.911600000000007</v>
          </cell>
        </row>
        <row r="3589">
          <cell r="A3589" t="str">
            <v>06</v>
          </cell>
          <cell r="B3589" t="str">
            <v>62200000</v>
          </cell>
          <cell r="C3589" t="str">
            <v>9300</v>
          </cell>
          <cell r="D3589">
            <v>100.2585</v>
          </cell>
          <cell r="E3589">
            <v>100.00320000000001</v>
          </cell>
        </row>
        <row r="3590">
          <cell r="A3590" t="str">
            <v>06</v>
          </cell>
          <cell r="B3590" t="str">
            <v>62200000</v>
          </cell>
          <cell r="C3590" t="str">
            <v>9301</v>
          </cell>
          <cell r="D3590">
            <v>99.894199999999998</v>
          </cell>
          <cell r="E3590">
            <v>99.894199999999998</v>
          </cell>
        </row>
        <row r="3591">
          <cell r="A3591" t="str">
            <v>06</v>
          </cell>
          <cell r="B3591" t="str">
            <v>62200000</v>
          </cell>
          <cell r="C3591" t="str">
            <v>9302</v>
          </cell>
          <cell r="D3591">
            <v>119.5611</v>
          </cell>
          <cell r="E3591">
            <v>112.8181</v>
          </cell>
        </row>
        <row r="3592">
          <cell r="A3592" t="str">
            <v>06</v>
          </cell>
          <cell r="B3592" t="str">
            <v>62200000</v>
          </cell>
          <cell r="C3592" t="str">
            <v>9305</v>
          </cell>
          <cell r="D3592">
            <v>69.868099999999998</v>
          </cell>
          <cell r="E3592">
            <v>69.868099999999998</v>
          </cell>
        </row>
        <row r="3593">
          <cell r="A3593" t="str">
            <v>06</v>
          </cell>
          <cell r="B3593" t="str">
            <v>62200000</v>
          </cell>
          <cell r="C3593" t="str">
            <v>9310</v>
          </cell>
          <cell r="D3593">
            <v>84.4084</v>
          </cell>
          <cell r="E3593">
            <v>93.575100000000006</v>
          </cell>
        </row>
        <row r="3594">
          <cell r="A3594" t="str">
            <v>06</v>
          </cell>
          <cell r="B3594" t="str">
            <v>623</v>
          </cell>
          <cell r="C3594" t="str">
            <v>0000</v>
          </cell>
          <cell r="D3594">
            <v>104.35980000000001</v>
          </cell>
          <cell r="E3594">
            <v>104.19370000000001</v>
          </cell>
        </row>
        <row r="3595">
          <cell r="A3595" t="str">
            <v>06</v>
          </cell>
          <cell r="B3595" t="str">
            <v>62300000</v>
          </cell>
          <cell r="C3595" t="str">
            <v>9320</v>
          </cell>
          <cell r="D3595">
            <v>104.8377</v>
          </cell>
          <cell r="E3595">
            <v>104.41670000000001</v>
          </cell>
        </row>
        <row r="3596">
          <cell r="A3596" t="str">
            <v>06</v>
          </cell>
          <cell r="B3596" t="str">
            <v>62300000</v>
          </cell>
          <cell r="C3596" t="str">
            <v>9321</v>
          </cell>
          <cell r="D3596">
            <v>104.3113</v>
          </cell>
          <cell r="E3596">
            <v>104.1711</v>
          </cell>
        </row>
        <row r="3597">
          <cell r="A3597" t="str">
            <v>06</v>
          </cell>
          <cell r="B3597" t="str">
            <v>624</v>
          </cell>
          <cell r="C3597" t="str">
            <v>0000</v>
          </cell>
          <cell r="D3597">
            <v>102.1799</v>
          </cell>
          <cell r="E3597">
            <v>101.13800000000001</v>
          </cell>
        </row>
        <row r="3598">
          <cell r="A3598" t="str">
            <v>06</v>
          </cell>
          <cell r="B3598" t="str">
            <v>62400000</v>
          </cell>
          <cell r="C3598" t="str">
            <v>9140</v>
          </cell>
          <cell r="D3598">
            <v>121.3241</v>
          </cell>
          <cell r="E3598">
            <v>115.187</v>
          </cell>
        </row>
        <row r="3599">
          <cell r="A3599" t="str">
            <v>06</v>
          </cell>
          <cell r="B3599" t="str">
            <v>62400000</v>
          </cell>
          <cell r="C3599" t="str">
            <v>9141</v>
          </cell>
          <cell r="D3599">
            <v>121.4528</v>
          </cell>
          <cell r="E3599">
            <v>115.34220000000001</v>
          </cell>
        </row>
        <row r="3600">
          <cell r="A3600" t="str">
            <v>06</v>
          </cell>
          <cell r="B3600" t="str">
            <v>62400000</v>
          </cell>
          <cell r="C3600" t="str">
            <v>9145</v>
          </cell>
          <cell r="D3600">
            <v>100.13</v>
          </cell>
          <cell r="E3600">
            <v>99.611800000000002</v>
          </cell>
        </row>
        <row r="3601">
          <cell r="A3601" t="str">
            <v>06</v>
          </cell>
          <cell r="B3601" t="str">
            <v>62400000</v>
          </cell>
          <cell r="C3601" t="str">
            <v>9150</v>
          </cell>
          <cell r="D3601">
            <v>95.434600000000003</v>
          </cell>
          <cell r="E3601">
            <v>96.8767</v>
          </cell>
        </row>
        <row r="3602">
          <cell r="A3602" t="str">
            <v>06</v>
          </cell>
          <cell r="B3602" t="str">
            <v>62400000</v>
          </cell>
          <cell r="C3602" t="str">
            <v>9151</v>
          </cell>
          <cell r="D3602">
            <v>95.233900000000006</v>
          </cell>
          <cell r="E3602">
            <v>96.138199999999998</v>
          </cell>
        </row>
        <row r="3603">
          <cell r="A3603" t="str">
            <v>06</v>
          </cell>
          <cell r="B3603" t="str">
            <v>62400000</v>
          </cell>
          <cell r="C3603" t="str">
            <v>9153</v>
          </cell>
          <cell r="D3603">
            <v>97.644800000000004</v>
          </cell>
          <cell r="E3603">
            <v>97.644800000000004</v>
          </cell>
        </row>
        <row r="3604">
          <cell r="A3604" t="str">
            <v>06</v>
          </cell>
          <cell r="B3604" t="str">
            <v>7</v>
          </cell>
          <cell r="C3604" t="str">
            <v>0000</v>
          </cell>
          <cell r="D3604">
            <v>126.1726</v>
          </cell>
          <cell r="E3604">
            <v>115.7453</v>
          </cell>
        </row>
        <row r="3605">
          <cell r="A3605" t="str">
            <v>06</v>
          </cell>
          <cell r="B3605" t="str">
            <v>71</v>
          </cell>
          <cell r="C3605" t="str">
            <v>0000</v>
          </cell>
          <cell r="D3605">
            <v>112.9152</v>
          </cell>
          <cell r="E3605">
            <v>105.25579999999999</v>
          </cell>
        </row>
        <row r="3606">
          <cell r="A3606" t="str">
            <v>06</v>
          </cell>
          <cell r="B3606" t="str">
            <v>711</v>
          </cell>
          <cell r="C3606" t="str">
            <v>0000</v>
          </cell>
          <cell r="D3606">
            <v>120.0269</v>
          </cell>
          <cell r="E3606">
            <v>108.72880000000001</v>
          </cell>
        </row>
        <row r="3607">
          <cell r="A3607" t="str">
            <v>06</v>
          </cell>
          <cell r="B3607" t="str">
            <v>71100000</v>
          </cell>
          <cell r="C3607" t="str">
            <v>7301</v>
          </cell>
          <cell r="D3607">
            <v>108.3087</v>
          </cell>
          <cell r="E3607">
            <v>102.5778</v>
          </cell>
        </row>
        <row r="3608">
          <cell r="A3608" t="str">
            <v>06</v>
          </cell>
          <cell r="B3608" t="str">
            <v>71100000</v>
          </cell>
          <cell r="C3608" t="str">
            <v>7302</v>
          </cell>
          <cell r="D3608">
            <v>128.54820000000001</v>
          </cell>
          <cell r="E3608">
            <v>112.768</v>
          </cell>
        </row>
        <row r="3609">
          <cell r="A3609" t="str">
            <v>06</v>
          </cell>
          <cell r="B3609" t="str">
            <v>71100000</v>
          </cell>
          <cell r="C3609" t="str">
            <v>7304</v>
          </cell>
          <cell r="D3609">
            <v>111.6628</v>
          </cell>
          <cell r="E3609">
            <v>106.7235</v>
          </cell>
        </row>
        <row r="3610">
          <cell r="A3610" t="str">
            <v>06</v>
          </cell>
          <cell r="B3610" t="str">
            <v>712</v>
          </cell>
          <cell r="C3610" t="str">
            <v>0000</v>
          </cell>
          <cell r="D3610">
            <v>130.0087</v>
          </cell>
          <cell r="E3610">
            <v>114.2354</v>
          </cell>
        </row>
        <row r="3611">
          <cell r="A3611" t="str">
            <v>06</v>
          </cell>
          <cell r="B3611" t="str">
            <v>71200000</v>
          </cell>
          <cell r="C3611" t="str">
            <v>7310</v>
          </cell>
          <cell r="D3611">
            <v>130.0087</v>
          </cell>
          <cell r="E3611">
            <v>114.2354</v>
          </cell>
        </row>
        <row r="3612">
          <cell r="A3612" t="str">
            <v>06</v>
          </cell>
          <cell r="B3612" t="str">
            <v>713</v>
          </cell>
          <cell r="C3612" t="str">
            <v>0000</v>
          </cell>
          <cell r="D3612">
            <v>92.998000000000005</v>
          </cell>
          <cell r="E3612">
            <v>95.441599999999994</v>
          </cell>
        </row>
        <row r="3613">
          <cell r="A3613" t="str">
            <v>06</v>
          </cell>
          <cell r="B3613" t="str">
            <v>71300000</v>
          </cell>
          <cell r="C3613" t="str">
            <v>7320</v>
          </cell>
          <cell r="D3613">
            <v>98.199100000000001</v>
          </cell>
          <cell r="E3613">
            <v>97.7911</v>
          </cell>
        </row>
        <row r="3614">
          <cell r="A3614" t="str">
            <v>06</v>
          </cell>
          <cell r="B3614" t="str">
            <v>71300000</v>
          </cell>
          <cell r="C3614" t="str">
            <v>7321</v>
          </cell>
          <cell r="D3614">
            <v>87.796800000000005</v>
          </cell>
          <cell r="E3614">
            <v>93.092100000000002</v>
          </cell>
        </row>
        <row r="3615">
          <cell r="A3615" t="str">
            <v>06</v>
          </cell>
          <cell r="B3615" t="str">
            <v>714</v>
          </cell>
          <cell r="C3615" t="str">
            <v>0000</v>
          </cell>
          <cell r="D3615">
            <v>97.040300000000002</v>
          </cell>
          <cell r="E3615">
            <v>97.490099999999998</v>
          </cell>
        </row>
        <row r="3616">
          <cell r="A3616" t="str">
            <v>06</v>
          </cell>
          <cell r="B3616" t="str">
            <v>7141</v>
          </cell>
          <cell r="C3616" t="str">
            <v>0000</v>
          </cell>
          <cell r="D3616">
            <v>92.655500000000004</v>
          </cell>
          <cell r="E3616">
            <v>93.602199999999996</v>
          </cell>
        </row>
        <row r="3617">
          <cell r="A3617" t="str">
            <v>06</v>
          </cell>
          <cell r="B3617" t="str">
            <v>71410000</v>
          </cell>
          <cell r="C3617" t="str">
            <v>5120</v>
          </cell>
          <cell r="D3617">
            <v>87.764200000000002</v>
          </cell>
          <cell r="E3617">
            <v>89.272300000000001</v>
          </cell>
        </row>
        <row r="3618">
          <cell r="A3618" t="str">
            <v>06</v>
          </cell>
          <cell r="B3618" t="str">
            <v>71410000</v>
          </cell>
          <cell r="C3618" t="str">
            <v>5121</v>
          </cell>
          <cell r="D3618">
            <v>93.354299999999995</v>
          </cell>
          <cell r="E3618">
            <v>94.220799999999997</v>
          </cell>
        </row>
        <row r="3619">
          <cell r="A3619" t="str">
            <v>06</v>
          </cell>
          <cell r="B3619" t="str">
            <v>7142</v>
          </cell>
          <cell r="C3619" t="str">
            <v>0000</v>
          </cell>
          <cell r="D3619">
            <v>98.794200000000004</v>
          </cell>
          <cell r="E3619">
            <v>99.045199999999994</v>
          </cell>
        </row>
        <row r="3620">
          <cell r="A3620" t="str">
            <v>06</v>
          </cell>
          <cell r="B3620" t="str">
            <v>71420000</v>
          </cell>
          <cell r="C3620" t="str">
            <v>7350</v>
          </cell>
          <cell r="D3620">
            <v>100.34480000000001</v>
          </cell>
          <cell r="E3620">
            <v>100.51949999999999</v>
          </cell>
        </row>
        <row r="3621">
          <cell r="A3621" t="str">
            <v>06</v>
          </cell>
          <cell r="B3621" t="str">
            <v>71420000</v>
          </cell>
          <cell r="C3621" t="str">
            <v>7370</v>
          </cell>
          <cell r="D3621">
            <v>99.474500000000006</v>
          </cell>
          <cell r="E3621">
            <v>98.849299999999999</v>
          </cell>
        </row>
        <row r="3622">
          <cell r="A3622" t="str">
            <v>06</v>
          </cell>
          <cell r="B3622" t="str">
            <v>71420000</v>
          </cell>
          <cell r="C3622" t="str">
            <v>7371</v>
          </cell>
          <cell r="D3622">
            <v>92.038200000000003</v>
          </cell>
          <cell r="E3622">
            <v>94.587800000000001</v>
          </cell>
        </row>
        <row r="3623">
          <cell r="A3623" t="str">
            <v>06</v>
          </cell>
          <cell r="B3623" t="str">
            <v>72</v>
          </cell>
          <cell r="C3623" t="str">
            <v>0000</v>
          </cell>
          <cell r="D3623">
            <v>153.97120000000001</v>
          </cell>
          <cell r="E3623">
            <v>135.48060000000001</v>
          </cell>
        </row>
        <row r="3624">
          <cell r="A3624" t="str">
            <v>06</v>
          </cell>
          <cell r="B3624" t="str">
            <v>72000000</v>
          </cell>
          <cell r="C3624" t="str">
            <v>7400</v>
          </cell>
          <cell r="D3624">
            <v>146.2653</v>
          </cell>
          <cell r="E3624">
            <v>131.35470000000001</v>
          </cell>
        </row>
        <row r="3625">
          <cell r="A3625" t="str">
            <v>06</v>
          </cell>
          <cell r="B3625" t="str">
            <v>72000000</v>
          </cell>
          <cell r="C3625" t="str">
            <v>7401</v>
          </cell>
          <cell r="D3625">
            <v>155.27099999999999</v>
          </cell>
          <cell r="E3625">
            <v>136.6567</v>
          </cell>
        </row>
        <row r="3626">
          <cell r="A3626" t="str">
            <v>06</v>
          </cell>
          <cell r="B3626" t="str">
            <v>72000000</v>
          </cell>
          <cell r="C3626" t="str">
            <v>7402</v>
          </cell>
          <cell r="D3626">
            <v>154.28569999999999</v>
          </cell>
          <cell r="E3626">
            <v>135.70480000000001</v>
          </cell>
        </row>
        <row r="3627">
          <cell r="A3627" t="str">
            <v>06</v>
          </cell>
          <cell r="B3627" t="str">
            <v>72000000</v>
          </cell>
          <cell r="C3627" t="str">
            <v>7410</v>
          </cell>
          <cell r="D3627">
            <v>108.79600000000001</v>
          </cell>
          <cell r="E3627">
            <v>103.0067</v>
          </cell>
        </row>
        <row r="3628">
          <cell r="A3628" t="str">
            <v>06</v>
          </cell>
          <cell r="B3628" t="str">
            <v>72000000</v>
          </cell>
          <cell r="C3628" t="str">
            <v>7420</v>
          </cell>
          <cell r="D3628">
            <v>171.42859999999999</v>
          </cell>
          <cell r="E3628">
            <v>145.4213</v>
          </cell>
        </row>
        <row r="3629">
          <cell r="A3629" t="str">
            <v>06</v>
          </cell>
          <cell r="B3629" t="str">
            <v>73</v>
          </cell>
          <cell r="C3629" t="str">
            <v>0000</v>
          </cell>
          <cell r="D3629">
            <v>111.9768</v>
          </cell>
          <cell r="E3629">
            <v>108.6461</v>
          </cell>
        </row>
        <row r="3630">
          <cell r="A3630" t="str">
            <v>06</v>
          </cell>
          <cell r="B3630" t="str">
            <v>73000000</v>
          </cell>
          <cell r="C3630" t="str">
            <v>9143</v>
          </cell>
          <cell r="D3630">
            <v>101.92749999999999</v>
          </cell>
          <cell r="E3630">
            <v>100.82810000000001</v>
          </cell>
        </row>
        <row r="3631">
          <cell r="A3631" t="str">
            <v>06</v>
          </cell>
          <cell r="B3631" t="str">
            <v>73000000</v>
          </cell>
          <cell r="C3631" t="str">
            <v>9144</v>
          </cell>
          <cell r="D3631">
            <v>103.7105</v>
          </cell>
          <cell r="E3631">
            <v>101.8086</v>
          </cell>
        </row>
        <row r="3632">
          <cell r="A3632" t="str">
            <v>06</v>
          </cell>
          <cell r="B3632" t="str">
            <v>73000000</v>
          </cell>
          <cell r="C3632" t="str">
            <v>9146</v>
          </cell>
          <cell r="D3632">
            <v>103.15</v>
          </cell>
          <cell r="E3632">
            <v>101.5047</v>
          </cell>
        </row>
        <row r="3633">
          <cell r="A3633" t="str">
            <v>06</v>
          </cell>
          <cell r="B3633" t="str">
            <v>73000000</v>
          </cell>
          <cell r="C3633" t="str">
            <v>9147</v>
          </cell>
          <cell r="D3633">
            <v>108.0812</v>
          </cell>
          <cell r="E3633">
            <v>104.05500000000001</v>
          </cell>
        </row>
        <row r="3634">
          <cell r="A3634" t="str">
            <v>06</v>
          </cell>
          <cell r="B3634" t="str">
            <v>73000000</v>
          </cell>
          <cell r="C3634" t="str">
            <v>9148</v>
          </cell>
          <cell r="D3634">
            <v>103.6071</v>
          </cell>
          <cell r="E3634">
            <v>101.2962</v>
          </cell>
        </row>
        <row r="3635">
          <cell r="A3635" t="str">
            <v>06</v>
          </cell>
          <cell r="B3635" t="str">
            <v>73000000</v>
          </cell>
          <cell r="C3635" t="str">
            <v>9510</v>
          </cell>
          <cell r="D3635">
            <v>106.44159999999999</v>
          </cell>
          <cell r="E3635">
            <v>104.3879</v>
          </cell>
        </row>
        <row r="3636">
          <cell r="A3636" t="str">
            <v>06</v>
          </cell>
          <cell r="B3636" t="str">
            <v>73000000</v>
          </cell>
          <cell r="C3636" t="str">
            <v>9511</v>
          </cell>
          <cell r="D3636">
            <v>108.6965</v>
          </cell>
          <cell r="E3636">
            <v>109.5782</v>
          </cell>
        </row>
        <row r="3637">
          <cell r="A3637" t="str">
            <v>06</v>
          </cell>
          <cell r="B3637" t="str">
            <v>73000000</v>
          </cell>
          <cell r="C3637" t="str">
            <v>9512</v>
          </cell>
          <cell r="D3637">
            <v>119.90049999999999</v>
          </cell>
          <cell r="E3637">
            <v>113.6229</v>
          </cell>
        </row>
        <row r="3638">
          <cell r="A3638" t="str">
            <v>06</v>
          </cell>
          <cell r="B3638" t="str">
            <v>73000000</v>
          </cell>
          <cell r="C3638" t="str">
            <v>9540</v>
          </cell>
          <cell r="D3638">
            <v>101.63249999999999</v>
          </cell>
          <cell r="E3638">
            <v>99.183700000000002</v>
          </cell>
        </row>
        <row r="3639">
          <cell r="A3639" t="str">
            <v>06</v>
          </cell>
          <cell r="B3639" t="str">
            <v>74</v>
          </cell>
          <cell r="C3639" t="str">
            <v>0000</v>
          </cell>
          <cell r="D3639">
            <v>117.8419</v>
          </cell>
          <cell r="E3639">
            <v>109.0138</v>
          </cell>
        </row>
        <row r="3640">
          <cell r="A3640" t="str">
            <v>06</v>
          </cell>
          <cell r="B3640" t="str">
            <v>741</v>
          </cell>
          <cell r="C3640" t="str">
            <v>0000</v>
          </cell>
          <cell r="D3640">
            <v>116.1157</v>
          </cell>
          <cell r="E3640">
            <v>107.7009</v>
          </cell>
        </row>
        <row r="3641">
          <cell r="A3641" t="str">
            <v>06</v>
          </cell>
          <cell r="B3641" t="str">
            <v>74100000</v>
          </cell>
          <cell r="C3641" t="str">
            <v>9401</v>
          </cell>
          <cell r="D3641">
            <v>122.137</v>
          </cell>
          <cell r="E3641">
            <v>110.1824</v>
          </cell>
        </row>
        <row r="3642">
          <cell r="A3642" t="str">
            <v>06</v>
          </cell>
          <cell r="B3642" t="str">
            <v>74100000</v>
          </cell>
          <cell r="C3642" t="str">
            <v>9402</v>
          </cell>
          <cell r="D3642">
            <v>112.22709999999999</v>
          </cell>
          <cell r="E3642">
            <v>103.2855</v>
          </cell>
        </row>
        <row r="3643">
          <cell r="A3643" t="str">
            <v>06</v>
          </cell>
          <cell r="B3643" t="str">
            <v>74100000</v>
          </cell>
          <cell r="C3643" t="str">
            <v>9403</v>
          </cell>
          <cell r="D3643">
            <v>126.1888</v>
          </cell>
          <cell r="E3643">
            <v>109.4157</v>
          </cell>
        </row>
        <row r="3644">
          <cell r="A3644" t="str">
            <v>06</v>
          </cell>
          <cell r="B3644" t="str">
            <v>74100000</v>
          </cell>
          <cell r="C3644" t="str">
            <v>9410</v>
          </cell>
          <cell r="D3644">
            <v>104.6729</v>
          </cell>
          <cell r="E3644">
            <v>102.3365</v>
          </cell>
        </row>
        <row r="3645">
          <cell r="A3645" t="str">
            <v>06</v>
          </cell>
          <cell r="B3645" t="str">
            <v>74100000</v>
          </cell>
          <cell r="C3645" t="str">
            <v>9420</v>
          </cell>
          <cell r="D3645">
            <v>124.56140000000001</v>
          </cell>
          <cell r="E3645">
            <v>112.8655</v>
          </cell>
        </row>
        <row r="3646">
          <cell r="A3646" t="str">
            <v>06</v>
          </cell>
          <cell r="B3646" t="str">
            <v>74100000</v>
          </cell>
          <cell r="C3646" t="str">
            <v>9430</v>
          </cell>
          <cell r="D3646">
            <v>96.053899999999999</v>
          </cell>
          <cell r="E3646">
            <v>98.332300000000004</v>
          </cell>
        </row>
        <row r="3647">
          <cell r="A3647" t="str">
            <v>06</v>
          </cell>
          <cell r="B3647" t="str">
            <v>74100000</v>
          </cell>
          <cell r="C3647" t="str">
            <v>9520</v>
          </cell>
          <cell r="D3647">
            <v>106.4796</v>
          </cell>
          <cell r="E3647">
            <v>106.5575</v>
          </cell>
        </row>
        <row r="3648">
          <cell r="A3648" t="str">
            <v>06</v>
          </cell>
          <cell r="B3648" t="str">
            <v>742</v>
          </cell>
          <cell r="C3648" t="str">
            <v>0000</v>
          </cell>
          <cell r="D3648">
            <v>118.88890000000001</v>
          </cell>
          <cell r="E3648">
            <v>109.81019999999999</v>
          </cell>
        </row>
        <row r="3649">
          <cell r="A3649" t="str">
            <v>06</v>
          </cell>
          <cell r="B3649" t="str">
            <v>74200000</v>
          </cell>
          <cell r="C3649" t="str">
            <v>9450</v>
          </cell>
          <cell r="D3649">
            <v>117.64709999999999</v>
          </cell>
          <cell r="E3649">
            <v>117.64709999999999</v>
          </cell>
        </row>
        <row r="3650">
          <cell r="A3650" t="str">
            <v>06</v>
          </cell>
          <cell r="B3650" t="str">
            <v>74200000</v>
          </cell>
          <cell r="C3650" t="str">
            <v>9451</v>
          </cell>
          <cell r="D3650">
            <v>117.64709999999999</v>
          </cell>
          <cell r="E3650">
            <v>117.64709999999999</v>
          </cell>
        </row>
        <row r="3651">
          <cell r="A3651" t="str">
            <v>06</v>
          </cell>
          <cell r="B3651" t="str">
            <v>74200000</v>
          </cell>
          <cell r="C3651" t="str">
            <v>9452</v>
          </cell>
          <cell r="D3651">
            <v>120</v>
          </cell>
          <cell r="E3651">
            <v>110</v>
          </cell>
        </row>
        <row r="3652">
          <cell r="A3652" t="str">
            <v>06</v>
          </cell>
          <cell r="B3652" t="str">
            <v>74200000</v>
          </cell>
          <cell r="C3652" t="str">
            <v>9454</v>
          </cell>
          <cell r="D3652">
            <v>118.8475</v>
          </cell>
          <cell r="E3652">
            <v>109.4238</v>
          </cell>
        </row>
        <row r="3653">
          <cell r="A3653" t="str">
            <v>06</v>
          </cell>
          <cell r="B3653" t="str">
            <v>74200000</v>
          </cell>
          <cell r="C3653" t="str">
            <v>9455</v>
          </cell>
          <cell r="D3653">
            <v>111.34099999999999</v>
          </cell>
          <cell r="E3653">
            <v>111.34099999999999</v>
          </cell>
        </row>
        <row r="3654">
          <cell r="A3654" t="str">
            <v>06</v>
          </cell>
          <cell r="B3654" t="str">
            <v>74200000</v>
          </cell>
          <cell r="C3654" t="str">
            <v>9460</v>
          </cell>
          <cell r="D3654">
            <v>119</v>
          </cell>
          <cell r="E3654">
            <v>109.5</v>
          </cell>
        </row>
        <row r="3655">
          <cell r="A3655" t="str">
            <v>06</v>
          </cell>
          <cell r="B3655" t="str">
            <v>74200000</v>
          </cell>
          <cell r="C3655" t="str">
            <v>9480</v>
          </cell>
          <cell r="D3655">
            <v>119</v>
          </cell>
          <cell r="E3655">
            <v>109.5</v>
          </cell>
        </row>
        <row r="3656">
          <cell r="A3656" t="str">
            <v>06</v>
          </cell>
          <cell r="B3656" t="str">
            <v>74200000</v>
          </cell>
          <cell r="C3656" t="str">
            <v>9481</v>
          </cell>
          <cell r="D3656">
            <v>119</v>
          </cell>
          <cell r="E3656">
            <v>109.5</v>
          </cell>
        </row>
        <row r="3657">
          <cell r="A3657" t="str">
            <v>06</v>
          </cell>
          <cell r="B3657" t="str">
            <v>74200000</v>
          </cell>
          <cell r="C3657" t="str">
            <v>9482</v>
          </cell>
          <cell r="D3657">
            <v>119</v>
          </cell>
          <cell r="E3657">
            <v>109.5</v>
          </cell>
        </row>
        <row r="3658">
          <cell r="A3658" t="str">
            <v>06</v>
          </cell>
          <cell r="B3658" t="str">
            <v>74200000</v>
          </cell>
          <cell r="C3658" t="str">
            <v>9483</v>
          </cell>
          <cell r="D3658">
            <v>119</v>
          </cell>
          <cell r="E3658">
            <v>109.5</v>
          </cell>
        </row>
        <row r="3659">
          <cell r="A3659" t="str">
            <v>06</v>
          </cell>
          <cell r="B3659" t="str">
            <v>75</v>
          </cell>
          <cell r="C3659" t="str">
            <v>0000</v>
          </cell>
          <cell r="D3659">
            <v>103.78619999999999</v>
          </cell>
          <cell r="E3659">
            <v>101.42230000000001</v>
          </cell>
        </row>
        <row r="3660">
          <cell r="A3660" t="str">
            <v>06</v>
          </cell>
          <cell r="B3660" t="str">
            <v>75000000</v>
          </cell>
          <cell r="C3660" t="str">
            <v>9901</v>
          </cell>
          <cell r="D3660">
            <v>98.665599999999998</v>
          </cell>
          <cell r="E3660">
            <v>99.695899999999995</v>
          </cell>
        </row>
        <row r="3661">
          <cell r="A3661" t="str">
            <v>06</v>
          </cell>
          <cell r="B3661" t="str">
            <v>75000000</v>
          </cell>
          <cell r="C3661" t="str">
            <v>9902</v>
          </cell>
          <cell r="D3661">
            <v>111.15689999999999</v>
          </cell>
          <cell r="E3661">
            <v>103.96729999999999</v>
          </cell>
        </row>
        <row r="3662">
          <cell r="A3662" t="str">
            <v>06</v>
          </cell>
          <cell r="B3662" t="str">
            <v>75000000</v>
          </cell>
          <cell r="C3662" t="str">
            <v>9903</v>
          </cell>
          <cell r="D3662">
            <v>99.747699999999995</v>
          </cell>
          <cell r="E3662">
            <v>100.268</v>
          </cell>
        </row>
        <row r="3663">
          <cell r="A3663" t="str">
            <v>06</v>
          </cell>
          <cell r="B3663" t="str">
            <v>75000000</v>
          </cell>
          <cell r="C3663" t="str">
            <v>9910</v>
          </cell>
          <cell r="D3663">
            <v>108.88590000000001</v>
          </cell>
          <cell r="E3663">
            <v>102.45910000000001</v>
          </cell>
        </row>
        <row r="3664">
          <cell r="A3664" t="str">
            <v>06</v>
          </cell>
          <cell r="B3664" t="str">
            <v>99999101</v>
          </cell>
          <cell r="C3664" t="str">
            <v>0000</v>
          </cell>
          <cell r="D3664">
            <v>107.37260000000001</v>
          </cell>
          <cell r="E3664">
            <v>105.83329999999999</v>
          </cell>
        </row>
        <row r="3665">
          <cell r="A3665" t="str">
            <v>06</v>
          </cell>
          <cell r="B3665" t="str">
            <v>99999102</v>
          </cell>
          <cell r="C3665" t="str">
            <v>0000</v>
          </cell>
          <cell r="D3665">
            <v>104.59059999999999</v>
          </cell>
          <cell r="E3665">
            <v>102.6871</v>
          </cell>
        </row>
        <row r="3666">
          <cell r="A3666" t="str">
            <v>06</v>
          </cell>
          <cell r="B3666" t="str">
            <v>99999103</v>
          </cell>
          <cell r="C3666" t="str">
            <v>0000</v>
          </cell>
          <cell r="D3666">
            <v>104.184</v>
          </cell>
          <cell r="E3666">
            <v>101.2154</v>
          </cell>
        </row>
        <row r="3667">
          <cell r="A3667" t="str">
            <v>06</v>
          </cell>
          <cell r="B3667" t="str">
            <v>99999104</v>
          </cell>
          <cell r="C3667" t="str">
            <v>0000</v>
          </cell>
          <cell r="D3667">
            <v>106.3685</v>
          </cell>
          <cell r="E3667">
            <v>105.2055</v>
          </cell>
        </row>
        <row r="3668">
          <cell r="A3668" t="str">
            <v>06</v>
          </cell>
          <cell r="B3668" t="str">
            <v>99999105</v>
          </cell>
          <cell r="C3668" t="str">
            <v>0000</v>
          </cell>
          <cell r="D3668">
            <v>109.2407</v>
          </cell>
          <cell r="E3668">
            <v>105.0527</v>
          </cell>
        </row>
        <row r="3669">
          <cell r="A3669" t="str">
            <v>06</v>
          </cell>
          <cell r="B3669" t="str">
            <v>99999106</v>
          </cell>
          <cell r="C3669" t="str">
            <v>0000</v>
          </cell>
          <cell r="D3669">
            <v>109.8587</v>
          </cell>
          <cell r="E3669">
            <v>105.3866</v>
          </cell>
        </row>
        <row r="3670">
          <cell r="A3670" t="str">
            <v>06</v>
          </cell>
          <cell r="B3670" t="str">
            <v>99999107</v>
          </cell>
          <cell r="C3670" t="str">
            <v>0000</v>
          </cell>
          <cell r="D3670">
            <v>114.1609</v>
          </cell>
          <cell r="E3670">
            <v>108.0561</v>
          </cell>
        </row>
        <row r="3671">
          <cell r="A3671" t="str">
            <v>06</v>
          </cell>
          <cell r="B3671" t="str">
            <v>99999108</v>
          </cell>
          <cell r="C3671" t="str">
            <v>0000</v>
          </cell>
          <cell r="D3671">
            <v>101.6366</v>
          </cell>
          <cell r="E3671">
            <v>100.4113</v>
          </cell>
        </row>
        <row r="3672">
          <cell r="A3672" t="str">
            <v>06</v>
          </cell>
          <cell r="B3672" t="str">
            <v>99999109</v>
          </cell>
          <cell r="C3672" t="str">
            <v>0000</v>
          </cell>
          <cell r="D3672">
            <v>102.176</v>
          </cell>
          <cell r="E3672">
            <v>102.3416</v>
          </cell>
        </row>
        <row r="3673">
          <cell r="A3673" t="str">
            <v>06</v>
          </cell>
          <cell r="B3673" t="str">
            <v>99999110</v>
          </cell>
          <cell r="C3673" t="str">
            <v>0000</v>
          </cell>
          <cell r="D3673">
            <v>113.5065</v>
          </cell>
          <cell r="E3673">
            <v>110.0814</v>
          </cell>
        </row>
        <row r="3674">
          <cell r="A3674" t="str">
            <v>07</v>
          </cell>
          <cell r="B3674" t="str">
            <v>0</v>
          </cell>
          <cell r="C3674" t="str">
            <v>0000</v>
          </cell>
          <cell r="D3674">
            <v>105.9541</v>
          </cell>
          <cell r="E3674">
            <v>105.0462</v>
          </cell>
        </row>
        <row r="3675">
          <cell r="A3675" t="str">
            <v>07</v>
          </cell>
          <cell r="B3675" t="str">
            <v>1</v>
          </cell>
          <cell r="C3675" t="str">
            <v>0000</v>
          </cell>
          <cell r="D3675">
            <v>98.227999999999994</v>
          </cell>
          <cell r="E3675">
            <v>100.2961</v>
          </cell>
        </row>
        <row r="3676">
          <cell r="A3676" t="str">
            <v>07</v>
          </cell>
          <cell r="B3676" t="str">
            <v>11</v>
          </cell>
          <cell r="C3676" t="str">
            <v>0000</v>
          </cell>
          <cell r="D3676">
            <v>101.8704</v>
          </cell>
          <cell r="E3676">
            <v>99.334000000000003</v>
          </cell>
        </row>
        <row r="3677">
          <cell r="A3677" t="str">
            <v>07</v>
          </cell>
          <cell r="B3677" t="str">
            <v>111</v>
          </cell>
          <cell r="C3677" t="str">
            <v>0000</v>
          </cell>
          <cell r="D3677">
            <v>99.122299999999996</v>
          </cell>
          <cell r="E3677">
            <v>98.578999999999994</v>
          </cell>
        </row>
        <row r="3678">
          <cell r="A3678" t="str">
            <v>07</v>
          </cell>
          <cell r="B3678" t="str">
            <v>11100000</v>
          </cell>
          <cell r="C3678" t="str">
            <v>2002</v>
          </cell>
          <cell r="D3678">
            <v>104.9781</v>
          </cell>
          <cell r="E3678">
            <v>103.1681</v>
          </cell>
        </row>
        <row r="3679">
          <cell r="A3679" t="str">
            <v>07</v>
          </cell>
          <cell r="B3679" t="str">
            <v>11100000</v>
          </cell>
          <cell r="C3679" t="str">
            <v>2011</v>
          </cell>
          <cell r="D3679">
            <v>96.147199999999998</v>
          </cell>
          <cell r="E3679">
            <v>95.861800000000002</v>
          </cell>
        </row>
        <row r="3680">
          <cell r="A3680" t="str">
            <v>07</v>
          </cell>
          <cell r="B3680" t="str">
            <v>11100000</v>
          </cell>
          <cell r="C3680" t="str">
            <v>2012</v>
          </cell>
          <cell r="D3680">
            <v>98.001099999999994</v>
          </cell>
          <cell r="E3680">
            <v>98.587400000000002</v>
          </cell>
        </row>
        <row r="3681">
          <cell r="A3681" t="str">
            <v>07</v>
          </cell>
          <cell r="B3681" t="str">
            <v>112</v>
          </cell>
          <cell r="C3681" t="str">
            <v>0000</v>
          </cell>
          <cell r="D3681">
            <v>102.6688</v>
          </cell>
          <cell r="E3681">
            <v>99.553299999999993</v>
          </cell>
        </row>
        <row r="3682">
          <cell r="A3682" t="str">
            <v>07</v>
          </cell>
          <cell r="B3682" t="str">
            <v>1121</v>
          </cell>
          <cell r="C3682" t="str">
            <v>0000</v>
          </cell>
          <cell r="D3682">
            <v>103.2186</v>
          </cell>
          <cell r="E3682">
            <v>99.841099999999997</v>
          </cell>
        </row>
        <row r="3683">
          <cell r="A3683" t="str">
            <v>07</v>
          </cell>
          <cell r="B3683" t="str">
            <v>11210000</v>
          </cell>
          <cell r="C3683" t="str">
            <v>2022</v>
          </cell>
          <cell r="D3683">
            <v>103.09910000000001</v>
          </cell>
          <cell r="E3683">
            <v>99.545400000000001</v>
          </cell>
        </row>
        <row r="3684">
          <cell r="A3684" t="str">
            <v>07</v>
          </cell>
          <cell r="B3684" t="str">
            <v>11210000</v>
          </cell>
          <cell r="C3684" t="str">
            <v>2023</v>
          </cell>
          <cell r="D3684">
            <v>94.929000000000002</v>
          </cell>
          <cell r="E3684">
            <v>97.116799999999998</v>
          </cell>
        </row>
        <row r="3685">
          <cell r="A3685" t="str">
            <v>07</v>
          </cell>
          <cell r="B3685" t="str">
            <v>11210000</v>
          </cell>
          <cell r="C3685" t="str">
            <v>2024</v>
          </cell>
          <cell r="D3685">
            <v>119.4194</v>
          </cell>
          <cell r="E3685">
            <v>109.83839999999999</v>
          </cell>
        </row>
        <row r="3686">
          <cell r="A3686" t="str">
            <v>07</v>
          </cell>
          <cell r="B3686" t="str">
            <v>11210000</v>
          </cell>
          <cell r="C3686" t="str">
            <v>2052</v>
          </cell>
          <cell r="D3686">
            <v>100.6589</v>
          </cell>
          <cell r="E3686">
            <v>106.29730000000001</v>
          </cell>
        </row>
        <row r="3687">
          <cell r="A3687" t="str">
            <v>07</v>
          </cell>
          <cell r="B3687" t="str">
            <v>1122</v>
          </cell>
          <cell r="C3687" t="str">
            <v>0000</v>
          </cell>
          <cell r="D3687">
            <v>96.434700000000007</v>
          </cell>
          <cell r="E3687">
            <v>96.290599999999998</v>
          </cell>
        </row>
        <row r="3688">
          <cell r="A3688" t="str">
            <v>07</v>
          </cell>
          <cell r="B3688" t="str">
            <v>11220000</v>
          </cell>
          <cell r="C3688" t="str">
            <v>2030</v>
          </cell>
          <cell r="D3688">
            <v>95.656599999999997</v>
          </cell>
          <cell r="E3688">
            <v>95.880600000000001</v>
          </cell>
        </row>
        <row r="3689">
          <cell r="A3689" t="str">
            <v>07</v>
          </cell>
          <cell r="B3689" t="str">
            <v>11220000</v>
          </cell>
          <cell r="C3689" t="str">
            <v>2031</v>
          </cell>
          <cell r="D3689">
            <v>94.589100000000002</v>
          </cell>
          <cell r="E3689">
            <v>93.530799999999999</v>
          </cell>
        </row>
        <row r="3690">
          <cell r="A3690" t="str">
            <v>07</v>
          </cell>
          <cell r="B3690" t="str">
            <v>11220000</v>
          </cell>
          <cell r="C3690" t="str">
            <v>2070</v>
          </cell>
          <cell r="D3690">
            <v>101.2948</v>
          </cell>
          <cell r="E3690">
            <v>101.2345</v>
          </cell>
        </row>
        <row r="3691">
          <cell r="A3691" t="str">
            <v>07</v>
          </cell>
          <cell r="B3691" t="str">
            <v>12</v>
          </cell>
          <cell r="C3691" t="str">
            <v>0000</v>
          </cell>
          <cell r="D3691">
            <v>84.314999999999998</v>
          </cell>
          <cell r="E3691">
            <v>107.59010000000001</v>
          </cell>
        </row>
        <row r="3692">
          <cell r="A3692" t="str">
            <v>07</v>
          </cell>
          <cell r="B3692" t="str">
            <v>121</v>
          </cell>
          <cell r="C3692" t="str">
            <v>0000</v>
          </cell>
          <cell r="D3692">
            <v>83.610299999999995</v>
          </cell>
          <cell r="E3692">
            <v>109.30889999999999</v>
          </cell>
        </row>
        <row r="3693">
          <cell r="A3693" t="str">
            <v>07</v>
          </cell>
          <cell r="B3693" t="str">
            <v>1211</v>
          </cell>
          <cell r="C3693" t="str">
            <v>0000</v>
          </cell>
          <cell r="D3693">
            <v>93.814899999999994</v>
          </cell>
          <cell r="E3693">
            <v>114.05370000000001</v>
          </cell>
        </row>
        <row r="3694">
          <cell r="A3694" t="str">
            <v>07</v>
          </cell>
          <cell r="B3694" t="str">
            <v>12110000</v>
          </cell>
          <cell r="C3694" t="str">
            <v>1100</v>
          </cell>
          <cell r="D3694">
            <v>87.417900000000003</v>
          </cell>
          <cell r="E3694">
            <v>122.8792</v>
          </cell>
        </row>
        <row r="3695">
          <cell r="A3695" t="str">
            <v>07</v>
          </cell>
          <cell r="B3695" t="str">
            <v>12110000</v>
          </cell>
          <cell r="C3695" t="str">
            <v>1101</v>
          </cell>
          <cell r="D3695">
            <v>87.437700000000007</v>
          </cell>
          <cell r="E3695">
            <v>89.245999999999995</v>
          </cell>
        </row>
        <row r="3696">
          <cell r="A3696" t="str">
            <v>07</v>
          </cell>
          <cell r="B3696" t="str">
            <v>12110000</v>
          </cell>
          <cell r="C3696" t="str">
            <v>1102</v>
          </cell>
          <cell r="D3696">
            <v>106.4562</v>
          </cell>
          <cell r="E3696">
            <v>129.16669999999999</v>
          </cell>
        </row>
        <row r="3697">
          <cell r="A3697" t="str">
            <v>07</v>
          </cell>
          <cell r="B3697" t="str">
            <v>12110000</v>
          </cell>
          <cell r="C3697" t="str">
            <v>1103</v>
          </cell>
          <cell r="D3697">
            <v>110.3533</v>
          </cell>
          <cell r="E3697">
            <v>140.7346</v>
          </cell>
        </row>
        <row r="3698">
          <cell r="A3698" t="str">
            <v>07</v>
          </cell>
          <cell r="B3698" t="str">
            <v>12110000</v>
          </cell>
          <cell r="C3698" t="str">
            <v>1104</v>
          </cell>
          <cell r="D3698">
            <v>176.76249999999999</v>
          </cell>
          <cell r="E3698">
            <v>151.92169999999999</v>
          </cell>
        </row>
        <row r="3699">
          <cell r="A3699" t="str">
            <v>07</v>
          </cell>
          <cell r="B3699" t="str">
            <v>12110000</v>
          </cell>
          <cell r="C3699" t="str">
            <v>1105</v>
          </cell>
          <cell r="D3699">
            <v>85.248099999999994</v>
          </cell>
          <cell r="E3699">
            <v>109.2311</v>
          </cell>
        </row>
        <row r="3700">
          <cell r="A3700" t="str">
            <v>07</v>
          </cell>
          <cell r="B3700" t="str">
            <v>12110000</v>
          </cell>
          <cell r="C3700" t="str">
            <v>1106</v>
          </cell>
          <cell r="D3700">
            <v>142.44139999999999</v>
          </cell>
          <cell r="E3700">
            <v>143.5479</v>
          </cell>
        </row>
        <row r="3701">
          <cell r="A3701" t="str">
            <v>07</v>
          </cell>
          <cell r="B3701" t="str">
            <v>12110000</v>
          </cell>
          <cell r="C3701" t="str">
            <v>1107</v>
          </cell>
          <cell r="D3701">
            <v>86.973699999999994</v>
          </cell>
          <cell r="E3701">
            <v>119.3233</v>
          </cell>
        </row>
        <row r="3702">
          <cell r="A3702" t="str">
            <v>07</v>
          </cell>
          <cell r="B3702" t="str">
            <v>12110000</v>
          </cell>
          <cell r="C3702" t="str">
            <v>1115</v>
          </cell>
          <cell r="D3702">
            <v>121.8165</v>
          </cell>
          <cell r="E3702">
            <v>121.8165</v>
          </cell>
        </row>
        <row r="3703">
          <cell r="A3703" t="str">
            <v>07</v>
          </cell>
          <cell r="B3703" t="str">
            <v>12110000</v>
          </cell>
          <cell r="C3703" t="str">
            <v>1119</v>
          </cell>
          <cell r="D3703">
            <v>98.778800000000004</v>
          </cell>
          <cell r="E3703">
            <v>98.798000000000002</v>
          </cell>
        </row>
        <row r="3704">
          <cell r="A3704" t="str">
            <v>07</v>
          </cell>
          <cell r="B3704" t="str">
            <v>1212</v>
          </cell>
          <cell r="C3704" t="str">
            <v>0000</v>
          </cell>
          <cell r="D3704">
            <v>70.729200000000006</v>
          </cell>
          <cell r="E3704">
            <v>103.31959999999999</v>
          </cell>
        </row>
        <row r="3705">
          <cell r="A3705" t="str">
            <v>07</v>
          </cell>
          <cell r="B3705" t="str">
            <v>12120000</v>
          </cell>
          <cell r="C3705" t="str">
            <v>1108</v>
          </cell>
          <cell r="D3705">
            <v>48.465400000000002</v>
          </cell>
          <cell r="E3705">
            <v>95.776600000000002</v>
          </cell>
        </row>
        <row r="3706">
          <cell r="A3706" t="str">
            <v>07</v>
          </cell>
          <cell r="B3706" t="str">
            <v>12120000</v>
          </cell>
          <cell r="C3706" t="str">
            <v>1111</v>
          </cell>
          <cell r="D3706">
            <v>99.218999999999994</v>
          </cell>
          <cell r="E3706">
            <v>101.59780000000001</v>
          </cell>
        </row>
        <row r="3707">
          <cell r="A3707" t="str">
            <v>07</v>
          </cell>
          <cell r="B3707" t="str">
            <v>12120000</v>
          </cell>
          <cell r="C3707" t="str">
            <v>1112</v>
          </cell>
          <cell r="D3707">
            <v>87.358099999999993</v>
          </cell>
          <cell r="E3707">
            <v>99.705799999999996</v>
          </cell>
        </row>
        <row r="3708">
          <cell r="A3708" t="str">
            <v>07</v>
          </cell>
          <cell r="B3708" t="str">
            <v>12120000</v>
          </cell>
          <cell r="C3708" t="str">
            <v>1113</v>
          </cell>
          <cell r="D3708">
            <v>59.734099999999998</v>
          </cell>
          <cell r="E3708">
            <v>116.9922</v>
          </cell>
        </row>
        <row r="3709">
          <cell r="A3709" t="str">
            <v>07</v>
          </cell>
          <cell r="B3709" t="str">
            <v>12120000</v>
          </cell>
          <cell r="C3709" t="str">
            <v>1114</v>
          </cell>
          <cell r="D3709">
            <v>82.736199999999997</v>
          </cell>
          <cell r="E3709">
            <v>97.636099999999999</v>
          </cell>
        </row>
        <row r="3710">
          <cell r="A3710" t="str">
            <v>07</v>
          </cell>
          <cell r="B3710" t="str">
            <v>12120000</v>
          </cell>
          <cell r="C3710" t="str">
            <v>1116</v>
          </cell>
          <cell r="D3710">
            <v>125.39400000000001</v>
          </cell>
          <cell r="E3710">
            <v>133.36340000000001</v>
          </cell>
        </row>
        <row r="3711">
          <cell r="A3711" t="str">
            <v>07</v>
          </cell>
          <cell r="B3711" t="str">
            <v>12120000</v>
          </cell>
          <cell r="C3711" t="str">
            <v>1218</v>
          </cell>
          <cell r="D3711">
            <v>83.1554</v>
          </cell>
          <cell r="E3711">
            <v>86.840199999999996</v>
          </cell>
        </row>
        <row r="3712">
          <cell r="A3712" t="str">
            <v>07</v>
          </cell>
          <cell r="B3712" t="str">
            <v>122</v>
          </cell>
          <cell r="C3712" t="str">
            <v>0000</v>
          </cell>
          <cell r="D3712">
            <v>90.489500000000007</v>
          </cell>
          <cell r="E3712">
            <v>92.5304</v>
          </cell>
        </row>
        <row r="3713">
          <cell r="A3713" t="str">
            <v>07</v>
          </cell>
          <cell r="B3713" t="str">
            <v>1222</v>
          </cell>
          <cell r="C3713" t="str">
            <v>0000</v>
          </cell>
          <cell r="D3713">
            <v>89.171099999999996</v>
          </cell>
          <cell r="E3713">
            <v>90.865799999999993</v>
          </cell>
        </row>
        <row r="3714">
          <cell r="A3714" t="str">
            <v>07</v>
          </cell>
          <cell r="B3714" t="str">
            <v>12220000</v>
          </cell>
          <cell r="C3714" t="str">
            <v>2130</v>
          </cell>
          <cell r="D3714">
            <v>89.171099999999996</v>
          </cell>
          <cell r="E3714">
            <v>90.865799999999993</v>
          </cell>
        </row>
        <row r="3715">
          <cell r="A3715" t="str">
            <v>07</v>
          </cell>
          <cell r="B3715" t="str">
            <v>1223</v>
          </cell>
          <cell r="C3715" t="str">
            <v>0000</v>
          </cell>
          <cell r="D3715">
            <v>90.603099999999998</v>
          </cell>
          <cell r="E3715">
            <v>92.673900000000003</v>
          </cell>
        </row>
        <row r="3716">
          <cell r="A3716" t="str">
            <v>07</v>
          </cell>
          <cell r="B3716" t="str">
            <v>12230000</v>
          </cell>
          <cell r="C3716" t="str">
            <v>2110</v>
          </cell>
          <cell r="D3716">
            <v>90.850300000000004</v>
          </cell>
          <cell r="E3716">
            <v>93.191800000000001</v>
          </cell>
        </row>
        <row r="3717">
          <cell r="A3717" t="str">
            <v>07</v>
          </cell>
          <cell r="B3717" t="str">
            <v>12230000</v>
          </cell>
          <cell r="C3717" t="str">
            <v>2120</v>
          </cell>
          <cell r="D3717">
            <v>89.098399999999998</v>
          </cell>
          <cell r="E3717">
            <v>91.287899999999993</v>
          </cell>
        </row>
        <row r="3718">
          <cell r="A3718" t="str">
            <v>07</v>
          </cell>
          <cell r="B3718" t="str">
            <v>12230000</v>
          </cell>
          <cell r="C3718" t="str">
            <v>2121</v>
          </cell>
          <cell r="D3718">
            <v>90.871700000000004</v>
          </cell>
          <cell r="E3718">
            <v>92.028800000000004</v>
          </cell>
        </row>
        <row r="3719">
          <cell r="A3719" t="str">
            <v>07</v>
          </cell>
          <cell r="B3719" t="str">
            <v>12230000</v>
          </cell>
          <cell r="C3719" t="str">
            <v>2122</v>
          </cell>
          <cell r="D3719">
            <v>95.706699999999998</v>
          </cell>
          <cell r="E3719">
            <v>95.937299999999993</v>
          </cell>
        </row>
        <row r="3720">
          <cell r="A3720" t="str">
            <v>07</v>
          </cell>
          <cell r="B3720" t="str">
            <v>12230000</v>
          </cell>
          <cell r="C3720" t="str">
            <v>2140</v>
          </cell>
          <cell r="D3720">
            <v>85.318899999999999</v>
          </cell>
          <cell r="E3720">
            <v>87.988600000000005</v>
          </cell>
        </row>
        <row r="3721">
          <cell r="A3721" t="str">
            <v>07</v>
          </cell>
          <cell r="B3721" t="str">
            <v>12230000</v>
          </cell>
          <cell r="C3721" t="str">
            <v>2145</v>
          </cell>
          <cell r="D3721">
            <v>90.900899999999993</v>
          </cell>
          <cell r="E3721">
            <v>93.52</v>
          </cell>
        </row>
        <row r="3722">
          <cell r="A3722" t="str">
            <v>07</v>
          </cell>
          <cell r="B3722" t="str">
            <v>12230000</v>
          </cell>
          <cell r="C3722" t="str">
            <v>2742</v>
          </cell>
          <cell r="D3722">
            <v>95.984099999999998</v>
          </cell>
          <cell r="E3722">
            <v>96.221199999999996</v>
          </cell>
        </row>
        <row r="3723">
          <cell r="A3723" t="str">
            <v>07</v>
          </cell>
          <cell r="B3723" t="str">
            <v>12230000</v>
          </cell>
          <cell r="C3723" t="str">
            <v>2743</v>
          </cell>
          <cell r="D3723">
            <v>89.536799999999999</v>
          </cell>
          <cell r="E3723">
            <v>94.375699999999995</v>
          </cell>
        </row>
        <row r="3724">
          <cell r="A3724" t="str">
            <v>07</v>
          </cell>
          <cell r="B3724" t="str">
            <v>12230000</v>
          </cell>
          <cell r="C3724" t="str">
            <v>2744</v>
          </cell>
          <cell r="D3724">
            <v>88.859700000000004</v>
          </cell>
          <cell r="E3724">
            <v>92.203199999999995</v>
          </cell>
        </row>
        <row r="3725">
          <cell r="A3725" t="str">
            <v>07</v>
          </cell>
          <cell r="B3725" t="str">
            <v>12230000</v>
          </cell>
          <cell r="C3725" t="str">
            <v>2751</v>
          </cell>
          <cell r="D3725">
            <v>102.2685</v>
          </cell>
          <cell r="E3725">
            <v>102.1545</v>
          </cell>
        </row>
        <row r="3726">
          <cell r="A3726" t="str">
            <v>07</v>
          </cell>
          <cell r="B3726" t="str">
            <v>12230000</v>
          </cell>
          <cell r="C3726" t="str">
            <v>2752</v>
          </cell>
          <cell r="D3726">
            <v>74.463300000000004</v>
          </cell>
          <cell r="E3726">
            <v>80.182699999999997</v>
          </cell>
        </row>
        <row r="3727">
          <cell r="A3727" t="str">
            <v>07</v>
          </cell>
          <cell r="B3727" t="str">
            <v>13</v>
          </cell>
          <cell r="C3727" t="str">
            <v>0000</v>
          </cell>
          <cell r="D3727">
            <v>112.2363</v>
          </cell>
          <cell r="E3727">
            <v>107.3507</v>
          </cell>
        </row>
        <row r="3728">
          <cell r="A3728" t="str">
            <v>07</v>
          </cell>
          <cell r="B3728" t="str">
            <v>131</v>
          </cell>
          <cell r="C3728" t="str">
            <v>0000</v>
          </cell>
          <cell r="D3728">
            <v>115.5407</v>
          </cell>
          <cell r="E3728">
            <v>109.9567</v>
          </cell>
        </row>
        <row r="3729">
          <cell r="A3729" t="str">
            <v>07</v>
          </cell>
          <cell r="B3729" t="str">
            <v>1311</v>
          </cell>
          <cell r="C3729" t="str">
            <v>0000</v>
          </cell>
          <cell r="D3729">
            <v>115.7345</v>
          </cell>
          <cell r="E3729">
            <v>108.50530000000001</v>
          </cell>
        </row>
        <row r="3730">
          <cell r="A3730" t="str">
            <v>07</v>
          </cell>
          <cell r="B3730" t="str">
            <v>13110000</v>
          </cell>
          <cell r="C3730" t="str">
            <v>1200</v>
          </cell>
          <cell r="D3730">
            <v>106.8429</v>
          </cell>
          <cell r="E3730">
            <v>95.115600000000001</v>
          </cell>
        </row>
        <row r="3731">
          <cell r="A3731" t="str">
            <v>07</v>
          </cell>
          <cell r="B3731" t="str">
            <v>13110000</v>
          </cell>
          <cell r="C3731" t="str">
            <v>1201</v>
          </cell>
          <cell r="D3731">
            <v>127.0185</v>
          </cell>
          <cell r="E3731">
            <v>111.8442</v>
          </cell>
        </row>
        <row r="3732">
          <cell r="A3732" t="str">
            <v>07</v>
          </cell>
          <cell r="B3732" t="str">
            <v>13110000</v>
          </cell>
          <cell r="C3732" t="str">
            <v>1210</v>
          </cell>
          <cell r="D3732">
            <v>111.8339</v>
          </cell>
          <cell r="E3732">
            <v>125.97450000000001</v>
          </cell>
        </row>
        <row r="3733">
          <cell r="A3733" t="str">
            <v>07</v>
          </cell>
          <cell r="B3733" t="str">
            <v>13110000</v>
          </cell>
          <cell r="C3733" t="str">
            <v>1217</v>
          </cell>
          <cell r="D3733">
            <v>121.98350000000001</v>
          </cell>
          <cell r="E3733">
            <v>122.9421</v>
          </cell>
        </row>
        <row r="3734">
          <cell r="A3734" t="str">
            <v>07</v>
          </cell>
          <cell r="B3734" t="str">
            <v>13110000</v>
          </cell>
          <cell r="C3734" t="str">
            <v>1220</v>
          </cell>
          <cell r="D3734">
            <v>134.3031</v>
          </cell>
          <cell r="E3734">
            <v>116.3554</v>
          </cell>
        </row>
        <row r="3735">
          <cell r="A3735" t="str">
            <v>07</v>
          </cell>
          <cell r="B3735" t="str">
            <v>13110000</v>
          </cell>
          <cell r="C3735" t="str">
            <v>1221</v>
          </cell>
          <cell r="D3735">
            <v>103.4049</v>
          </cell>
          <cell r="E3735">
            <v>94.4392</v>
          </cell>
        </row>
        <row r="3736">
          <cell r="A3736" t="str">
            <v>07</v>
          </cell>
          <cell r="B3736" t="str">
            <v>13110000</v>
          </cell>
          <cell r="C3736" t="str">
            <v>1222</v>
          </cell>
          <cell r="D3736">
            <v>101.0748</v>
          </cell>
          <cell r="E3736">
            <v>104.3621</v>
          </cell>
        </row>
        <row r="3737">
          <cell r="A3737" t="str">
            <v>07</v>
          </cell>
          <cell r="B3737" t="str">
            <v>13110000</v>
          </cell>
          <cell r="C3737" t="str">
            <v>1240</v>
          </cell>
          <cell r="D3737">
            <v>97.341999999999999</v>
          </cell>
          <cell r="E3737">
            <v>96.968400000000003</v>
          </cell>
        </row>
        <row r="3738">
          <cell r="A3738" t="str">
            <v>07</v>
          </cell>
          <cell r="B3738" t="str">
            <v>13110000</v>
          </cell>
          <cell r="C3738" t="str">
            <v>1245</v>
          </cell>
          <cell r="D3738">
            <v>108.30800000000001</v>
          </cell>
          <cell r="E3738">
            <v>105.76860000000001</v>
          </cell>
        </row>
        <row r="3739">
          <cell r="A3739" t="str">
            <v>07</v>
          </cell>
          <cell r="B3739" t="str">
            <v>1312</v>
          </cell>
          <cell r="C3739" t="str">
            <v>0000</v>
          </cell>
          <cell r="D3739">
            <v>114.5158</v>
          </cell>
          <cell r="E3739">
            <v>117.6339</v>
          </cell>
        </row>
        <row r="3740">
          <cell r="A3740" t="str">
            <v>07</v>
          </cell>
          <cell r="B3740" t="str">
            <v>13120000</v>
          </cell>
          <cell r="C3740" t="str">
            <v>1211</v>
          </cell>
          <cell r="D3740">
            <v>116.2898</v>
          </cell>
          <cell r="E3740">
            <v>114.5082</v>
          </cell>
        </row>
        <row r="3741">
          <cell r="A3741" t="str">
            <v>07</v>
          </cell>
          <cell r="B3741" t="str">
            <v>13120000</v>
          </cell>
          <cell r="C3741" t="str">
            <v>1212</v>
          </cell>
          <cell r="D3741">
            <v>100.61579999999999</v>
          </cell>
          <cell r="E3741">
            <v>106.4192</v>
          </cell>
        </row>
        <row r="3742">
          <cell r="A3742" t="str">
            <v>07</v>
          </cell>
          <cell r="B3742" t="str">
            <v>13120000</v>
          </cell>
          <cell r="C3742" t="str">
            <v>1214</v>
          </cell>
          <cell r="D3742">
            <v>125.38330000000001</v>
          </cell>
          <cell r="E3742">
            <v>146.98769999999999</v>
          </cell>
        </row>
        <row r="3743">
          <cell r="A3743" t="str">
            <v>07</v>
          </cell>
          <cell r="B3743" t="str">
            <v>13120000</v>
          </cell>
          <cell r="C3743" t="str">
            <v>1215</v>
          </cell>
          <cell r="D3743">
            <v>96.59</v>
          </cell>
          <cell r="E3743">
            <v>110.1764</v>
          </cell>
        </row>
        <row r="3744">
          <cell r="A3744" t="str">
            <v>07</v>
          </cell>
          <cell r="B3744" t="str">
            <v>13120000</v>
          </cell>
          <cell r="C3744" t="str">
            <v>1216</v>
          </cell>
          <cell r="D3744">
            <v>184.1533</v>
          </cell>
          <cell r="E3744">
            <v>150.45830000000001</v>
          </cell>
        </row>
        <row r="3745">
          <cell r="A3745" t="str">
            <v>07</v>
          </cell>
          <cell r="B3745" t="str">
            <v>132</v>
          </cell>
          <cell r="C3745" t="str">
            <v>0000</v>
          </cell>
          <cell r="D3745">
            <v>97.335300000000004</v>
          </cell>
          <cell r="E3745">
            <v>95.599100000000007</v>
          </cell>
        </row>
        <row r="3746">
          <cell r="A3746" t="str">
            <v>07</v>
          </cell>
          <cell r="B3746" t="str">
            <v>1322</v>
          </cell>
          <cell r="C3746" t="str">
            <v>0000</v>
          </cell>
          <cell r="D3746">
            <v>99.084900000000005</v>
          </cell>
          <cell r="E3746">
            <v>101.4027</v>
          </cell>
        </row>
        <row r="3747">
          <cell r="A3747" t="str">
            <v>07</v>
          </cell>
          <cell r="B3747" t="str">
            <v>13220000</v>
          </cell>
          <cell r="C3747" t="str">
            <v>1230</v>
          </cell>
          <cell r="D3747">
            <v>107.16079999999999</v>
          </cell>
          <cell r="E3747">
            <v>106.6396</v>
          </cell>
        </row>
        <row r="3748">
          <cell r="A3748" t="str">
            <v>07</v>
          </cell>
          <cell r="B3748" t="str">
            <v>13220000</v>
          </cell>
          <cell r="C3748" t="str">
            <v>1231</v>
          </cell>
          <cell r="D3748">
            <v>91.008899999999997</v>
          </cell>
          <cell r="E3748">
            <v>96.165800000000004</v>
          </cell>
        </row>
        <row r="3749">
          <cell r="A3749" t="str">
            <v>07</v>
          </cell>
          <cell r="B3749" t="str">
            <v>1323</v>
          </cell>
          <cell r="C3749" t="str">
            <v>0000</v>
          </cell>
          <cell r="D3749">
            <v>97.2667</v>
          </cell>
          <cell r="E3749">
            <v>95.371499999999997</v>
          </cell>
        </row>
        <row r="3750">
          <cell r="A3750" t="str">
            <v>07</v>
          </cell>
          <cell r="B3750" t="str">
            <v>13230000</v>
          </cell>
          <cell r="C3750" t="str">
            <v>2240</v>
          </cell>
          <cell r="D3750">
            <v>88.282899999999998</v>
          </cell>
          <cell r="E3750">
            <v>88.788700000000006</v>
          </cell>
        </row>
        <row r="3751">
          <cell r="A3751" t="str">
            <v>07</v>
          </cell>
          <cell r="B3751" t="str">
            <v>13230000</v>
          </cell>
          <cell r="C3751" t="str">
            <v>2241</v>
          </cell>
          <cell r="D3751">
            <v>86.273799999999994</v>
          </cell>
          <cell r="E3751">
            <v>85.953299999999999</v>
          </cell>
        </row>
        <row r="3752">
          <cell r="A3752" t="str">
            <v>07</v>
          </cell>
          <cell r="B3752" t="str">
            <v>13230000</v>
          </cell>
          <cell r="C3752" t="str">
            <v>2250</v>
          </cell>
          <cell r="D3752">
            <v>96.252300000000005</v>
          </cell>
          <cell r="E3752">
            <v>94.994399999999999</v>
          </cell>
        </row>
        <row r="3753">
          <cell r="A3753" t="str">
            <v>07</v>
          </cell>
          <cell r="B3753" t="str">
            <v>13230000</v>
          </cell>
          <cell r="C3753" t="str">
            <v>2251</v>
          </cell>
          <cell r="D3753">
            <v>104.6484</v>
          </cell>
          <cell r="E3753">
            <v>100.0942</v>
          </cell>
        </row>
        <row r="3754">
          <cell r="A3754" t="str">
            <v>07</v>
          </cell>
          <cell r="B3754" t="str">
            <v>13230000</v>
          </cell>
          <cell r="C3754" t="str">
            <v>2252</v>
          </cell>
          <cell r="D3754">
            <v>103.98090000000001</v>
          </cell>
          <cell r="E3754">
            <v>101.3455</v>
          </cell>
        </row>
        <row r="3755">
          <cell r="A3755" t="str">
            <v>07</v>
          </cell>
          <cell r="B3755" t="str">
            <v>14</v>
          </cell>
          <cell r="C3755" t="str">
            <v>0000</v>
          </cell>
          <cell r="D3755">
            <v>97.213899999999995</v>
          </cell>
          <cell r="E3755">
            <v>97.518799999999999</v>
          </cell>
        </row>
        <row r="3756">
          <cell r="A3756" t="str">
            <v>07</v>
          </cell>
          <cell r="B3756" t="str">
            <v>141</v>
          </cell>
          <cell r="C3756" t="str">
            <v>0000</v>
          </cell>
          <cell r="D3756">
            <v>98.8964</v>
          </cell>
          <cell r="E3756">
            <v>98.806100000000001</v>
          </cell>
        </row>
        <row r="3757">
          <cell r="A3757" t="str">
            <v>07</v>
          </cell>
          <cell r="B3757" t="str">
            <v>14100000</v>
          </cell>
          <cell r="C3757" t="str">
            <v>1800</v>
          </cell>
          <cell r="D3757">
            <v>90.719399999999993</v>
          </cell>
          <cell r="E3757">
            <v>90.824299999999994</v>
          </cell>
        </row>
        <row r="3758">
          <cell r="A3758" t="str">
            <v>07</v>
          </cell>
          <cell r="B3758" t="str">
            <v>14100000</v>
          </cell>
          <cell r="C3758" t="str">
            <v>2310</v>
          </cell>
          <cell r="D3758">
            <v>97.225899999999996</v>
          </cell>
          <cell r="E3758">
            <v>98.317999999999998</v>
          </cell>
        </row>
        <row r="3759">
          <cell r="A3759" t="str">
            <v>07</v>
          </cell>
          <cell r="B3759" t="str">
            <v>14100000</v>
          </cell>
          <cell r="C3759" t="str">
            <v>2311</v>
          </cell>
          <cell r="D3759">
            <v>99.793999999999997</v>
          </cell>
          <cell r="E3759">
            <v>99.720699999999994</v>
          </cell>
        </row>
        <row r="3760">
          <cell r="A3760" t="str">
            <v>07</v>
          </cell>
          <cell r="B3760" t="str">
            <v>14100000</v>
          </cell>
          <cell r="C3760" t="str">
            <v>2320</v>
          </cell>
          <cell r="D3760">
            <v>97.886499999999998</v>
          </cell>
          <cell r="E3760">
            <v>99.605500000000006</v>
          </cell>
        </row>
        <row r="3761">
          <cell r="A3761" t="str">
            <v>07</v>
          </cell>
          <cell r="B3761" t="str">
            <v>14100000</v>
          </cell>
          <cell r="C3761" t="str">
            <v>2321</v>
          </cell>
          <cell r="D3761">
            <v>117.42149999999999</v>
          </cell>
          <cell r="E3761">
            <v>112.0603</v>
          </cell>
        </row>
        <row r="3762">
          <cell r="A3762" t="str">
            <v>07</v>
          </cell>
          <cell r="B3762" t="str">
            <v>14100000</v>
          </cell>
          <cell r="C3762" t="str">
            <v>2330</v>
          </cell>
          <cell r="D3762">
            <v>91.683800000000005</v>
          </cell>
          <cell r="E3762">
            <v>92.893100000000004</v>
          </cell>
        </row>
        <row r="3763">
          <cell r="A3763" t="str">
            <v>07</v>
          </cell>
          <cell r="B3763" t="str">
            <v>14100000</v>
          </cell>
          <cell r="C3763" t="str">
            <v>2331</v>
          </cell>
          <cell r="D3763">
            <v>93.602199999999996</v>
          </cell>
          <cell r="E3763">
            <v>94.575400000000002</v>
          </cell>
        </row>
        <row r="3764">
          <cell r="A3764" t="str">
            <v>07</v>
          </cell>
          <cell r="B3764" t="str">
            <v>14100000</v>
          </cell>
          <cell r="C3764" t="str">
            <v>2340</v>
          </cell>
          <cell r="D3764">
            <v>101.59990000000001</v>
          </cell>
          <cell r="E3764">
            <v>100.27760000000001</v>
          </cell>
        </row>
        <row r="3765">
          <cell r="A3765" t="str">
            <v>07</v>
          </cell>
          <cell r="B3765" t="str">
            <v>14100000</v>
          </cell>
          <cell r="C3765" t="str">
            <v>2341</v>
          </cell>
          <cell r="D3765">
            <v>130.33179999999999</v>
          </cell>
          <cell r="E3765">
            <v>127.2637</v>
          </cell>
        </row>
        <row r="3766">
          <cell r="A3766" t="str">
            <v>07</v>
          </cell>
          <cell r="B3766" t="str">
            <v>14100000</v>
          </cell>
          <cell r="C3766" t="str">
            <v>2351</v>
          </cell>
          <cell r="D3766">
            <v>98.667199999999994</v>
          </cell>
          <cell r="E3766">
            <v>99.008600000000001</v>
          </cell>
        </row>
        <row r="3767">
          <cell r="A3767" t="str">
            <v>07</v>
          </cell>
          <cell r="B3767" t="str">
            <v>142</v>
          </cell>
          <cell r="C3767" t="str">
            <v>0000</v>
          </cell>
          <cell r="D3767">
            <v>91.258300000000006</v>
          </cell>
          <cell r="E3767">
            <v>92.962299999999999</v>
          </cell>
        </row>
        <row r="3768">
          <cell r="A3768" t="str">
            <v>07</v>
          </cell>
          <cell r="B3768" t="str">
            <v>1421</v>
          </cell>
          <cell r="C3768" t="str">
            <v>0000</v>
          </cell>
          <cell r="D3768">
            <v>84.614999999999995</v>
          </cell>
          <cell r="E3768">
            <v>89.372500000000002</v>
          </cell>
        </row>
        <row r="3769">
          <cell r="A3769" t="str">
            <v>07</v>
          </cell>
          <cell r="B3769" t="str">
            <v>14210000</v>
          </cell>
          <cell r="C3769" t="str">
            <v>2360</v>
          </cell>
          <cell r="D3769">
            <v>77.140199999999993</v>
          </cell>
          <cell r="E3769">
            <v>84.5381</v>
          </cell>
        </row>
        <row r="3770">
          <cell r="A3770" t="str">
            <v>07</v>
          </cell>
          <cell r="B3770" t="str">
            <v>14210000</v>
          </cell>
          <cell r="C3770" t="str">
            <v>2361</v>
          </cell>
          <cell r="D3770">
            <v>91.113</v>
          </cell>
          <cell r="E3770">
            <v>93.135499999999993</v>
          </cell>
        </row>
        <row r="3771">
          <cell r="A3771" t="str">
            <v>07</v>
          </cell>
          <cell r="B3771" t="str">
            <v>14210000</v>
          </cell>
          <cell r="C3771" t="str">
            <v>2363</v>
          </cell>
          <cell r="D3771">
            <v>83.159899999999993</v>
          </cell>
          <cell r="E3771">
            <v>90.300299999999993</v>
          </cell>
        </row>
        <row r="3772">
          <cell r="A3772" t="str">
            <v>07</v>
          </cell>
          <cell r="B3772" t="str">
            <v>1422</v>
          </cell>
          <cell r="C3772" t="str">
            <v>0000</v>
          </cell>
          <cell r="D3772">
            <v>92.621200000000002</v>
          </cell>
          <cell r="E3772">
            <v>93.432199999999995</v>
          </cell>
        </row>
        <row r="3773">
          <cell r="A3773" t="str">
            <v>07</v>
          </cell>
          <cell r="B3773" t="str">
            <v>14221</v>
          </cell>
          <cell r="C3773" t="str">
            <v>0000</v>
          </cell>
          <cell r="D3773">
            <v>94.017499999999998</v>
          </cell>
          <cell r="E3773">
            <v>96.596900000000005</v>
          </cell>
        </row>
        <row r="3774">
          <cell r="A3774" t="str">
            <v>07</v>
          </cell>
          <cell r="B3774" t="str">
            <v>14221000</v>
          </cell>
          <cell r="C3774" t="str">
            <v>2374</v>
          </cell>
          <cell r="D3774">
            <v>97.008399999999995</v>
          </cell>
          <cell r="E3774">
            <v>97.019099999999995</v>
          </cell>
        </row>
        <row r="3775">
          <cell r="A3775" t="str">
            <v>07</v>
          </cell>
          <cell r="B3775" t="str">
            <v>14221000</v>
          </cell>
          <cell r="C3775" t="str">
            <v>2375</v>
          </cell>
          <cell r="D3775">
            <v>92.023600000000002</v>
          </cell>
          <cell r="E3775">
            <v>96.3155</v>
          </cell>
        </row>
        <row r="3776">
          <cell r="A3776" t="str">
            <v>07</v>
          </cell>
          <cell r="B3776" t="str">
            <v>14222</v>
          </cell>
          <cell r="C3776" t="str">
            <v>0000</v>
          </cell>
          <cell r="D3776">
            <v>92.401300000000006</v>
          </cell>
          <cell r="E3776">
            <v>92.933800000000005</v>
          </cell>
        </row>
        <row r="3777">
          <cell r="A3777" t="str">
            <v>07</v>
          </cell>
          <cell r="B3777" t="str">
            <v>14222000</v>
          </cell>
          <cell r="C3777" t="str">
            <v>2370</v>
          </cell>
          <cell r="D3777">
            <v>95.909000000000006</v>
          </cell>
          <cell r="E3777">
            <v>94.592200000000005</v>
          </cell>
        </row>
        <row r="3778">
          <cell r="A3778" t="str">
            <v>07</v>
          </cell>
          <cell r="B3778" t="str">
            <v>14222000</v>
          </cell>
          <cell r="C3778" t="str">
            <v>2371</v>
          </cell>
          <cell r="D3778">
            <v>88.747</v>
          </cell>
          <cell r="E3778">
            <v>90.912499999999994</v>
          </cell>
        </row>
        <row r="3779">
          <cell r="A3779" t="str">
            <v>07</v>
          </cell>
          <cell r="B3779" t="str">
            <v>14222000</v>
          </cell>
          <cell r="C3779" t="str">
            <v>2372</v>
          </cell>
          <cell r="D3779">
            <v>93.983000000000004</v>
          </cell>
          <cell r="E3779">
            <v>94.338800000000006</v>
          </cell>
        </row>
        <row r="3780">
          <cell r="A3780" t="str">
            <v>07</v>
          </cell>
          <cell r="B3780" t="str">
            <v>14222000</v>
          </cell>
          <cell r="C3780" t="str">
            <v>2373</v>
          </cell>
          <cell r="D3780">
            <v>93.551900000000003</v>
          </cell>
          <cell r="E3780">
            <v>93.465599999999995</v>
          </cell>
        </row>
        <row r="3781">
          <cell r="A3781" t="str">
            <v>07</v>
          </cell>
          <cell r="B3781" t="str">
            <v>1423</v>
          </cell>
          <cell r="C3781" t="str">
            <v>0000</v>
          </cell>
          <cell r="D3781">
            <v>91.496499999999997</v>
          </cell>
          <cell r="E3781">
            <v>94.189099999999996</v>
          </cell>
        </row>
        <row r="3782">
          <cell r="A3782" t="str">
            <v>07</v>
          </cell>
          <cell r="B3782" t="str">
            <v>14230000</v>
          </cell>
          <cell r="C3782" t="str">
            <v>2362</v>
          </cell>
          <cell r="D3782">
            <v>94.492699999999999</v>
          </cell>
          <cell r="E3782">
            <v>98.579499999999996</v>
          </cell>
        </row>
        <row r="3783">
          <cell r="A3783" t="str">
            <v>07</v>
          </cell>
          <cell r="B3783" t="str">
            <v>14230000</v>
          </cell>
          <cell r="C3783" t="str">
            <v>2380</v>
          </cell>
          <cell r="D3783">
            <v>95.812700000000007</v>
          </cell>
          <cell r="E3783">
            <v>96.450400000000002</v>
          </cell>
        </row>
        <row r="3784">
          <cell r="A3784" t="str">
            <v>07</v>
          </cell>
          <cell r="B3784" t="str">
            <v>14230000</v>
          </cell>
          <cell r="C3784" t="str">
            <v>2381</v>
          </cell>
          <cell r="D3784">
            <v>92.894800000000004</v>
          </cell>
          <cell r="E3784">
            <v>93.657700000000006</v>
          </cell>
        </row>
        <row r="3785">
          <cell r="A3785" t="str">
            <v>07</v>
          </cell>
          <cell r="B3785" t="str">
            <v>14230000</v>
          </cell>
          <cell r="C3785" t="str">
            <v>2382</v>
          </cell>
          <cell r="D3785">
            <v>81.690100000000001</v>
          </cell>
          <cell r="E3785">
            <v>85.882999999999996</v>
          </cell>
        </row>
        <row r="3786">
          <cell r="A3786" t="str">
            <v>07</v>
          </cell>
          <cell r="B3786" t="str">
            <v>1424</v>
          </cell>
          <cell r="C3786" t="str">
            <v>0000</v>
          </cell>
          <cell r="D3786">
            <v>103.66030000000001</v>
          </cell>
          <cell r="E3786">
            <v>102.22410000000001</v>
          </cell>
        </row>
        <row r="3787">
          <cell r="A3787" t="str">
            <v>07</v>
          </cell>
          <cell r="B3787" t="str">
            <v>14240000</v>
          </cell>
          <cell r="C3787" t="str">
            <v>2750</v>
          </cell>
          <cell r="D3787">
            <v>103.66030000000001</v>
          </cell>
          <cell r="E3787">
            <v>102.22410000000001</v>
          </cell>
        </row>
        <row r="3788">
          <cell r="A3788" t="str">
            <v>07</v>
          </cell>
          <cell r="B3788" t="str">
            <v>15</v>
          </cell>
          <cell r="C3788" t="str">
            <v>0000</v>
          </cell>
          <cell r="D3788">
            <v>101.9623</v>
          </cell>
          <cell r="E3788">
            <v>99.487399999999994</v>
          </cell>
        </row>
        <row r="3789">
          <cell r="A3789" t="str">
            <v>07</v>
          </cell>
          <cell r="B3789" t="str">
            <v>151</v>
          </cell>
          <cell r="C3789" t="str">
            <v>0000</v>
          </cell>
          <cell r="D3789">
            <v>102.10339999999999</v>
          </cell>
          <cell r="E3789">
            <v>99.511099999999999</v>
          </cell>
        </row>
        <row r="3790">
          <cell r="A3790" t="str">
            <v>07</v>
          </cell>
          <cell r="B3790" t="str">
            <v>1511</v>
          </cell>
          <cell r="C3790" t="str">
            <v>0000</v>
          </cell>
          <cell r="D3790">
            <v>97.881799999999998</v>
          </cell>
          <cell r="E3790">
            <v>97.37</v>
          </cell>
        </row>
        <row r="3791">
          <cell r="A3791" t="str">
            <v>07</v>
          </cell>
          <cell r="B3791" t="str">
            <v>15110000</v>
          </cell>
          <cell r="C3791" t="str">
            <v>1400</v>
          </cell>
          <cell r="D3791">
            <v>98.314400000000006</v>
          </cell>
          <cell r="E3791">
            <v>97.1554</v>
          </cell>
        </row>
        <row r="3792">
          <cell r="A3792" t="str">
            <v>07</v>
          </cell>
          <cell r="B3792" t="str">
            <v>15110000</v>
          </cell>
          <cell r="C3792" t="str">
            <v>1410</v>
          </cell>
          <cell r="D3792">
            <v>94.797899999999998</v>
          </cell>
          <cell r="E3792">
            <v>95.853999999999999</v>
          </cell>
        </row>
        <row r="3793">
          <cell r="A3793" t="str">
            <v>07</v>
          </cell>
          <cell r="B3793" t="str">
            <v>15110000</v>
          </cell>
          <cell r="C3793" t="str">
            <v>1420</v>
          </cell>
          <cell r="D3793">
            <v>98.885000000000005</v>
          </cell>
          <cell r="E3793">
            <v>98.843199999999996</v>
          </cell>
        </row>
        <row r="3794">
          <cell r="A3794" t="str">
            <v>07</v>
          </cell>
          <cell r="B3794" t="str">
            <v>1512</v>
          </cell>
          <cell r="C3794" t="str">
            <v>0000</v>
          </cell>
          <cell r="D3794">
            <v>108.3888</v>
          </cell>
          <cell r="E3794">
            <v>102.69889999999999</v>
          </cell>
        </row>
        <row r="3795">
          <cell r="A3795" t="str">
            <v>07</v>
          </cell>
          <cell r="B3795" t="str">
            <v>15120000</v>
          </cell>
          <cell r="C3795" t="str">
            <v>1430</v>
          </cell>
          <cell r="D3795">
            <v>108.3888</v>
          </cell>
          <cell r="E3795">
            <v>102.69889999999999</v>
          </cell>
        </row>
        <row r="3796">
          <cell r="A3796" t="str">
            <v>07</v>
          </cell>
          <cell r="B3796" t="str">
            <v>152</v>
          </cell>
          <cell r="C3796" t="str">
            <v>0000</v>
          </cell>
          <cell r="D3796">
            <v>98.802800000000005</v>
          </cell>
          <cell r="E3796">
            <v>98.957800000000006</v>
          </cell>
        </row>
        <row r="3797">
          <cell r="A3797" t="str">
            <v>07</v>
          </cell>
          <cell r="B3797" t="str">
            <v>15200000</v>
          </cell>
          <cell r="C3797" t="str">
            <v>2420</v>
          </cell>
          <cell r="D3797">
            <v>98.802800000000005</v>
          </cell>
          <cell r="E3797">
            <v>98.957800000000006</v>
          </cell>
        </row>
        <row r="3798">
          <cell r="A3798" t="str">
            <v>07</v>
          </cell>
          <cell r="B3798" t="str">
            <v>16</v>
          </cell>
          <cell r="C3798" t="str">
            <v>0000</v>
          </cell>
          <cell r="D3798">
            <v>103.2405</v>
          </cell>
          <cell r="E3798">
            <v>102.02379999999999</v>
          </cell>
        </row>
        <row r="3799">
          <cell r="A3799" t="str">
            <v>07</v>
          </cell>
          <cell r="B3799" t="str">
            <v>161</v>
          </cell>
          <cell r="C3799" t="str">
            <v>0000</v>
          </cell>
          <cell r="D3799">
            <v>105.4661</v>
          </cell>
          <cell r="E3799">
            <v>103.3107</v>
          </cell>
        </row>
        <row r="3800">
          <cell r="A3800" t="str">
            <v>07</v>
          </cell>
          <cell r="B3800" t="str">
            <v>1611</v>
          </cell>
          <cell r="C3800" t="str">
            <v>0000</v>
          </cell>
          <cell r="D3800">
            <v>106.68640000000001</v>
          </cell>
          <cell r="E3800">
            <v>104.1296</v>
          </cell>
        </row>
        <row r="3801">
          <cell r="A3801" t="str">
            <v>07</v>
          </cell>
          <cell r="B3801" t="str">
            <v>16110000</v>
          </cell>
          <cell r="C3801" t="str">
            <v>1610</v>
          </cell>
          <cell r="D3801">
            <v>107.1045</v>
          </cell>
          <cell r="E3801">
            <v>104.0213</v>
          </cell>
        </row>
        <row r="3802">
          <cell r="A3802" t="str">
            <v>07</v>
          </cell>
          <cell r="B3802" t="str">
            <v>16110000</v>
          </cell>
          <cell r="C3802" t="str">
            <v>1611</v>
          </cell>
          <cell r="D3802">
            <v>105.7073</v>
          </cell>
          <cell r="E3802">
            <v>104.38330000000001</v>
          </cell>
        </row>
        <row r="3803">
          <cell r="A3803" t="str">
            <v>07</v>
          </cell>
          <cell r="B3803" t="str">
            <v>1612</v>
          </cell>
          <cell r="C3803" t="str">
            <v>0000</v>
          </cell>
          <cell r="D3803">
            <v>102.2118</v>
          </cell>
          <cell r="E3803">
            <v>101.127</v>
          </cell>
        </row>
        <row r="3804">
          <cell r="A3804" t="str">
            <v>07</v>
          </cell>
          <cell r="B3804" t="str">
            <v>16120000</v>
          </cell>
          <cell r="C3804" t="str">
            <v>2611</v>
          </cell>
          <cell r="D3804">
            <v>102.2118</v>
          </cell>
          <cell r="E3804">
            <v>101.127</v>
          </cell>
        </row>
        <row r="3805">
          <cell r="A3805" t="str">
            <v>07</v>
          </cell>
          <cell r="B3805" t="str">
            <v>162</v>
          </cell>
          <cell r="C3805" t="str">
            <v>0000</v>
          </cell>
          <cell r="D3805">
            <v>100.324</v>
          </cell>
          <cell r="E3805">
            <v>100.3372</v>
          </cell>
        </row>
        <row r="3806">
          <cell r="A3806" t="str">
            <v>07</v>
          </cell>
          <cell r="B3806" t="str">
            <v>1621</v>
          </cell>
          <cell r="C3806" t="str">
            <v>0000</v>
          </cell>
          <cell r="D3806">
            <v>101.8704</v>
          </cell>
          <cell r="E3806">
            <v>101.7864</v>
          </cell>
        </row>
        <row r="3807">
          <cell r="A3807" t="str">
            <v>07</v>
          </cell>
          <cell r="B3807" t="str">
            <v>16210000</v>
          </cell>
          <cell r="C3807" t="str">
            <v>1621</v>
          </cell>
          <cell r="D3807">
            <v>101.8704</v>
          </cell>
          <cell r="E3807">
            <v>101.7864</v>
          </cell>
        </row>
        <row r="3808">
          <cell r="A3808" t="str">
            <v>07</v>
          </cell>
          <cell r="B3808" t="str">
            <v>1622</v>
          </cell>
          <cell r="C3808" t="str">
            <v>0000</v>
          </cell>
          <cell r="D3808">
            <v>92.930599999999998</v>
          </cell>
          <cell r="E3808">
            <v>93.451099999999997</v>
          </cell>
        </row>
        <row r="3809">
          <cell r="A3809" t="str">
            <v>07</v>
          </cell>
          <cell r="B3809" t="str">
            <v>16220000</v>
          </cell>
          <cell r="C3809" t="str">
            <v>2630</v>
          </cell>
          <cell r="D3809">
            <v>97.6768</v>
          </cell>
          <cell r="E3809">
            <v>97.452500000000001</v>
          </cell>
        </row>
        <row r="3810">
          <cell r="A3810" t="str">
            <v>07</v>
          </cell>
          <cell r="B3810" t="str">
            <v>16220000</v>
          </cell>
          <cell r="C3810" t="str">
            <v>2631</v>
          </cell>
          <cell r="D3810">
            <v>94.117999999999995</v>
          </cell>
          <cell r="E3810">
            <v>94.952100000000002</v>
          </cell>
        </row>
        <row r="3811">
          <cell r="A3811" t="str">
            <v>07</v>
          </cell>
          <cell r="B3811" t="str">
            <v>16220000</v>
          </cell>
          <cell r="C3811" t="str">
            <v>2632</v>
          </cell>
          <cell r="D3811">
            <v>81.986000000000004</v>
          </cell>
          <cell r="E3811">
            <v>82.946100000000001</v>
          </cell>
        </row>
        <row r="3812">
          <cell r="A3812" t="str">
            <v>07</v>
          </cell>
          <cell r="B3812" t="str">
            <v>1623</v>
          </cell>
          <cell r="C3812" t="str">
            <v>0000</v>
          </cell>
          <cell r="D3812">
            <v>100.84610000000001</v>
          </cell>
          <cell r="E3812">
            <v>100.57859999999999</v>
          </cell>
        </row>
        <row r="3813">
          <cell r="A3813" t="str">
            <v>07</v>
          </cell>
          <cell r="B3813" t="str">
            <v>16230000</v>
          </cell>
          <cell r="C3813" t="str">
            <v>2060</v>
          </cell>
          <cell r="D3813">
            <v>99.516999999999996</v>
          </cell>
          <cell r="E3813">
            <v>98.784899999999993</v>
          </cell>
        </row>
        <row r="3814">
          <cell r="A3814" t="str">
            <v>07</v>
          </cell>
          <cell r="B3814" t="str">
            <v>16230000</v>
          </cell>
          <cell r="C3814" t="str">
            <v>2620</v>
          </cell>
          <cell r="D3814">
            <v>102.77979999999999</v>
          </cell>
          <cell r="E3814">
            <v>103.2743</v>
          </cell>
        </row>
        <row r="3815">
          <cell r="A3815" t="str">
            <v>07</v>
          </cell>
          <cell r="B3815" t="str">
            <v>16230000</v>
          </cell>
          <cell r="C3815" t="str">
            <v>2640</v>
          </cell>
          <cell r="D3815">
            <v>101.9736</v>
          </cell>
          <cell r="E3815">
            <v>102.0715</v>
          </cell>
        </row>
        <row r="3816">
          <cell r="A3816" t="str">
            <v>07</v>
          </cell>
          <cell r="B3816" t="str">
            <v>17</v>
          </cell>
          <cell r="C3816" t="str">
            <v>0000</v>
          </cell>
          <cell r="D3816">
            <v>97.633099999999999</v>
          </cell>
          <cell r="E3816">
            <v>105.42910000000001</v>
          </cell>
        </row>
        <row r="3817">
          <cell r="A3817" t="str">
            <v>07</v>
          </cell>
          <cell r="B3817" t="str">
            <v>17000000</v>
          </cell>
          <cell r="C3817" t="str">
            <v>1600</v>
          </cell>
          <cell r="D3817">
            <v>97.633099999999999</v>
          </cell>
          <cell r="E3817">
            <v>105.42910000000001</v>
          </cell>
        </row>
        <row r="3818">
          <cell r="A3818" t="str">
            <v>07</v>
          </cell>
          <cell r="B3818" t="str">
            <v>18</v>
          </cell>
          <cell r="C3818" t="str">
            <v>0000</v>
          </cell>
          <cell r="D3818">
            <v>85.082800000000006</v>
          </cell>
          <cell r="E3818">
            <v>85.219099999999997</v>
          </cell>
        </row>
        <row r="3819">
          <cell r="A3819" t="str">
            <v>07</v>
          </cell>
          <cell r="B3819" t="str">
            <v>181</v>
          </cell>
          <cell r="C3819" t="str">
            <v>0000</v>
          </cell>
          <cell r="D3819">
            <v>85.4148</v>
          </cell>
          <cell r="E3819">
            <v>88.878299999999996</v>
          </cell>
        </row>
        <row r="3820">
          <cell r="A3820" t="str">
            <v>07</v>
          </cell>
          <cell r="B3820" t="str">
            <v>18100000</v>
          </cell>
          <cell r="C3820" t="str">
            <v>2500</v>
          </cell>
          <cell r="D3820">
            <v>85.4148</v>
          </cell>
          <cell r="E3820">
            <v>88.878299999999996</v>
          </cell>
        </row>
        <row r="3821">
          <cell r="A3821" t="str">
            <v>07</v>
          </cell>
          <cell r="B3821" t="str">
            <v>182</v>
          </cell>
          <cell r="C3821" t="str">
            <v>0000</v>
          </cell>
          <cell r="D3821">
            <v>85.074299999999994</v>
          </cell>
          <cell r="E3821">
            <v>85.125600000000006</v>
          </cell>
        </row>
        <row r="3822">
          <cell r="A3822" t="str">
            <v>07</v>
          </cell>
          <cell r="B3822" t="str">
            <v>18200000</v>
          </cell>
          <cell r="C3822" t="str">
            <v>2510</v>
          </cell>
          <cell r="D3822">
            <v>82.5411</v>
          </cell>
          <cell r="E3822">
            <v>82.674000000000007</v>
          </cell>
        </row>
        <row r="3823">
          <cell r="A3823" t="str">
            <v>07</v>
          </cell>
          <cell r="B3823" t="str">
            <v>18200000</v>
          </cell>
          <cell r="C3823" t="str">
            <v>2511</v>
          </cell>
          <cell r="D3823">
            <v>103.5742</v>
          </cell>
          <cell r="E3823">
            <v>103.0299</v>
          </cell>
        </row>
        <row r="3824">
          <cell r="A3824" t="str">
            <v>07</v>
          </cell>
          <cell r="B3824" t="str">
            <v>19</v>
          </cell>
          <cell r="C3824" t="str">
            <v>0000</v>
          </cell>
          <cell r="D3824">
            <v>101.5838</v>
          </cell>
          <cell r="E3824">
            <v>99.307199999999995</v>
          </cell>
        </row>
        <row r="3825">
          <cell r="A3825" t="str">
            <v>07</v>
          </cell>
          <cell r="B3825" t="str">
            <v>191</v>
          </cell>
          <cell r="C3825" t="str">
            <v>0000</v>
          </cell>
          <cell r="D3825">
            <v>93.8523</v>
          </cell>
          <cell r="E3825">
            <v>93.794799999999995</v>
          </cell>
        </row>
        <row r="3826">
          <cell r="A3826" t="str">
            <v>07</v>
          </cell>
          <cell r="B3826" t="str">
            <v>19100000</v>
          </cell>
          <cell r="C3826" t="str">
            <v>2701</v>
          </cell>
          <cell r="D3826">
            <v>93.8523</v>
          </cell>
          <cell r="E3826">
            <v>93.794799999999995</v>
          </cell>
        </row>
        <row r="3827">
          <cell r="A3827" t="str">
            <v>07</v>
          </cell>
          <cell r="B3827" t="str">
            <v>192</v>
          </cell>
          <cell r="C3827" t="str">
            <v>0000</v>
          </cell>
          <cell r="D3827">
            <v>97.0167</v>
          </cell>
          <cell r="E3827">
            <v>96.68</v>
          </cell>
        </row>
        <row r="3828">
          <cell r="A3828" t="str">
            <v>07</v>
          </cell>
          <cell r="B3828" t="str">
            <v>1921</v>
          </cell>
          <cell r="C3828" t="str">
            <v>0000</v>
          </cell>
          <cell r="D3828">
            <v>98.5548</v>
          </cell>
          <cell r="E3828">
            <v>97.561099999999996</v>
          </cell>
        </row>
        <row r="3829">
          <cell r="A3829" t="str">
            <v>07</v>
          </cell>
          <cell r="B3829" t="str">
            <v>19210000</v>
          </cell>
          <cell r="C3829" t="str">
            <v>2710</v>
          </cell>
          <cell r="D3829">
            <v>95.400400000000005</v>
          </cell>
          <cell r="E3829">
            <v>95.551199999999994</v>
          </cell>
        </row>
        <row r="3830">
          <cell r="A3830" t="str">
            <v>07</v>
          </cell>
          <cell r="B3830" t="str">
            <v>19210000</v>
          </cell>
          <cell r="C3830" t="str">
            <v>2711</v>
          </cell>
          <cell r="D3830">
            <v>103.00109999999999</v>
          </cell>
          <cell r="E3830">
            <v>101.8109</v>
          </cell>
        </row>
        <row r="3831">
          <cell r="A3831" t="str">
            <v>07</v>
          </cell>
          <cell r="B3831" t="str">
            <v>19210000</v>
          </cell>
          <cell r="C3831" t="str">
            <v>2712</v>
          </cell>
          <cell r="D3831">
            <v>93.244399999999999</v>
          </cell>
          <cell r="E3831">
            <v>92.398399999999995</v>
          </cell>
        </row>
        <row r="3832">
          <cell r="A3832" t="str">
            <v>07</v>
          </cell>
          <cell r="B3832" t="str">
            <v>19210000</v>
          </cell>
          <cell r="C3832" t="str">
            <v>2713</v>
          </cell>
          <cell r="D3832">
            <v>101.88720000000001</v>
          </cell>
          <cell r="E3832">
            <v>100.6683</v>
          </cell>
        </row>
        <row r="3833">
          <cell r="A3833" t="str">
            <v>07</v>
          </cell>
          <cell r="B3833" t="str">
            <v>19210000</v>
          </cell>
          <cell r="C3833" t="str">
            <v>2714</v>
          </cell>
          <cell r="D3833">
            <v>104.3056</v>
          </cell>
          <cell r="E3833">
            <v>96.111099999999993</v>
          </cell>
        </row>
        <row r="3834">
          <cell r="A3834" t="str">
            <v>07</v>
          </cell>
          <cell r="B3834" t="str">
            <v>1922</v>
          </cell>
          <cell r="C3834" t="str">
            <v>0000</v>
          </cell>
          <cell r="D3834">
            <v>95.5625</v>
          </cell>
          <cell r="E3834">
            <v>96.153499999999994</v>
          </cell>
        </row>
        <row r="3835">
          <cell r="A3835" t="str">
            <v>07</v>
          </cell>
          <cell r="B3835" t="str">
            <v>19220000</v>
          </cell>
          <cell r="C3835" t="str">
            <v>2720</v>
          </cell>
          <cell r="D3835">
            <v>95.271299999999997</v>
          </cell>
          <cell r="E3835">
            <v>95.904899999999998</v>
          </cell>
        </row>
        <row r="3836">
          <cell r="A3836" t="str">
            <v>07</v>
          </cell>
          <cell r="B3836" t="str">
            <v>19220000</v>
          </cell>
          <cell r="C3836" t="str">
            <v>2725</v>
          </cell>
          <cell r="D3836">
            <v>101.09520000000001</v>
          </cell>
          <cell r="E3836">
            <v>100.8775</v>
          </cell>
        </row>
        <row r="3837">
          <cell r="A3837" t="str">
            <v>07</v>
          </cell>
          <cell r="B3837" t="str">
            <v>1923</v>
          </cell>
          <cell r="C3837" t="str">
            <v>0000</v>
          </cell>
          <cell r="D3837">
            <v>95.807500000000005</v>
          </cell>
          <cell r="E3837">
            <v>95.821600000000004</v>
          </cell>
        </row>
        <row r="3838">
          <cell r="A3838" t="str">
            <v>07</v>
          </cell>
          <cell r="B3838" t="str">
            <v>19230000</v>
          </cell>
          <cell r="C3838" t="str">
            <v>2040</v>
          </cell>
          <cell r="D3838">
            <v>96.253299999999996</v>
          </cell>
          <cell r="E3838">
            <v>96.198099999999997</v>
          </cell>
        </row>
        <row r="3839">
          <cell r="A3839" t="str">
            <v>07</v>
          </cell>
          <cell r="B3839" t="str">
            <v>19230000</v>
          </cell>
          <cell r="C3839" t="str">
            <v>2050</v>
          </cell>
          <cell r="D3839">
            <v>97.443200000000004</v>
          </cell>
          <cell r="E3839">
            <v>96.901399999999995</v>
          </cell>
        </row>
        <row r="3840">
          <cell r="A3840" t="str">
            <v>07</v>
          </cell>
          <cell r="B3840" t="str">
            <v>19230000</v>
          </cell>
          <cell r="C3840" t="str">
            <v>2051</v>
          </cell>
          <cell r="D3840">
            <v>88.857500000000002</v>
          </cell>
          <cell r="E3840">
            <v>90.781099999999995</v>
          </cell>
        </row>
        <row r="3841">
          <cell r="A3841" t="str">
            <v>07</v>
          </cell>
          <cell r="B3841" t="str">
            <v>193</v>
          </cell>
          <cell r="C3841" t="str">
            <v>0000</v>
          </cell>
          <cell r="D3841">
            <v>106.5919</v>
          </cell>
          <cell r="E3841">
            <v>102.55329999999999</v>
          </cell>
        </row>
        <row r="3842">
          <cell r="A3842" t="str">
            <v>07</v>
          </cell>
          <cell r="B3842" t="str">
            <v>19300000</v>
          </cell>
          <cell r="C3842" t="str">
            <v>1700</v>
          </cell>
          <cell r="D3842">
            <v>97.753799999999998</v>
          </cell>
          <cell r="E3842">
            <v>99.993499999999997</v>
          </cell>
        </row>
        <row r="3843">
          <cell r="A3843" t="str">
            <v>07</v>
          </cell>
          <cell r="B3843" t="str">
            <v>19300000</v>
          </cell>
          <cell r="C3843" t="str">
            <v>2730</v>
          </cell>
          <cell r="D3843">
            <v>107.7684</v>
          </cell>
          <cell r="E3843">
            <v>102.6951</v>
          </cell>
        </row>
        <row r="3844">
          <cell r="A3844" t="str">
            <v>07</v>
          </cell>
          <cell r="B3844" t="str">
            <v>19300000</v>
          </cell>
          <cell r="C3844" t="str">
            <v>2731</v>
          </cell>
          <cell r="D3844">
            <v>112.3008</v>
          </cell>
          <cell r="E3844">
            <v>110.1961</v>
          </cell>
        </row>
        <row r="3845">
          <cell r="A3845" t="str">
            <v>07</v>
          </cell>
          <cell r="B3845" t="str">
            <v>19300000</v>
          </cell>
          <cell r="C3845" t="str">
            <v>2732</v>
          </cell>
          <cell r="D3845">
            <v>101.2093</v>
          </cell>
          <cell r="E3845">
            <v>100.44070000000001</v>
          </cell>
        </row>
        <row r="3846">
          <cell r="A3846" t="str">
            <v>07</v>
          </cell>
          <cell r="B3846" t="str">
            <v>194</v>
          </cell>
          <cell r="C3846" t="str">
            <v>0000</v>
          </cell>
          <cell r="D3846">
            <v>99.4148</v>
          </cell>
          <cell r="E3846">
            <v>98.740399999999994</v>
          </cell>
        </row>
        <row r="3847">
          <cell r="A3847" t="str">
            <v>07</v>
          </cell>
          <cell r="B3847" t="str">
            <v>1941</v>
          </cell>
          <cell r="C3847" t="str">
            <v>0000</v>
          </cell>
          <cell r="D3847">
            <v>108.62390000000001</v>
          </cell>
          <cell r="E3847">
            <v>106.43600000000001</v>
          </cell>
        </row>
        <row r="3848">
          <cell r="A3848" t="str">
            <v>07</v>
          </cell>
          <cell r="B3848" t="str">
            <v>19410000</v>
          </cell>
          <cell r="C3848" t="str">
            <v>2740</v>
          </cell>
          <cell r="D3848">
            <v>108.62390000000001</v>
          </cell>
          <cell r="E3848">
            <v>106.43600000000001</v>
          </cell>
        </row>
        <row r="3849">
          <cell r="A3849" t="str">
            <v>07</v>
          </cell>
          <cell r="B3849" t="str">
            <v>1942</v>
          </cell>
          <cell r="C3849" t="str">
            <v>0000</v>
          </cell>
          <cell r="D3849">
            <v>85.601100000000002</v>
          </cell>
          <cell r="E3849">
            <v>87.197000000000003</v>
          </cell>
        </row>
        <row r="3850">
          <cell r="A3850" t="str">
            <v>07</v>
          </cell>
          <cell r="B3850" t="str">
            <v>19420000</v>
          </cell>
          <cell r="C3850" t="str">
            <v>2741</v>
          </cell>
          <cell r="D3850">
            <v>85.601100000000002</v>
          </cell>
          <cell r="E3850">
            <v>87.197000000000003</v>
          </cell>
        </row>
        <row r="3851">
          <cell r="A3851" t="str">
            <v>07</v>
          </cell>
          <cell r="B3851" t="str">
            <v>2</v>
          </cell>
          <cell r="C3851" t="str">
            <v>0000</v>
          </cell>
          <cell r="D3851">
            <v>116.58459999999999</v>
          </cell>
          <cell r="E3851">
            <v>111.36450000000001</v>
          </cell>
        </row>
        <row r="3852">
          <cell r="A3852" t="str">
            <v>07</v>
          </cell>
          <cell r="B3852" t="str">
            <v>21</v>
          </cell>
          <cell r="C3852" t="str">
            <v>0000</v>
          </cell>
          <cell r="D3852">
            <v>106.8245</v>
          </cell>
          <cell r="E3852">
            <v>104.0675</v>
          </cell>
        </row>
        <row r="3853">
          <cell r="A3853" t="str">
            <v>07</v>
          </cell>
          <cell r="B3853" t="str">
            <v>211</v>
          </cell>
          <cell r="C3853" t="str">
            <v>0000</v>
          </cell>
          <cell r="D3853">
            <v>116.6985</v>
          </cell>
          <cell r="E3853">
            <v>110.1005</v>
          </cell>
        </row>
        <row r="3854">
          <cell r="A3854" t="str">
            <v>07</v>
          </cell>
          <cell r="B3854" t="str">
            <v>21100000</v>
          </cell>
          <cell r="C3854" t="str">
            <v>3000</v>
          </cell>
          <cell r="D3854">
            <v>102.68219999999999</v>
          </cell>
          <cell r="E3854">
            <v>103.0157</v>
          </cell>
        </row>
        <row r="3855">
          <cell r="A3855" t="str">
            <v>07</v>
          </cell>
          <cell r="B3855" t="str">
            <v>21100000</v>
          </cell>
          <cell r="C3855" t="str">
            <v>3001</v>
          </cell>
          <cell r="D3855">
            <v>101.7739</v>
          </cell>
          <cell r="E3855">
            <v>99.310500000000005</v>
          </cell>
        </row>
        <row r="3856">
          <cell r="A3856" t="str">
            <v>07</v>
          </cell>
          <cell r="B3856" t="str">
            <v>21100000</v>
          </cell>
          <cell r="C3856" t="str">
            <v>3010</v>
          </cell>
          <cell r="D3856">
            <v>127.1584</v>
          </cell>
          <cell r="E3856">
            <v>117.1827</v>
          </cell>
        </row>
        <row r="3857">
          <cell r="A3857" t="str">
            <v>07</v>
          </cell>
          <cell r="B3857" t="str">
            <v>21100000</v>
          </cell>
          <cell r="C3857" t="str">
            <v>3020</v>
          </cell>
          <cell r="D3857">
            <v>116.3814</v>
          </cell>
          <cell r="E3857">
            <v>109.1978</v>
          </cell>
        </row>
        <row r="3858">
          <cell r="A3858" t="str">
            <v>07</v>
          </cell>
          <cell r="B3858" t="str">
            <v>21100000</v>
          </cell>
          <cell r="C3858" t="str">
            <v>3030</v>
          </cell>
          <cell r="D3858">
            <v>118.43340000000001</v>
          </cell>
          <cell r="E3858">
            <v>113.6289</v>
          </cell>
        </row>
        <row r="3859">
          <cell r="A3859" t="str">
            <v>07</v>
          </cell>
          <cell r="B3859" t="str">
            <v>21100000</v>
          </cell>
          <cell r="C3859" t="str">
            <v>3040</v>
          </cell>
          <cell r="D3859">
            <v>110.82299999999999</v>
          </cell>
          <cell r="E3859">
            <v>107.0411</v>
          </cell>
        </row>
        <row r="3860">
          <cell r="A3860" t="str">
            <v>07</v>
          </cell>
          <cell r="B3860" t="str">
            <v>212</v>
          </cell>
          <cell r="C3860" t="str">
            <v>0000</v>
          </cell>
          <cell r="D3860">
            <v>98.814499999999995</v>
          </cell>
          <cell r="E3860">
            <v>99.173400000000001</v>
          </cell>
        </row>
        <row r="3861">
          <cell r="A3861" t="str">
            <v>07</v>
          </cell>
          <cell r="B3861" t="str">
            <v>21200000</v>
          </cell>
          <cell r="C3861" t="str">
            <v>2260</v>
          </cell>
          <cell r="D3861">
            <v>99.428399999999996</v>
          </cell>
          <cell r="E3861">
            <v>98.9696</v>
          </cell>
        </row>
        <row r="3862">
          <cell r="A3862" t="str">
            <v>07</v>
          </cell>
          <cell r="B3862" t="str">
            <v>21200000</v>
          </cell>
          <cell r="C3862" t="str">
            <v>2760</v>
          </cell>
          <cell r="D3862">
            <v>97.114400000000003</v>
          </cell>
          <cell r="E3862">
            <v>99.737700000000004</v>
          </cell>
        </row>
        <row r="3863">
          <cell r="A3863" t="str">
            <v>07</v>
          </cell>
          <cell r="B3863" t="str">
            <v>22</v>
          </cell>
          <cell r="C3863" t="str">
            <v>0000</v>
          </cell>
          <cell r="D3863">
            <v>129.37</v>
          </cell>
          <cell r="E3863">
            <v>120.9233</v>
          </cell>
        </row>
        <row r="3864">
          <cell r="A3864" t="str">
            <v>07</v>
          </cell>
          <cell r="B3864" t="str">
            <v>22000000</v>
          </cell>
          <cell r="C3864" t="str">
            <v>3100</v>
          </cell>
          <cell r="D3864">
            <v>127.4562</v>
          </cell>
          <cell r="E3864">
            <v>118.3522</v>
          </cell>
        </row>
        <row r="3865">
          <cell r="A3865" t="str">
            <v>07</v>
          </cell>
          <cell r="B3865" t="str">
            <v>22000000</v>
          </cell>
          <cell r="C3865" t="str">
            <v>3101</v>
          </cell>
          <cell r="D3865">
            <v>168.25569999999999</v>
          </cell>
          <cell r="E3865">
            <v>149.0265</v>
          </cell>
        </row>
        <row r="3866">
          <cell r="A3866" t="str">
            <v>07</v>
          </cell>
          <cell r="B3866" t="str">
            <v>22000000</v>
          </cell>
          <cell r="C3866" t="str">
            <v>3102</v>
          </cell>
          <cell r="D3866">
            <v>123.3875</v>
          </cell>
          <cell r="E3866">
            <v>116.17659999999999</v>
          </cell>
        </row>
        <row r="3867">
          <cell r="A3867" t="str">
            <v>07</v>
          </cell>
          <cell r="B3867" t="str">
            <v>22000000</v>
          </cell>
          <cell r="C3867" t="str">
            <v>3110</v>
          </cell>
          <cell r="D3867">
            <v>114.28570000000001</v>
          </cell>
          <cell r="E3867">
            <v>111.83669999999999</v>
          </cell>
        </row>
        <row r="3868">
          <cell r="A3868" t="str">
            <v>07</v>
          </cell>
          <cell r="B3868" t="str">
            <v>22000000</v>
          </cell>
          <cell r="C3868" t="str">
            <v>3120</v>
          </cell>
          <cell r="D3868">
            <v>125.8917</v>
          </cell>
          <cell r="E3868">
            <v>116.8995</v>
          </cell>
        </row>
        <row r="3869">
          <cell r="A3869" t="str">
            <v>07</v>
          </cell>
          <cell r="B3869" t="str">
            <v>3</v>
          </cell>
          <cell r="C3869" t="str">
            <v>0000</v>
          </cell>
          <cell r="D3869">
            <v>97.437700000000007</v>
          </cell>
          <cell r="E3869">
            <v>97.648799999999994</v>
          </cell>
        </row>
        <row r="3870">
          <cell r="A3870" t="str">
            <v>07</v>
          </cell>
          <cell r="B3870" t="str">
            <v>31</v>
          </cell>
          <cell r="C3870" t="str">
            <v>0000</v>
          </cell>
          <cell r="D3870">
            <v>98.584699999999998</v>
          </cell>
          <cell r="E3870">
            <v>98.500699999999995</v>
          </cell>
        </row>
        <row r="3871">
          <cell r="A3871" t="str">
            <v>07</v>
          </cell>
          <cell r="B3871" t="str">
            <v>311</v>
          </cell>
          <cell r="C3871" t="str">
            <v>0000</v>
          </cell>
          <cell r="D3871">
            <v>98.533600000000007</v>
          </cell>
          <cell r="E3871">
            <v>98.451499999999996</v>
          </cell>
        </row>
        <row r="3872">
          <cell r="A3872" t="str">
            <v>07</v>
          </cell>
          <cell r="B3872" t="str">
            <v>3111</v>
          </cell>
          <cell r="C3872" t="str">
            <v>0000</v>
          </cell>
          <cell r="D3872">
            <v>99.192800000000005</v>
          </cell>
          <cell r="E3872">
            <v>98.983199999999997</v>
          </cell>
        </row>
        <row r="3873">
          <cell r="A3873" t="str">
            <v>07</v>
          </cell>
          <cell r="B3873" t="str">
            <v>31110000</v>
          </cell>
          <cell r="C3873" t="str">
            <v>4430</v>
          </cell>
          <cell r="D3873">
            <v>103.3618</v>
          </cell>
          <cell r="E3873">
            <v>103.7667</v>
          </cell>
        </row>
        <row r="3874">
          <cell r="A3874" t="str">
            <v>07</v>
          </cell>
          <cell r="B3874" t="str">
            <v>31110000</v>
          </cell>
          <cell r="C3874" t="str">
            <v>4440</v>
          </cell>
          <cell r="D3874">
            <v>102.548</v>
          </cell>
          <cell r="E3874">
            <v>103.3351</v>
          </cell>
        </row>
        <row r="3875">
          <cell r="A3875" t="str">
            <v>07</v>
          </cell>
          <cell r="B3875" t="str">
            <v>31110000</v>
          </cell>
          <cell r="C3875" t="str">
            <v>4441</v>
          </cell>
          <cell r="D3875">
            <v>93.665700000000001</v>
          </cell>
          <cell r="E3875">
            <v>93.6815</v>
          </cell>
        </row>
        <row r="3876">
          <cell r="A3876" t="str">
            <v>07</v>
          </cell>
          <cell r="B3876" t="str">
            <v>31110000</v>
          </cell>
          <cell r="C3876" t="str">
            <v>4760</v>
          </cell>
          <cell r="D3876">
            <v>99.280100000000004</v>
          </cell>
          <cell r="E3876">
            <v>97.5411</v>
          </cell>
        </row>
        <row r="3877">
          <cell r="A3877" t="str">
            <v>07</v>
          </cell>
          <cell r="B3877" t="str">
            <v>3112</v>
          </cell>
          <cell r="C3877" t="str">
            <v>0000</v>
          </cell>
          <cell r="D3877">
            <v>96.556399999999996</v>
          </cell>
          <cell r="E3877">
            <v>96.363399999999999</v>
          </cell>
        </row>
        <row r="3878">
          <cell r="A3878" t="str">
            <v>07</v>
          </cell>
          <cell r="B3878" t="str">
            <v>31121</v>
          </cell>
          <cell r="C3878" t="str">
            <v>0000</v>
          </cell>
          <cell r="D3878">
            <v>98.686199999999999</v>
          </cell>
          <cell r="E3878">
            <v>98.615300000000005</v>
          </cell>
        </row>
        <row r="3879">
          <cell r="A3879" t="str">
            <v>07</v>
          </cell>
          <cell r="B3879" t="str">
            <v>31121000</v>
          </cell>
          <cell r="C3879" t="str">
            <v>4001</v>
          </cell>
          <cell r="D3879">
            <v>102.6538</v>
          </cell>
          <cell r="E3879">
            <v>102.46129999999999</v>
          </cell>
        </row>
        <row r="3880">
          <cell r="A3880" t="str">
            <v>07</v>
          </cell>
          <cell r="B3880" t="str">
            <v>31121000</v>
          </cell>
          <cell r="C3880" t="str">
            <v>4010</v>
          </cell>
          <cell r="D3880">
            <v>107.069</v>
          </cell>
          <cell r="E3880">
            <v>105.39660000000001</v>
          </cell>
        </row>
        <row r="3881">
          <cell r="A3881" t="str">
            <v>07</v>
          </cell>
          <cell r="B3881" t="str">
            <v>31121000</v>
          </cell>
          <cell r="C3881" t="str">
            <v>4012</v>
          </cell>
          <cell r="D3881">
            <v>103.6644</v>
          </cell>
          <cell r="E3881">
            <v>103.2067</v>
          </cell>
        </row>
        <row r="3882">
          <cell r="A3882" t="str">
            <v>07</v>
          </cell>
          <cell r="B3882" t="str">
            <v>31121000</v>
          </cell>
          <cell r="C3882" t="str">
            <v>4020</v>
          </cell>
          <cell r="D3882">
            <v>86.498999999999995</v>
          </cell>
          <cell r="E3882">
            <v>87.504400000000004</v>
          </cell>
        </row>
        <row r="3883">
          <cell r="A3883" t="str">
            <v>07</v>
          </cell>
          <cell r="B3883" t="str">
            <v>31121000</v>
          </cell>
          <cell r="C3883" t="str">
            <v>4021</v>
          </cell>
          <cell r="D3883">
            <v>93.544799999999995</v>
          </cell>
          <cell r="E3883">
            <v>94.507300000000001</v>
          </cell>
        </row>
        <row r="3884">
          <cell r="A3884" t="str">
            <v>07</v>
          </cell>
          <cell r="B3884" t="str">
            <v>31122</v>
          </cell>
          <cell r="C3884" t="str">
            <v>0000</v>
          </cell>
          <cell r="D3884">
            <v>88.738500000000002</v>
          </cell>
          <cell r="E3884">
            <v>88.465500000000006</v>
          </cell>
        </row>
        <row r="3885">
          <cell r="A3885" t="str">
            <v>07</v>
          </cell>
          <cell r="B3885" t="str">
            <v>31122000</v>
          </cell>
          <cell r="C3885" t="str">
            <v>4110</v>
          </cell>
          <cell r="D3885">
            <v>89.560299999999998</v>
          </cell>
          <cell r="E3885">
            <v>88.966700000000003</v>
          </cell>
        </row>
        <row r="3886">
          <cell r="A3886" t="str">
            <v>07</v>
          </cell>
          <cell r="B3886" t="str">
            <v>31122000</v>
          </cell>
          <cell r="C3886" t="str">
            <v>4111</v>
          </cell>
          <cell r="D3886">
            <v>88.327600000000004</v>
          </cell>
          <cell r="E3886">
            <v>88.2149</v>
          </cell>
        </row>
        <row r="3887">
          <cell r="A3887" t="str">
            <v>07</v>
          </cell>
          <cell r="B3887" t="str">
            <v>31123</v>
          </cell>
          <cell r="C3887" t="str">
            <v>0000</v>
          </cell>
          <cell r="D3887">
            <v>97.274799999999999</v>
          </cell>
          <cell r="E3887">
            <v>96.755300000000005</v>
          </cell>
        </row>
        <row r="3888">
          <cell r="A3888" t="str">
            <v>07</v>
          </cell>
          <cell r="B3888" t="str">
            <v>31123000</v>
          </cell>
          <cell r="C3888" t="str">
            <v>4201</v>
          </cell>
          <cell r="D3888">
            <v>93.914299999999997</v>
          </cell>
          <cell r="E3888">
            <v>93.988200000000006</v>
          </cell>
        </row>
        <row r="3889">
          <cell r="A3889" t="str">
            <v>07</v>
          </cell>
          <cell r="B3889" t="str">
            <v>31123000</v>
          </cell>
          <cell r="C3889" t="str">
            <v>4210</v>
          </cell>
          <cell r="D3889">
            <v>103.99590000000001</v>
          </cell>
          <cell r="E3889">
            <v>102.28959999999999</v>
          </cell>
        </row>
        <row r="3890">
          <cell r="A3890" t="str">
            <v>07</v>
          </cell>
          <cell r="B3890" t="str">
            <v>3113</v>
          </cell>
          <cell r="C3890" t="str">
            <v>0000</v>
          </cell>
          <cell r="D3890">
            <v>108.6529</v>
          </cell>
          <cell r="E3890">
            <v>104.4897</v>
          </cell>
        </row>
        <row r="3891">
          <cell r="A3891" t="str">
            <v>07</v>
          </cell>
          <cell r="B3891" t="str">
            <v>31130000</v>
          </cell>
          <cell r="C3891" t="str">
            <v>4400</v>
          </cell>
          <cell r="D3891">
            <v>109.39919999999999</v>
          </cell>
          <cell r="E3891">
            <v>104.2248</v>
          </cell>
        </row>
        <row r="3892">
          <cell r="A3892" t="str">
            <v>07</v>
          </cell>
          <cell r="B3892" t="str">
            <v>31130000</v>
          </cell>
          <cell r="C3892" t="str">
            <v>4401</v>
          </cell>
          <cell r="D3892">
            <v>112.46469999999999</v>
          </cell>
          <cell r="E3892">
            <v>108.3272</v>
          </cell>
        </row>
        <row r="3893">
          <cell r="A3893" t="str">
            <v>07</v>
          </cell>
          <cell r="B3893" t="str">
            <v>31130000</v>
          </cell>
          <cell r="C3893" t="str">
            <v>4409</v>
          </cell>
          <cell r="D3893">
            <v>118.75700000000001</v>
          </cell>
          <cell r="E3893">
            <v>113.6648</v>
          </cell>
        </row>
        <row r="3894">
          <cell r="A3894" t="str">
            <v>07</v>
          </cell>
          <cell r="B3894" t="str">
            <v>31130000</v>
          </cell>
          <cell r="C3894" t="str">
            <v>4410</v>
          </cell>
          <cell r="D3894">
            <v>82.441100000000006</v>
          </cell>
          <cell r="E3894">
            <v>80.968999999999994</v>
          </cell>
        </row>
        <row r="3895">
          <cell r="A3895" t="str">
            <v>07</v>
          </cell>
          <cell r="B3895" t="str">
            <v>31130000</v>
          </cell>
          <cell r="C3895" t="str">
            <v>4411</v>
          </cell>
          <cell r="D3895">
            <v>97.112099999999998</v>
          </cell>
          <cell r="E3895">
            <v>95.057299999999998</v>
          </cell>
        </row>
        <row r="3896">
          <cell r="A3896" t="str">
            <v>07</v>
          </cell>
          <cell r="B3896" t="str">
            <v>3114</v>
          </cell>
          <cell r="C3896" t="str">
            <v>0000</v>
          </cell>
          <cell r="D3896">
            <v>96.300600000000003</v>
          </cell>
          <cell r="E3896">
            <v>97.424300000000002</v>
          </cell>
        </row>
        <row r="3897">
          <cell r="A3897" t="str">
            <v>07</v>
          </cell>
          <cell r="B3897" t="str">
            <v>31141</v>
          </cell>
          <cell r="C3897" t="str">
            <v>0000</v>
          </cell>
          <cell r="D3897">
            <v>99.229100000000003</v>
          </cell>
          <cell r="E3897">
            <v>98.762500000000003</v>
          </cell>
        </row>
        <row r="3898">
          <cell r="A3898" t="str">
            <v>07</v>
          </cell>
          <cell r="B3898" t="str">
            <v>31141000</v>
          </cell>
          <cell r="C3898" t="str">
            <v>4300</v>
          </cell>
          <cell r="D3898">
            <v>100.0519</v>
          </cell>
          <cell r="E3898">
            <v>96.579800000000006</v>
          </cell>
        </row>
        <row r="3899">
          <cell r="A3899" t="str">
            <v>07</v>
          </cell>
          <cell r="B3899" t="str">
            <v>31141000</v>
          </cell>
          <cell r="C3899" t="str">
            <v>4303</v>
          </cell>
          <cell r="D3899">
            <v>97.226699999999994</v>
          </cell>
          <cell r="E3899">
            <v>101.5665</v>
          </cell>
        </row>
        <row r="3900">
          <cell r="A3900" t="str">
            <v>07</v>
          </cell>
          <cell r="B3900" t="str">
            <v>31141000</v>
          </cell>
          <cell r="C3900" t="str">
            <v>4311</v>
          </cell>
          <cell r="D3900">
            <v>112.25279999999999</v>
          </cell>
          <cell r="E3900">
            <v>108.6664</v>
          </cell>
        </row>
        <row r="3901">
          <cell r="A3901" t="str">
            <v>07</v>
          </cell>
          <cell r="B3901" t="str">
            <v>31141000</v>
          </cell>
          <cell r="C3901" t="str">
            <v>4320</v>
          </cell>
          <cell r="D3901">
            <v>101.5812</v>
          </cell>
          <cell r="E3901">
            <v>100.2146</v>
          </cell>
        </row>
        <row r="3902">
          <cell r="A3902" t="str">
            <v>07</v>
          </cell>
          <cell r="B3902" t="str">
            <v>31141000</v>
          </cell>
          <cell r="C3902" t="str">
            <v>4321</v>
          </cell>
          <cell r="D3902">
            <v>105.6999</v>
          </cell>
          <cell r="E3902">
            <v>103.8086</v>
          </cell>
        </row>
        <row r="3903">
          <cell r="A3903" t="str">
            <v>07</v>
          </cell>
          <cell r="B3903" t="str">
            <v>31141000</v>
          </cell>
          <cell r="C3903" t="str">
            <v>4340</v>
          </cell>
          <cell r="D3903">
            <v>98.447400000000002</v>
          </cell>
          <cell r="E3903">
            <v>99.492000000000004</v>
          </cell>
        </row>
        <row r="3904">
          <cell r="A3904" t="str">
            <v>07</v>
          </cell>
          <cell r="B3904" t="str">
            <v>31141000</v>
          </cell>
          <cell r="C3904" t="str">
            <v>4341</v>
          </cell>
          <cell r="D3904">
            <v>105.8545</v>
          </cell>
          <cell r="E3904">
            <v>102.6587</v>
          </cell>
        </row>
        <row r="3905">
          <cell r="A3905" t="str">
            <v>07</v>
          </cell>
          <cell r="B3905" t="str">
            <v>31141000</v>
          </cell>
          <cell r="C3905" t="str">
            <v>4342</v>
          </cell>
          <cell r="D3905">
            <v>89.099299999999999</v>
          </cell>
          <cell r="E3905">
            <v>89.826300000000003</v>
          </cell>
        </row>
        <row r="3906">
          <cell r="A3906" t="str">
            <v>07</v>
          </cell>
          <cell r="B3906" t="str">
            <v>31142</v>
          </cell>
          <cell r="C3906" t="str">
            <v>0000</v>
          </cell>
          <cell r="D3906">
            <v>98.854500000000002</v>
          </cell>
          <cell r="E3906">
            <v>98.288600000000002</v>
          </cell>
        </row>
        <row r="3907">
          <cell r="A3907" t="str">
            <v>07</v>
          </cell>
          <cell r="B3907" t="str">
            <v>31142000</v>
          </cell>
          <cell r="C3907" t="str">
            <v>4312</v>
          </cell>
          <cell r="D3907">
            <v>109.3052</v>
          </cell>
          <cell r="E3907">
            <v>110.85890000000001</v>
          </cell>
        </row>
        <row r="3908">
          <cell r="A3908" t="str">
            <v>07</v>
          </cell>
          <cell r="B3908" t="str">
            <v>31142000</v>
          </cell>
          <cell r="C3908" t="str">
            <v>4313</v>
          </cell>
          <cell r="D3908">
            <v>100.2392</v>
          </cell>
          <cell r="E3908">
            <v>92.844499999999996</v>
          </cell>
        </row>
        <row r="3909">
          <cell r="A3909" t="str">
            <v>07</v>
          </cell>
          <cell r="B3909" t="str">
            <v>31142000</v>
          </cell>
          <cell r="C3909" t="str">
            <v>4350</v>
          </cell>
          <cell r="D3909">
            <v>101.425</v>
          </cell>
          <cell r="E3909">
            <v>99.253</v>
          </cell>
        </row>
        <row r="3910">
          <cell r="A3910" t="str">
            <v>07</v>
          </cell>
          <cell r="B3910" t="str">
            <v>31142000</v>
          </cell>
          <cell r="C3910" t="str">
            <v>4360</v>
          </cell>
          <cell r="D3910">
            <v>97.652600000000007</v>
          </cell>
          <cell r="E3910">
            <v>96.771699999999996</v>
          </cell>
        </row>
        <row r="3911">
          <cell r="A3911" t="str">
            <v>07</v>
          </cell>
          <cell r="B3911" t="str">
            <v>31142000</v>
          </cell>
          <cell r="C3911" t="str">
            <v>4361</v>
          </cell>
          <cell r="D3911">
            <v>93.548000000000002</v>
          </cell>
          <cell r="E3911">
            <v>97.587000000000003</v>
          </cell>
        </row>
        <row r="3912">
          <cell r="A3912" t="str">
            <v>07</v>
          </cell>
          <cell r="B3912" t="str">
            <v>31143</v>
          </cell>
          <cell r="C3912" t="str">
            <v>0000</v>
          </cell>
          <cell r="D3912">
            <v>91.742000000000004</v>
          </cell>
          <cell r="E3912">
            <v>95.571100000000001</v>
          </cell>
        </row>
        <row r="3913">
          <cell r="A3913" t="str">
            <v>07</v>
          </cell>
          <cell r="B3913" t="str">
            <v>31143000</v>
          </cell>
          <cell r="C3913" t="str">
            <v>4302</v>
          </cell>
          <cell r="D3913">
            <v>98.6053</v>
          </cell>
          <cell r="E3913">
            <v>98.674000000000007</v>
          </cell>
        </row>
        <row r="3914">
          <cell r="A3914" t="str">
            <v>07</v>
          </cell>
          <cell r="B3914" t="str">
            <v>31143000</v>
          </cell>
          <cell r="C3914" t="str">
            <v>4330</v>
          </cell>
          <cell r="D3914">
            <v>92.328400000000002</v>
          </cell>
          <cell r="E3914">
            <v>92.106899999999996</v>
          </cell>
        </row>
        <row r="3915">
          <cell r="A3915" t="str">
            <v>07</v>
          </cell>
          <cell r="B3915" t="str">
            <v>31143000</v>
          </cell>
          <cell r="C3915" t="str">
            <v>4331</v>
          </cell>
          <cell r="D3915">
            <v>70.6982</v>
          </cell>
          <cell r="E3915">
            <v>94.726699999999994</v>
          </cell>
        </row>
        <row r="3916">
          <cell r="A3916" t="str">
            <v>07</v>
          </cell>
          <cell r="B3916" t="str">
            <v>31143000</v>
          </cell>
          <cell r="C3916" t="str">
            <v>4332</v>
          </cell>
          <cell r="D3916">
            <v>102.5806</v>
          </cell>
          <cell r="E3916">
            <v>102.4639</v>
          </cell>
        </row>
        <row r="3917">
          <cell r="A3917" t="str">
            <v>07</v>
          </cell>
          <cell r="B3917" t="str">
            <v>3115</v>
          </cell>
          <cell r="C3917" t="str">
            <v>0000</v>
          </cell>
          <cell r="D3917">
            <v>98.969300000000004</v>
          </cell>
          <cell r="E3917">
            <v>98.671400000000006</v>
          </cell>
        </row>
        <row r="3918">
          <cell r="A3918" t="str">
            <v>07</v>
          </cell>
          <cell r="B3918" t="str">
            <v>31151</v>
          </cell>
          <cell r="C3918" t="str">
            <v>0000</v>
          </cell>
          <cell r="D3918">
            <v>98.766999999999996</v>
          </cell>
          <cell r="E3918">
            <v>98.490600000000001</v>
          </cell>
        </row>
        <row r="3919">
          <cell r="A3919" t="str">
            <v>07</v>
          </cell>
          <cell r="B3919" t="str">
            <v>31151000</v>
          </cell>
          <cell r="C3919" t="str">
            <v>4500</v>
          </cell>
          <cell r="D3919">
            <v>98.346199999999996</v>
          </cell>
          <cell r="E3919">
            <v>96.649500000000003</v>
          </cell>
        </row>
        <row r="3920">
          <cell r="A3920" t="str">
            <v>07</v>
          </cell>
          <cell r="B3920" t="str">
            <v>31151000</v>
          </cell>
          <cell r="C3920" t="str">
            <v>4501</v>
          </cell>
          <cell r="D3920">
            <v>92.404899999999998</v>
          </cell>
          <cell r="E3920">
            <v>93.750500000000002</v>
          </cell>
        </row>
        <row r="3921">
          <cell r="A3921" t="str">
            <v>07</v>
          </cell>
          <cell r="B3921" t="str">
            <v>31151000</v>
          </cell>
          <cell r="C3921" t="str">
            <v>4520</v>
          </cell>
          <cell r="D3921">
            <v>95.676100000000005</v>
          </cell>
          <cell r="E3921">
            <v>94.550899999999999</v>
          </cell>
        </row>
        <row r="3922">
          <cell r="A3922" t="str">
            <v>07</v>
          </cell>
          <cell r="B3922" t="str">
            <v>31151000</v>
          </cell>
          <cell r="C3922" t="str">
            <v>4530</v>
          </cell>
          <cell r="D3922">
            <v>83.238600000000005</v>
          </cell>
          <cell r="E3922">
            <v>82.078900000000004</v>
          </cell>
        </row>
        <row r="3923">
          <cell r="A3923" t="str">
            <v>07</v>
          </cell>
          <cell r="B3923" t="str">
            <v>31151000</v>
          </cell>
          <cell r="C3923" t="str">
            <v>4531</v>
          </cell>
          <cell r="D3923">
            <v>55.640599999999999</v>
          </cell>
          <cell r="E3923">
            <v>58.736400000000003</v>
          </cell>
        </row>
        <row r="3924">
          <cell r="A3924" t="str">
            <v>07</v>
          </cell>
          <cell r="B3924" t="str">
            <v>31151000</v>
          </cell>
          <cell r="C3924" t="str">
            <v>4532</v>
          </cell>
          <cell r="D3924">
            <v>90.121499999999997</v>
          </cell>
          <cell r="E3924">
            <v>96.541200000000003</v>
          </cell>
        </row>
        <row r="3925">
          <cell r="A3925" t="str">
            <v>07</v>
          </cell>
          <cell r="B3925" t="str">
            <v>31151000</v>
          </cell>
          <cell r="C3925" t="str">
            <v>4533</v>
          </cell>
          <cell r="D3925">
            <v>114.3687</v>
          </cell>
          <cell r="E3925">
            <v>107.38679999999999</v>
          </cell>
        </row>
        <row r="3926">
          <cell r="A3926" t="str">
            <v>07</v>
          </cell>
          <cell r="B3926" t="str">
            <v>31151000</v>
          </cell>
          <cell r="C3926" t="str">
            <v>4534</v>
          </cell>
          <cell r="D3926">
            <v>104.46169999999999</v>
          </cell>
          <cell r="E3926">
            <v>101.0198</v>
          </cell>
        </row>
        <row r="3927">
          <cell r="A3927" t="str">
            <v>07</v>
          </cell>
          <cell r="B3927" t="str">
            <v>31151000</v>
          </cell>
          <cell r="C3927" t="str">
            <v>4540</v>
          </cell>
          <cell r="D3927">
            <v>132.2773</v>
          </cell>
          <cell r="E3927">
            <v>136.01259999999999</v>
          </cell>
        </row>
        <row r="3928">
          <cell r="A3928" t="str">
            <v>07</v>
          </cell>
          <cell r="B3928" t="str">
            <v>31151000</v>
          </cell>
          <cell r="C3928" t="str">
            <v>4545</v>
          </cell>
          <cell r="D3928">
            <v>82.461500000000001</v>
          </cell>
          <cell r="E3928">
            <v>79.252799999999993</v>
          </cell>
        </row>
        <row r="3929">
          <cell r="A3929" t="str">
            <v>07</v>
          </cell>
          <cell r="B3929" t="str">
            <v>31152</v>
          </cell>
          <cell r="C3929" t="str">
            <v>0000</v>
          </cell>
          <cell r="D3929">
            <v>100.38549999999999</v>
          </cell>
          <cell r="E3929">
            <v>99.936700000000002</v>
          </cell>
        </row>
        <row r="3930">
          <cell r="A3930" t="str">
            <v>07</v>
          </cell>
          <cell r="B3930" t="str">
            <v>31152000</v>
          </cell>
          <cell r="C3930" t="str">
            <v>4510</v>
          </cell>
          <cell r="D3930">
            <v>98.061499999999995</v>
          </cell>
          <cell r="E3930">
            <v>98.924300000000002</v>
          </cell>
        </row>
        <row r="3931">
          <cell r="A3931" t="str">
            <v>07</v>
          </cell>
          <cell r="B3931" t="str">
            <v>31152000</v>
          </cell>
          <cell r="C3931" t="str">
            <v>4521</v>
          </cell>
          <cell r="D3931">
            <v>102.70950000000001</v>
          </cell>
          <cell r="E3931">
            <v>100.9491</v>
          </cell>
        </row>
        <row r="3932">
          <cell r="A3932" t="str">
            <v>07</v>
          </cell>
          <cell r="B3932" t="str">
            <v>3116</v>
          </cell>
          <cell r="C3932" t="str">
            <v>0000</v>
          </cell>
          <cell r="D3932">
            <v>96.408600000000007</v>
          </cell>
          <cell r="E3932">
            <v>95.080100000000002</v>
          </cell>
        </row>
        <row r="3933">
          <cell r="A3933" t="str">
            <v>07</v>
          </cell>
          <cell r="B3933" t="str">
            <v>31160000</v>
          </cell>
          <cell r="C3933" t="str">
            <v>4600</v>
          </cell>
          <cell r="D3933">
            <v>93.004900000000006</v>
          </cell>
          <cell r="E3933">
            <v>92.130200000000002</v>
          </cell>
        </row>
        <row r="3934">
          <cell r="A3934" t="str">
            <v>07</v>
          </cell>
          <cell r="B3934" t="str">
            <v>31160000</v>
          </cell>
          <cell r="C3934" t="str">
            <v>4601</v>
          </cell>
          <cell r="D3934">
            <v>99.650599999999997</v>
          </cell>
          <cell r="E3934">
            <v>97.186099999999996</v>
          </cell>
        </row>
        <row r="3935">
          <cell r="A3935" t="str">
            <v>07</v>
          </cell>
          <cell r="B3935" t="str">
            <v>31160000</v>
          </cell>
          <cell r="C3935" t="str">
            <v>4610</v>
          </cell>
          <cell r="D3935">
            <v>88.554000000000002</v>
          </cell>
          <cell r="E3935">
            <v>88.472099999999998</v>
          </cell>
        </row>
        <row r="3936">
          <cell r="A3936" t="str">
            <v>07</v>
          </cell>
          <cell r="B3936" t="str">
            <v>31160000</v>
          </cell>
          <cell r="C3936" t="str">
            <v>4620</v>
          </cell>
          <cell r="D3936">
            <v>102.40560000000001</v>
          </cell>
          <cell r="E3936">
            <v>100.56059999999999</v>
          </cell>
        </row>
        <row r="3937">
          <cell r="A3937" t="str">
            <v>07</v>
          </cell>
          <cell r="B3937" t="str">
            <v>31160000</v>
          </cell>
          <cell r="C3937" t="str">
            <v>4630</v>
          </cell>
          <cell r="D3937">
            <v>106.7467</v>
          </cell>
          <cell r="E3937">
            <v>102.4952</v>
          </cell>
        </row>
        <row r="3938">
          <cell r="A3938" t="str">
            <v>07</v>
          </cell>
          <cell r="B3938" t="str">
            <v>31160000</v>
          </cell>
          <cell r="C3938" t="str">
            <v>4631</v>
          </cell>
          <cell r="D3938">
            <v>93.352699999999999</v>
          </cell>
          <cell r="E3938">
            <v>93.289100000000005</v>
          </cell>
        </row>
        <row r="3939">
          <cell r="A3939" t="str">
            <v>07</v>
          </cell>
          <cell r="B3939" t="str">
            <v>3117</v>
          </cell>
          <cell r="C3939" t="str">
            <v>0000</v>
          </cell>
          <cell r="D3939">
            <v>100.72069999999999</v>
          </cell>
          <cell r="E3939">
            <v>98.405100000000004</v>
          </cell>
        </row>
        <row r="3940">
          <cell r="A3940" t="str">
            <v>07</v>
          </cell>
          <cell r="B3940" t="str">
            <v>31170000</v>
          </cell>
          <cell r="C3940" t="str">
            <v>5100</v>
          </cell>
          <cell r="D3940">
            <v>108.9254</v>
          </cell>
          <cell r="E3940">
            <v>105.5508</v>
          </cell>
        </row>
        <row r="3941">
          <cell r="A3941" t="str">
            <v>07</v>
          </cell>
          <cell r="B3941" t="str">
            <v>31170000</v>
          </cell>
          <cell r="C3941" t="str">
            <v>5101</v>
          </cell>
          <cell r="D3941">
            <v>102.2512</v>
          </cell>
          <cell r="E3941">
            <v>98.764300000000006</v>
          </cell>
        </row>
        <row r="3942">
          <cell r="A3942" t="str">
            <v>07</v>
          </cell>
          <cell r="B3942" t="str">
            <v>31170000</v>
          </cell>
          <cell r="C3942" t="str">
            <v>5102</v>
          </cell>
          <cell r="D3942">
            <v>97.598600000000005</v>
          </cell>
          <cell r="E3942">
            <v>97.389499999999998</v>
          </cell>
        </row>
        <row r="3943">
          <cell r="A3943" t="str">
            <v>07</v>
          </cell>
          <cell r="B3943" t="str">
            <v>31170000</v>
          </cell>
          <cell r="C3943" t="str">
            <v>5115</v>
          </cell>
          <cell r="D3943">
            <v>86.025199999999998</v>
          </cell>
          <cell r="E3943">
            <v>85.364999999999995</v>
          </cell>
        </row>
        <row r="3944">
          <cell r="A3944" t="str">
            <v>07</v>
          </cell>
          <cell r="B3944" t="str">
            <v>312</v>
          </cell>
          <cell r="C3944" t="str">
            <v>0000</v>
          </cell>
          <cell r="D3944">
            <v>101.29989999999999</v>
          </cell>
          <cell r="E3944">
            <v>101.11069999999999</v>
          </cell>
        </row>
        <row r="3945">
          <cell r="A3945" t="str">
            <v>07</v>
          </cell>
          <cell r="B3945" t="str">
            <v>31200000</v>
          </cell>
          <cell r="C3945" t="str">
            <v>9100</v>
          </cell>
          <cell r="D3945">
            <v>102.8817</v>
          </cell>
          <cell r="E3945">
            <v>102.6215</v>
          </cell>
        </row>
        <row r="3946">
          <cell r="A3946" t="str">
            <v>07</v>
          </cell>
          <cell r="B3946" t="str">
            <v>31200000</v>
          </cell>
          <cell r="C3946" t="str">
            <v>9102</v>
          </cell>
          <cell r="D3946">
            <v>103.0154</v>
          </cell>
          <cell r="E3946">
            <v>102.7856</v>
          </cell>
        </row>
        <row r="3947">
          <cell r="A3947" t="str">
            <v>07</v>
          </cell>
          <cell r="B3947" t="str">
            <v>31200000</v>
          </cell>
          <cell r="C3947" t="str">
            <v>9103</v>
          </cell>
          <cell r="D3947">
            <v>99.866399999999999</v>
          </cell>
          <cell r="E3947">
            <v>99.652199999999993</v>
          </cell>
        </row>
        <row r="3948">
          <cell r="A3948" t="str">
            <v>07</v>
          </cell>
          <cell r="B3948" t="str">
            <v>31200000</v>
          </cell>
          <cell r="C3948" t="str">
            <v>9120</v>
          </cell>
          <cell r="D3948">
            <v>98.641400000000004</v>
          </cell>
          <cell r="E3948">
            <v>98.607500000000002</v>
          </cell>
        </row>
        <row r="3949">
          <cell r="A3949" t="str">
            <v>07</v>
          </cell>
          <cell r="B3949" t="str">
            <v>31200000</v>
          </cell>
          <cell r="C3949" t="str">
            <v>9121</v>
          </cell>
          <cell r="D3949">
            <v>98.648899999999998</v>
          </cell>
          <cell r="E3949">
            <v>98.648899999999998</v>
          </cell>
        </row>
        <row r="3950">
          <cell r="A3950" t="str">
            <v>07</v>
          </cell>
          <cell r="B3950" t="str">
            <v>32</v>
          </cell>
          <cell r="C3950" t="str">
            <v>0000</v>
          </cell>
          <cell r="D3950">
            <v>95.664500000000004</v>
          </cell>
          <cell r="E3950">
            <v>96.331800000000001</v>
          </cell>
        </row>
        <row r="3951">
          <cell r="A3951" t="str">
            <v>07</v>
          </cell>
          <cell r="B3951" t="str">
            <v>321</v>
          </cell>
          <cell r="C3951" t="str">
            <v>0000</v>
          </cell>
          <cell r="D3951">
            <v>95.617000000000004</v>
          </cell>
          <cell r="E3951">
            <v>96.286699999999996</v>
          </cell>
        </row>
        <row r="3952">
          <cell r="A3952" t="str">
            <v>07</v>
          </cell>
          <cell r="B3952" t="str">
            <v>3211</v>
          </cell>
          <cell r="C3952" t="str">
            <v>0000</v>
          </cell>
          <cell r="D3952">
            <v>95.564700000000002</v>
          </cell>
          <cell r="E3952">
            <v>96.242800000000003</v>
          </cell>
        </row>
        <row r="3953">
          <cell r="A3953" t="str">
            <v>07</v>
          </cell>
          <cell r="B3953" t="str">
            <v>32110000</v>
          </cell>
          <cell r="C3953" t="str">
            <v>5002</v>
          </cell>
          <cell r="D3953">
            <v>99.146900000000002</v>
          </cell>
          <cell r="E3953">
            <v>101.1726</v>
          </cell>
        </row>
        <row r="3954">
          <cell r="A3954" t="str">
            <v>07</v>
          </cell>
          <cell r="B3954" t="str">
            <v>32110000</v>
          </cell>
          <cell r="C3954" t="str">
            <v>5004</v>
          </cell>
          <cell r="D3954">
            <v>100.8944</v>
          </cell>
          <cell r="E3954">
            <v>98.4178</v>
          </cell>
        </row>
        <row r="3955">
          <cell r="A3955" t="str">
            <v>07</v>
          </cell>
          <cell r="B3955" t="str">
            <v>32110000</v>
          </cell>
          <cell r="C3955" t="str">
            <v>5005</v>
          </cell>
          <cell r="D3955">
            <v>104.7467</v>
          </cell>
          <cell r="E3955">
            <v>102.3976</v>
          </cell>
        </row>
        <row r="3956">
          <cell r="A3956" t="str">
            <v>07</v>
          </cell>
          <cell r="B3956" t="str">
            <v>32110000</v>
          </cell>
          <cell r="C3956" t="str">
            <v>5010</v>
          </cell>
          <cell r="D3956">
            <v>102.9658</v>
          </cell>
          <cell r="E3956">
            <v>100.71899999999999</v>
          </cell>
        </row>
        <row r="3957">
          <cell r="A3957" t="str">
            <v>07</v>
          </cell>
          <cell r="B3957" t="str">
            <v>32110000</v>
          </cell>
          <cell r="C3957" t="str">
            <v>5012</v>
          </cell>
          <cell r="D3957">
            <v>103.45869999999999</v>
          </cell>
          <cell r="E3957">
            <v>106.09690000000001</v>
          </cell>
        </row>
        <row r="3958">
          <cell r="A3958" t="str">
            <v>07</v>
          </cell>
          <cell r="B3958" t="str">
            <v>32110000</v>
          </cell>
          <cell r="C3958" t="str">
            <v>5013</v>
          </cell>
          <cell r="D3958">
            <v>97.044600000000003</v>
          </cell>
          <cell r="E3958">
            <v>96.956000000000003</v>
          </cell>
        </row>
        <row r="3959">
          <cell r="A3959" t="str">
            <v>07</v>
          </cell>
          <cell r="B3959" t="str">
            <v>32110000</v>
          </cell>
          <cell r="C3959" t="str">
            <v>5014</v>
          </cell>
          <cell r="D3959">
            <v>92.548000000000002</v>
          </cell>
          <cell r="E3959">
            <v>91.861199999999997</v>
          </cell>
        </row>
        <row r="3960">
          <cell r="A3960" t="str">
            <v>07</v>
          </cell>
          <cell r="B3960" t="str">
            <v>32110000</v>
          </cell>
          <cell r="C3960" t="str">
            <v>5015</v>
          </cell>
          <cell r="D3960">
            <v>99.904200000000003</v>
          </cell>
          <cell r="E3960">
            <v>99.038200000000003</v>
          </cell>
        </row>
        <row r="3961">
          <cell r="A3961" t="str">
            <v>07</v>
          </cell>
          <cell r="B3961" t="str">
            <v>32110000</v>
          </cell>
          <cell r="C3961" t="str">
            <v>5020</v>
          </cell>
          <cell r="D3961">
            <v>96.531999999999996</v>
          </cell>
          <cell r="E3961">
            <v>97.767099999999999</v>
          </cell>
        </row>
        <row r="3962">
          <cell r="A3962" t="str">
            <v>07</v>
          </cell>
          <cell r="B3962" t="str">
            <v>32110000</v>
          </cell>
          <cell r="C3962" t="str">
            <v>5021</v>
          </cell>
          <cell r="D3962">
            <v>114.43219999999999</v>
          </cell>
          <cell r="E3962">
            <v>113.5669</v>
          </cell>
        </row>
        <row r="3963">
          <cell r="A3963" t="str">
            <v>07</v>
          </cell>
          <cell r="B3963" t="str">
            <v>32110000</v>
          </cell>
          <cell r="C3963" t="str">
            <v>5030</v>
          </cell>
          <cell r="D3963">
            <v>87.774100000000004</v>
          </cell>
          <cell r="E3963">
            <v>87.964399999999998</v>
          </cell>
        </row>
        <row r="3964">
          <cell r="A3964" t="str">
            <v>07</v>
          </cell>
          <cell r="B3964" t="str">
            <v>32110000</v>
          </cell>
          <cell r="C3964" t="str">
            <v>5031</v>
          </cell>
          <cell r="D3964">
            <v>98.379900000000006</v>
          </cell>
          <cell r="E3964">
            <v>97.830699999999993</v>
          </cell>
        </row>
        <row r="3965">
          <cell r="A3965" t="str">
            <v>07</v>
          </cell>
          <cell r="B3965" t="str">
            <v>32110000</v>
          </cell>
          <cell r="C3965" t="str">
            <v>5040</v>
          </cell>
          <cell r="D3965">
            <v>100.2032</v>
          </cell>
          <cell r="E3965">
            <v>99.793899999999994</v>
          </cell>
        </row>
        <row r="3966">
          <cell r="A3966" t="str">
            <v>07</v>
          </cell>
          <cell r="B3966" t="str">
            <v>32110000</v>
          </cell>
          <cell r="C3966" t="str">
            <v>5050</v>
          </cell>
          <cell r="D3966">
            <v>82.655299999999997</v>
          </cell>
          <cell r="E3966">
            <v>87.456800000000001</v>
          </cell>
        </row>
        <row r="3967">
          <cell r="A3967" t="str">
            <v>07</v>
          </cell>
          <cell r="B3967" t="str">
            <v>3212</v>
          </cell>
          <cell r="C3967" t="str">
            <v>0000</v>
          </cell>
          <cell r="D3967">
            <v>99.643799999999999</v>
          </cell>
          <cell r="E3967">
            <v>99.663399999999996</v>
          </cell>
        </row>
        <row r="3968">
          <cell r="A3968" t="str">
            <v>07</v>
          </cell>
          <cell r="B3968" t="str">
            <v>32120000</v>
          </cell>
          <cell r="C3968" t="str">
            <v>7040</v>
          </cell>
          <cell r="D3968">
            <v>99.643799999999999</v>
          </cell>
          <cell r="E3968">
            <v>99.663399999999996</v>
          </cell>
        </row>
        <row r="3969">
          <cell r="A3969" t="str">
            <v>07</v>
          </cell>
          <cell r="B3969" t="str">
            <v>322</v>
          </cell>
          <cell r="C3969" t="str">
            <v>0000</v>
          </cell>
          <cell r="D3969">
            <v>100.6061</v>
          </cell>
          <cell r="E3969">
            <v>101.02849999999999</v>
          </cell>
        </row>
        <row r="3970">
          <cell r="A3970" t="str">
            <v>07</v>
          </cell>
          <cell r="B3970" t="str">
            <v>32200000</v>
          </cell>
          <cell r="C3970" t="str">
            <v>9110</v>
          </cell>
          <cell r="D3970">
            <v>97.016800000000003</v>
          </cell>
          <cell r="E3970">
            <v>97.016800000000003</v>
          </cell>
        </row>
        <row r="3971">
          <cell r="A3971" t="str">
            <v>07</v>
          </cell>
          <cell r="B3971" t="str">
            <v>32200000</v>
          </cell>
          <cell r="C3971" t="str">
            <v>9111</v>
          </cell>
          <cell r="D3971">
            <v>98.2834</v>
          </cell>
          <cell r="E3971">
            <v>99.780100000000004</v>
          </cell>
        </row>
        <row r="3972">
          <cell r="A3972" t="str">
            <v>07</v>
          </cell>
          <cell r="B3972" t="str">
            <v>32200000</v>
          </cell>
          <cell r="C3972" t="str">
            <v>9112</v>
          </cell>
          <cell r="D3972">
            <v>106.51819999999999</v>
          </cell>
          <cell r="E3972">
            <v>106.2886</v>
          </cell>
        </row>
        <row r="3973">
          <cell r="A3973" t="str">
            <v>07</v>
          </cell>
          <cell r="B3973" t="str">
            <v>4</v>
          </cell>
          <cell r="C3973" t="str">
            <v>0000</v>
          </cell>
          <cell r="D3973">
            <v>120.601</v>
          </cell>
          <cell r="E3973">
            <v>117.09829999999999</v>
          </cell>
        </row>
        <row r="3974">
          <cell r="A3974" t="str">
            <v>07</v>
          </cell>
          <cell r="B3974" t="str">
            <v>41</v>
          </cell>
          <cell r="C3974" t="str">
            <v>0000</v>
          </cell>
          <cell r="D3974">
            <v>111.0836</v>
          </cell>
          <cell r="E3974">
            <v>106.17019999999999</v>
          </cell>
        </row>
        <row r="3975">
          <cell r="A3975" t="str">
            <v>07</v>
          </cell>
          <cell r="B3975" t="str">
            <v>411</v>
          </cell>
          <cell r="C3975" t="str">
            <v>0000</v>
          </cell>
          <cell r="D3975">
            <v>110.1112</v>
          </cell>
          <cell r="E3975">
            <v>101.43559999999999</v>
          </cell>
        </row>
        <row r="3976">
          <cell r="A3976" t="str">
            <v>07</v>
          </cell>
          <cell r="B3976" t="str">
            <v>41100000</v>
          </cell>
          <cell r="C3976" t="str">
            <v>9001</v>
          </cell>
          <cell r="D3976">
            <v>93.727099999999993</v>
          </cell>
          <cell r="E3976">
            <v>94.663600000000002</v>
          </cell>
        </row>
        <row r="3977">
          <cell r="A3977" t="str">
            <v>07</v>
          </cell>
          <cell r="B3977" t="str">
            <v>41100000</v>
          </cell>
          <cell r="C3977" t="str">
            <v>9009</v>
          </cell>
          <cell r="D3977">
            <v>99.375100000000003</v>
          </cell>
          <cell r="E3977">
            <v>99.8215</v>
          </cell>
        </row>
        <row r="3978">
          <cell r="A3978" t="str">
            <v>07</v>
          </cell>
          <cell r="B3978" t="str">
            <v>41100000</v>
          </cell>
          <cell r="C3978" t="str">
            <v>9050</v>
          </cell>
          <cell r="D3978">
            <v>118.4759</v>
          </cell>
          <cell r="E3978">
            <v>103.0778</v>
          </cell>
        </row>
        <row r="3979">
          <cell r="A3979" t="str">
            <v>07</v>
          </cell>
          <cell r="B3979" t="str">
            <v>412</v>
          </cell>
          <cell r="C3979" t="str">
            <v>0000</v>
          </cell>
          <cell r="D3979">
            <v>113.85760000000001</v>
          </cell>
          <cell r="E3979">
            <v>109.7636</v>
          </cell>
        </row>
        <row r="3980">
          <cell r="A3980" t="str">
            <v>07</v>
          </cell>
          <cell r="B3980" t="str">
            <v>41200000</v>
          </cell>
          <cell r="C3980" t="str">
            <v>9240</v>
          </cell>
          <cell r="D3980">
            <v>115.6383</v>
          </cell>
          <cell r="E3980">
            <v>111.6109</v>
          </cell>
        </row>
        <row r="3981">
          <cell r="A3981" t="str">
            <v>07</v>
          </cell>
          <cell r="B3981" t="str">
            <v>41200000</v>
          </cell>
          <cell r="C3981" t="str">
            <v>9241</v>
          </cell>
          <cell r="D3981">
            <v>116.0966</v>
          </cell>
          <cell r="E3981">
            <v>112.53230000000001</v>
          </cell>
        </row>
        <row r="3982">
          <cell r="A3982" t="str">
            <v>07</v>
          </cell>
          <cell r="B3982" t="str">
            <v>41200000</v>
          </cell>
          <cell r="C3982" t="str">
            <v>9250</v>
          </cell>
          <cell r="D3982">
            <v>113.95350000000001</v>
          </cell>
          <cell r="E3982">
            <v>105.6478</v>
          </cell>
        </row>
        <row r="3983">
          <cell r="A3983" t="str">
            <v>07</v>
          </cell>
          <cell r="B3983" t="str">
            <v>41200000</v>
          </cell>
          <cell r="C3983" t="str">
            <v>9800</v>
          </cell>
          <cell r="D3983">
            <v>101.6833</v>
          </cell>
          <cell r="E3983">
            <v>101.4203</v>
          </cell>
        </row>
        <row r="3984">
          <cell r="A3984" t="str">
            <v>07</v>
          </cell>
          <cell r="B3984" t="str">
            <v>413</v>
          </cell>
          <cell r="C3984" t="str">
            <v>0000</v>
          </cell>
          <cell r="D3984">
            <v>92.646500000000003</v>
          </cell>
          <cell r="E3984">
            <v>93.866</v>
          </cell>
        </row>
        <row r="3985">
          <cell r="A3985" t="str">
            <v>07</v>
          </cell>
          <cell r="B3985" t="str">
            <v>4131</v>
          </cell>
          <cell r="C3985" t="str">
            <v>0000</v>
          </cell>
          <cell r="D3985">
            <v>89.977099999999993</v>
          </cell>
          <cell r="E3985">
            <v>91.492800000000003</v>
          </cell>
        </row>
        <row r="3986">
          <cell r="A3986" t="str">
            <v>07</v>
          </cell>
          <cell r="B3986" t="str">
            <v>41310000</v>
          </cell>
          <cell r="C3986" t="str">
            <v>8020</v>
          </cell>
          <cell r="D3986">
            <v>100.4537</v>
          </cell>
          <cell r="E3986">
            <v>100.5445</v>
          </cell>
        </row>
        <row r="3987">
          <cell r="A3987" t="str">
            <v>07</v>
          </cell>
          <cell r="B3987" t="str">
            <v>41310000</v>
          </cell>
          <cell r="C3987" t="str">
            <v>8060</v>
          </cell>
          <cell r="D3987">
            <v>83.577600000000004</v>
          </cell>
          <cell r="E3987">
            <v>86.217799999999997</v>
          </cell>
        </row>
        <row r="3988">
          <cell r="A3988" t="str">
            <v>07</v>
          </cell>
          <cell r="B3988" t="str">
            <v>41310000</v>
          </cell>
          <cell r="C3988" t="str">
            <v>8061</v>
          </cell>
          <cell r="D3988">
            <v>105.36320000000001</v>
          </cell>
          <cell r="E3988">
            <v>103.8176</v>
          </cell>
        </row>
        <row r="3989">
          <cell r="A3989" t="str">
            <v>07</v>
          </cell>
          <cell r="B3989" t="str">
            <v>41310000</v>
          </cell>
          <cell r="C3989" t="str">
            <v>8062</v>
          </cell>
          <cell r="D3989">
            <v>101.3291</v>
          </cell>
          <cell r="E3989">
            <v>100.6917</v>
          </cell>
        </row>
        <row r="3990">
          <cell r="A3990" t="str">
            <v>07</v>
          </cell>
          <cell r="B3990" t="str">
            <v>4132</v>
          </cell>
          <cell r="C3990" t="str">
            <v>0000</v>
          </cell>
          <cell r="D3990">
            <v>100.20959999999999</v>
          </cell>
          <cell r="E3990">
            <v>100.59</v>
          </cell>
        </row>
        <row r="3991">
          <cell r="A3991" t="str">
            <v>07</v>
          </cell>
          <cell r="B3991" t="str">
            <v>41320000</v>
          </cell>
          <cell r="C3991" t="str">
            <v>8071</v>
          </cell>
          <cell r="D3991">
            <v>104.9425</v>
          </cell>
          <cell r="E3991">
            <v>102.0326</v>
          </cell>
        </row>
        <row r="3992">
          <cell r="A3992" t="str">
            <v>07</v>
          </cell>
          <cell r="B3992" t="str">
            <v>41320000</v>
          </cell>
          <cell r="C3992" t="str">
            <v>8080</v>
          </cell>
          <cell r="D3992">
            <v>100.508</v>
          </cell>
          <cell r="E3992">
            <v>100.6485</v>
          </cell>
        </row>
        <row r="3993">
          <cell r="A3993" t="str">
            <v>07</v>
          </cell>
          <cell r="B3993" t="str">
            <v>41320000</v>
          </cell>
          <cell r="C3993" t="str">
            <v>8081</v>
          </cell>
          <cell r="D3993">
            <v>94.283100000000005</v>
          </cell>
          <cell r="E3993">
            <v>98.913200000000003</v>
          </cell>
        </row>
        <row r="3994">
          <cell r="A3994" t="str">
            <v>07</v>
          </cell>
          <cell r="B3994" t="str">
            <v>414</v>
          </cell>
          <cell r="C3994" t="str">
            <v>0000</v>
          </cell>
          <cell r="D3994">
            <v>100.858</v>
          </cell>
          <cell r="E3994">
            <v>99.420100000000005</v>
          </cell>
        </row>
        <row r="3995">
          <cell r="A3995" t="str">
            <v>07</v>
          </cell>
          <cell r="B3995" t="str">
            <v>41400000</v>
          </cell>
          <cell r="C3995" t="str">
            <v>9160</v>
          </cell>
          <cell r="D3995">
            <v>98.952500000000001</v>
          </cell>
          <cell r="E3995">
            <v>98.583200000000005</v>
          </cell>
        </row>
        <row r="3996">
          <cell r="A3996" t="str">
            <v>07</v>
          </cell>
          <cell r="B3996" t="str">
            <v>41400000</v>
          </cell>
          <cell r="C3996" t="str">
            <v>9161</v>
          </cell>
          <cell r="D3996">
            <v>98.972700000000003</v>
          </cell>
          <cell r="E3996">
            <v>99.674300000000002</v>
          </cell>
        </row>
        <row r="3997">
          <cell r="A3997" t="str">
            <v>07</v>
          </cell>
          <cell r="B3997" t="str">
            <v>41400000</v>
          </cell>
          <cell r="C3997" t="str">
            <v>9170</v>
          </cell>
          <cell r="D3997">
            <v>100.72029999999999</v>
          </cell>
          <cell r="E3997">
            <v>97.771299999999997</v>
          </cell>
        </row>
        <row r="3998">
          <cell r="A3998" t="str">
            <v>07</v>
          </cell>
          <cell r="B3998" t="str">
            <v>41400000</v>
          </cell>
          <cell r="C3998" t="str">
            <v>9180</v>
          </cell>
          <cell r="D3998">
            <v>106.5312</v>
          </cell>
          <cell r="E3998">
            <v>104.31910000000001</v>
          </cell>
        </row>
        <row r="3999">
          <cell r="A3999" t="str">
            <v>07</v>
          </cell>
          <cell r="B3999" t="str">
            <v>41400000</v>
          </cell>
          <cell r="C3999" t="str">
            <v>9181</v>
          </cell>
          <cell r="D3999">
            <v>104.0317</v>
          </cell>
          <cell r="E3999">
            <v>102.476</v>
          </cell>
        </row>
        <row r="4000">
          <cell r="A4000" t="str">
            <v>07</v>
          </cell>
          <cell r="B4000" t="str">
            <v>415</v>
          </cell>
          <cell r="C4000" t="str">
            <v>0000</v>
          </cell>
          <cell r="D4000">
            <v>187.79390000000001</v>
          </cell>
          <cell r="E4000">
            <v>126.90519999999999</v>
          </cell>
        </row>
        <row r="4001">
          <cell r="A4001" t="str">
            <v>07</v>
          </cell>
          <cell r="B4001" t="str">
            <v>41500000</v>
          </cell>
          <cell r="C4001" t="str">
            <v>9550</v>
          </cell>
          <cell r="D4001">
            <v>187.79390000000001</v>
          </cell>
          <cell r="E4001">
            <v>126.90519999999999</v>
          </cell>
        </row>
        <row r="4002">
          <cell r="A4002" t="str">
            <v>07</v>
          </cell>
          <cell r="B4002" t="str">
            <v>42</v>
          </cell>
          <cell r="C4002" t="str">
            <v>0000</v>
          </cell>
          <cell r="D4002">
            <v>128.4648</v>
          </cell>
          <cell r="E4002">
            <v>125.09739999999999</v>
          </cell>
        </row>
        <row r="4003">
          <cell r="A4003" t="str">
            <v>07</v>
          </cell>
          <cell r="B4003" t="str">
            <v>421</v>
          </cell>
          <cell r="C4003" t="str">
            <v>0000</v>
          </cell>
          <cell r="D4003">
            <v>122.5385</v>
          </cell>
          <cell r="E4003">
            <v>115.06789999999999</v>
          </cell>
        </row>
        <row r="4004">
          <cell r="A4004" t="str">
            <v>07</v>
          </cell>
          <cell r="B4004" t="str">
            <v>4211</v>
          </cell>
          <cell r="C4004" t="str">
            <v>0000</v>
          </cell>
          <cell r="D4004">
            <v>129.0487</v>
          </cell>
          <cell r="E4004">
            <v>118.9712</v>
          </cell>
        </row>
        <row r="4005">
          <cell r="A4005" t="str">
            <v>07</v>
          </cell>
          <cell r="B4005" t="str">
            <v>42111</v>
          </cell>
          <cell r="C4005" t="str">
            <v>0000</v>
          </cell>
          <cell r="D4005">
            <v>114.53619999999999</v>
          </cell>
          <cell r="E4005">
            <v>105.1314</v>
          </cell>
        </row>
        <row r="4006">
          <cell r="A4006" t="str">
            <v>07</v>
          </cell>
          <cell r="B4006" t="str">
            <v>421111</v>
          </cell>
          <cell r="C4006" t="str">
            <v>0000</v>
          </cell>
          <cell r="D4006">
            <v>105.46510000000001</v>
          </cell>
          <cell r="E4006">
            <v>103.9692</v>
          </cell>
        </row>
        <row r="4007">
          <cell r="A4007" t="str">
            <v>07</v>
          </cell>
          <cell r="B4007" t="str">
            <v>42111100</v>
          </cell>
          <cell r="C4007" t="str">
            <v>6001</v>
          </cell>
          <cell r="D4007">
            <v>105.46510000000001</v>
          </cell>
          <cell r="E4007">
            <v>103.9692</v>
          </cell>
        </row>
        <row r="4008">
          <cell r="A4008" t="str">
            <v>07</v>
          </cell>
          <cell r="B4008" t="str">
            <v>421112</v>
          </cell>
          <cell r="C4008" t="str">
            <v>0000</v>
          </cell>
          <cell r="D4008">
            <v>115.1083</v>
          </cell>
          <cell r="E4008">
            <v>105.2047</v>
          </cell>
        </row>
        <row r="4009">
          <cell r="A4009" t="str">
            <v>07</v>
          </cell>
          <cell r="B4009" t="str">
            <v>42111200</v>
          </cell>
          <cell r="C4009" t="str">
            <v>6000</v>
          </cell>
          <cell r="D4009">
            <v>115.1083</v>
          </cell>
          <cell r="E4009">
            <v>105.2047</v>
          </cell>
        </row>
        <row r="4010">
          <cell r="A4010" t="str">
            <v>07</v>
          </cell>
          <cell r="B4010" t="str">
            <v>42112</v>
          </cell>
          <cell r="C4010" t="str">
            <v>0000</v>
          </cell>
          <cell r="D4010">
            <v>165.351</v>
          </cell>
          <cell r="E4010">
            <v>153.40979999999999</v>
          </cell>
        </row>
        <row r="4011">
          <cell r="A4011" t="str">
            <v>07</v>
          </cell>
          <cell r="B4011" t="str">
            <v>42112000</v>
          </cell>
          <cell r="C4011" t="str">
            <v>6003</v>
          </cell>
          <cell r="D4011">
            <v>166.2234</v>
          </cell>
          <cell r="E4011">
            <v>150.55090000000001</v>
          </cell>
        </row>
        <row r="4012">
          <cell r="A4012" t="str">
            <v>07</v>
          </cell>
          <cell r="B4012" t="str">
            <v>42112000</v>
          </cell>
          <cell r="C4012" t="str">
            <v>6004</v>
          </cell>
          <cell r="D4012">
            <v>163.00229999999999</v>
          </cell>
          <cell r="E4012">
            <v>161.1069</v>
          </cell>
        </row>
        <row r="4013">
          <cell r="A4013" t="str">
            <v>07</v>
          </cell>
          <cell r="B4013" t="str">
            <v>42113</v>
          </cell>
          <cell r="C4013" t="str">
            <v>0000</v>
          </cell>
          <cell r="D4013">
            <v>99.009900000000002</v>
          </cell>
          <cell r="E4013">
            <v>99.009900000000002</v>
          </cell>
        </row>
        <row r="4014">
          <cell r="A4014" t="str">
            <v>07</v>
          </cell>
          <cell r="B4014" t="str">
            <v>42113000</v>
          </cell>
          <cell r="C4014" t="str">
            <v>6020</v>
          </cell>
          <cell r="D4014">
            <v>99.009900000000002</v>
          </cell>
          <cell r="E4014">
            <v>99.009900000000002</v>
          </cell>
        </row>
        <row r="4015">
          <cell r="A4015" t="str">
            <v>07</v>
          </cell>
          <cell r="B4015" t="str">
            <v>4212</v>
          </cell>
          <cell r="C4015" t="str">
            <v>0000</v>
          </cell>
          <cell r="D4015">
            <v>108.94840000000001</v>
          </cell>
          <cell r="E4015">
            <v>106.9198</v>
          </cell>
        </row>
        <row r="4016">
          <cell r="A4016" t="str">
            <v>07</v>
          </cell>
          <cell r="B4016" t="str">
            <v>42121</v>
          </cell>
          <cell r="C4016" t="str">
            <v>0000</v>
          </cell>
          <cell r="D4016">
            <v>104.4406</v>
          </cell>
          <cell r="E4016">
            <v>104.0552</v>
          </cell>
        </row>
        <row r="4017">
          <cell r="A4017" t="str">
            <v>07</v>
          </cell>
          <cell r="B4017" t="str">
            <v>42121000</v>
          </cell>
          <cell r="C4017" t="str">
            <v>9230</v>
          </cell>
          <cell r="D4017">
            <v>99.573800000000006</v>
          </cell>
          <cell r="E4017">
            <v>99.573800000000006</v>
          </cell>
        </row>
        <row r="4018">
          <cell r="A4018" t="str">
            <v>07</v>
          </cell>
          <cell r="B4018" t="str">
            <v>42121000</v>
          </cell>
          <cell r="C4018" t="str">
            <v>9231</v>
          </cell>
          <cell r="D4018">
            <v>105.13590000000001</v>
          </cell>
          <cell r="E4018">
            <v>104.69540000000001</v>
          </cell>
        </row>
        <row r="4019">
          <cell r="A4019" t="str">
            <v>07</v>
          </cell>
          <cell r="B4019" t="str">
            <v>42122</v>
          </cell>
          <cell r="C4019" t="str">
            <v>0000</v>
          </cell>
          <cell r="D4019">
            <v>109.44929999999999</v>
          </cell>
          <cell r="E4019">
            <v>107.2381</v>
          </cell>
        </row>
        <row r="4020">
          <cell r="A4020" t="str">
            <v>07</v>
          </cell>
          <cell r="B4020" t="str">
            <v>42122000</v>
          </cell>
          <cell r="C4020" t="str">
            <v>9260</v>
          </cell>
          <cell r="D4020">
            <v>109.44929999999999</v>
          </cell>
          <cell r="E4020">
            <v>107.2381</v>
          </cell>
        </row>
        <row r="4021">
          <cell r="A4021" t="str">
            <v>07</v>
          </cell>
          <cell r="B4021" t="str">
            <v>422</v>
          </cell>
          <cell r="C4021" t="str">
            <v>0000</v>
          </cell>
          <cell r="D4021">
            <v>130.94159999999999</v>
          </cell>
          <cell r="E4021">
            <v>129.28909999999999</v>
          </cell>
        </row>
        <row r="4022">
          <cell r="A4022" t="str">
            <v>07</v>
          </cell>
          <cell r="B4022" t="str">
            <v>4221</v>
          </cell>
          <cell r="C4022" t="str">
            <v>0000</v>
          </cell>
          <cell r="D4022">
            <v>131.6002</v>
          </cell>
          <cell r="E4022">
            <v>129.89439999999999</v>
          </cell>
        </row>
        <row r="4023">
          <cell r="A4023" t="str">
            <v>07</v>
          </cell>
          <cell r="B4023" t="str">
            <v>42210000</v>
          </cell>
          <cell r="C4023" t="str">
            <v>6010</v>
          </cell>
          <cell r="D4023">
            <v>131.71639999999999</v>
          </cell>
          <cell r="E4023">
            <v>130.01060000000001</v>
          </cell>
        </row>
        <row r="4024">
          <cell r="A4024" t="str">
            <v>07</v>
          </cell>
          <cell r="B4024" t="str">
            <v>42210000</v>
          </cell>
          <cell r="C4024" t="str">
            <v>6012</v>
          </cell>
          <cell r="D4024">
            <v>131.3433</v>
          </cell>
          <cell r="E4024">
            <v>129.63749999999999</v>
          </cell>
        </row>
        <row r="4025">
          <cell r="A4025" t="str">
            <v>07</v>
          </cell>
          <cell r="B4025" t="str">
            <v>4222</v>
          </cell>
          <cell r="C4025" t="str">
            <v>0000</v>
          </cell>
          <cell r="D4025">
            <v>92.681700000000006</v>
          </cell>
          <cell r="E4025">
            <v>94.124399999999994</v>
          </cell>
        </row>
        <row r="4026">
          <cell r="A4026" t="str">
            <v>07</v>
          </cell>
          <cell r="B4026" t="str">
            <v>42221</v>
          </cell>
          <cell r="C4026" t="str">
            <v>0000</v>
          </cell>
          <cell r="D4026">
            <v>92.681700000000006</v>
          </cell>
          <cell r="E4026">
            <v>94.124399999999994</v>
          </cell>
        </row>
        <row r="4027">
          <cell r="A4027" t="str">
            <v>07</v>
          </cell>
          <cell r="B4027" t="str">
            <v>42221000</v>
          </cell>
          <cell r="C4027" t="str">
            <v>6350</v>
          </cell>
          <cell r="D4027">
            <v>95.993399999999994</v>
          </cell>
          <cell r="E4027">
            <v>95.378799999999998</v>
          </cell>
        </row>
        <row r="4028">
          <cell r="A4028" t="str">
            <v>07</v>
          </cell>
          <cell r="B4028" t="str">
            <v>42221000</v>
          </cell>
          <cell r="C4028" t="str">
            <v>6355</v>
          </cell>
          <cell r="D4028">
            <v>94.867400000000004</v>
          </cell>
          <cell r="E4028">
            <v>95.314499999999995</v>
          </cell>
        </row>
        <row r="4029">
          <cell r="A4029" t="str">
            <v>07</v>
          </cell>
          <cell r="B4029" t="str">
            <v>42221000</v>
          </cell>
          <cell r="C4029" t="str">
            <v>6356</v>
          </cell>
          <cell r="D4029">
            <v>80.561099999999996</v>
          </cell>
          <cell r="E4029">
            <v>89.171199999999999</v>
          </cell>
        </row>
        <row r="4030">
          <cell r="A4030" t="str">
            <v>07</v>
          </cell>
          <cell r="B4030" t="str">
            <v>43</v>
          </cell>
          <cell r="C4030" t="str">
            <v>0000</v>
          </cell>
          <cell r="D4030">
            <v>102.1476</v>
          </cell>
          <cell r="E4030">
            <v>101.4092</v>
          </cell>
        </row>
        <row r="4031">
          <cell r="A4031" t="str">
            <v>07</v>
          </cell>
          <cell r="B4031" t="str">
            <v>431</v>
          </cell>
          <cell r="C4031" t="str">
            <v>0000</v>
          </cell>
          <cell r="D4031">
            <v>102.1079</v>
          </cell>
          <cell r="E4031">
            <v>102.4759</v>
          </cell>
        </row>
        <row r="4032">
          <cell r="A4032" t="str">
            <v>07</v>
          </cell>
          <cell r="B4032" t="str">
            <v>43100000</v>
          </cell>
          <cell r="C4032" t="str">
            <v>6100</v>
          </cell>
          <cell r="D4032">
            <v>94.859200000000001</v>
          </cell>
          <cell r="E4032">
            <v>96.208600000000004</v>
          </cell>
        </row>
        <row r="4033">
          <cell r="A4033" t="str">
            <v>07</v>
          </cell>
          <cell r="B4033" t="str">
            <v>43100000</v>
          </cell>
          <cell r="C4033" t="str">
            <v>6101</v>
          </cell>
          <cell r="D4033">
            <v>92.152699999999996</v>
          </cell>
          <cell r="E4033">
            <v>92.316599999999994</v>
          </cell>
        </row>
        <row r="4034">
          <cell r="A4034" t="str">
            <v>07</v>
          </cell>
          <cell r="B4034" t="str">
            <v>43100000</v>
          </cell>
          <cell r="C4034" t="str">
            <v>6102</v>
          </cell>
          <cell r="D4034">
            <v>97.597700000000003</v>
          </cell>
          <cell r="E4034">
            <v>97.594200000000001</v>
          </cell>
        </row>
        <row r="4035">
          <cell r="A4035" t="str">
            <v>07</v>
          </cell>
          <cell r="B4035" t="str">
            <v>43100000</v>
          </cell>
          <cell r="C4035" t="str">
            <v>6103</v>
          </cell>
          <cell r="D4035">
            <v>113.39830000000001</v>
          </cell>
          <cell r="E4035">
            <v>113.2115</v>
          </cell>
        </row>
        <row r="4036">
          <cell r="A4036" t="str">
            <v>07</v>
          </cell>
          <cell r="B4036" t="str">
            <v>43100000</v>
          </cell>
          <cell r="C4036" t="str">
            <v>6104</v>
          </cell>
          <cell r="D4036">
            <v>97.377799999999993</v>
          </cell>
          <cell r="E4036">
            <v>98.346199999999996</v>
          </cell>
        </row>
        <row r="4037">
          <cell r="A4037" t="str">
            <v>07</v>
          </cell>
          <cell r="B4037" t="str">
            <v>43100000</v>
          </cell>
          <cell r="C4037" t="str">
            <v>6105</v>
          </cell>
          <cell r="D4037">
            <v>116.7145</v>
          </cell>
          <cell r="E4037">
            <v>116.1661</v>
          </cell>
        </row>
        <row r="4038">
          <cell r="A4038" t="str">
            <v>07</v>
          </cell>
          <cell r="B4038" t="str">
            <v>43100000</v>
          </cell>
          <cell r="C4038" t="str">
            <v>6106</v>
          </cell>
          <cell r="D4038">
            <v>97.340100000000007</v>
          </cell>
          <cell r="E4038">
            <v>97.129499999999993</v>
          </cell>
        </row>
        <row r="4039">
          <cell r="A4039" t="str">
            <v>07</v>
          </cell>
          <cell r="B4039" t="str">
            <v>43100000</v>
          </cell>
          <cell r="C4039" t="str">
            <v>6113</v>
          </cell>
          <cell r="D4039">
            <v>98.915300000000002</v>
          </cell>
          <cell r="E4039">
            <v>100.63339999999999</v>
          </cell>
        </row>
        <row r="4040">
          <cell r="A4040" t="str">
            <v>07</v>
          </cell>
          <cell r="B4040" t="str">
            <v>43100000</v>
          </cell>
          <cell r="C4040" t="str">
            <v>6114</v>
          </cell>
          <cell r="D4040">
            <v>104.1211</v>
          </cell>
          <cell r="E4040">
            <v>106.4092</v>
          </cell>
        </row>
        <row r="4041">
          <cell r="A4041" t="str">
            <v>07</v>
          </cell>
          <cell r="B4041" t="str">
            <v>432</v>
          </cell>
          <cell r="C4041" t="str">
            <v>0000</v>
          </cell>
          <cell r="D4041">
            <v>99.485500000000002</v>
          </cell>
          <cell r="E4041">
            <v>97.329400000000007</v>
          </cell>
        </row>
        <row r="4042">
          <cell r="A4042" t="str">
            <v>07</v>
          </cell>
          <cell r="B4042" t="str">
            <v>4321</v>
          </cell>
          <cell r="C4042" t="str">
            <v>0000</v>
          </cell>
          <cell r="D4042">
            <v>90.312100000000001</v>
          </cell>
          <cell r="E4042">
            <v>95.171800000000005</v>
          </cell>
        </row>
        <row r="4043">
          <cell r="A4043" t="str">
            <v>07</v>
          </cell>
          <cell r="B4043" t="str">
            <v>43210000</v>
          </cell>
          <cell r="C4043" t="str">
            <v>4100</v>
          </cell>
          <cell r="D4043">
            <v>80.855800000000002</v>
          </cell>
          <cell r="E4043">
            <v>90.287999999999997</v>
          </cell>
        </row>
        <row r="4044">
          <cell r="A4044" t="str">
            <v>07</v>
          </cell>
          <cell r="B4044" t="str">
            <v>43210000</v>
          </cell>
          <cell r="C4044" t="str">
            <v>4101</v>
          </cell>
          <cell r="D4044">
            <v>99.768299999999996</v>
          </cell>
          <cell r="E4044">
            <v>100.05549999999999</v>
          </cell>
        </row>
        <row r="4045">
          <cell r="A4045" t="str">
            <v>07</v>
          </cell>
          <cell r="B4045" t="str">
            <v>4322</v>
          </cell>
          <cell r="C4045" t="str">
            <v>0000</v>
          </cell>
          <cell r="D4045">
            <v>97.467399999999998</v>
          </cell>
          <cell r="E4045">
            <v>97.335400000000007</v>
          </cell>
        </row>
        <row r="4046">
          <cell r="A4046" t="str">
            <v>07</v>
          </cell>
          <cell r="B4046" t="str">
            <v>43220000</v>
          </cell>
          <cell r="C4046" t="str">
            <v>4650</v>
          </cell>
          <cell r="D4046">
            <v>100.27330000000001</v>
          </cell>
          <cell r="E4046">
            <v>100.43810000000001</v>
          </cell>
        </row>
        <row r="4047">
          <cell r="A4047" t="str">
            <v>07</v>
          </cell>
          <cell r="B4047" t="str">
            <v>43220000</v>
          </cell>
          <cell r="C4047" t="str">
            <v>4700</v>
          </cell>
          <cell r="D4047">
            <v>99.166700000000006</v>
          </cell>
          <cell r="E4047">
            <v>98.997299999999996</v>
          </cell>
        </row>
        <row r="4048">
          <cell r="A4048" t="str">
            <v>07</v>
          </cell>
          <cell r="B4048" t="str">
            <v>43220000</v>
          </cell>
          <cell r="C4048" t="str">
            <v>4710</v>
          </cell>
          <cell r="D4048">
            <v>97.944100000000006</v>
          </cell>
          <cell r="E4048">
            <v>98.220600000000005</v>
          </cell>
        </row>
        <row r="4049">
          <cell r="A4049" t="str">
            <v>07</v>
          </cell>
          <cell r="B4049" t="str">
            <v>43220000</v>
          </cell>
          <cell r="C4049" t="str">
            <v>4720</v>
          </cell>
          <cell r="D4049">
            <v>97.772800000000004</v>
          </cell>
          <cell r="E4049">
            <v>97.520499999999998</v>
          </cell>
        </row>
        <row r="4050">
          <cell r="A4050" t="str">
            <v>07</v>
          </cell>
          <cell r="B4050" t="str">
            <v>43220000</v>
          </cell>
          <cell r="C4050" t="str">
            <v>4721</v>
          </cell>
          <cell r="D4050">
            <v>99.366200000000006</v>
          </cell>
          <cell r="E4050">
            <v>99.577100000000002</v>
          </cell>
        </row>
        <row r="4051">
          <cell r="A4051" t="str">
            <v>07</v>
          </cell>
          <cell r="B4051" t="str">
            <v>43220000</v>
          </cell>
          <cell r="C4051" t="str">
            <v>4730</v>
          </cell>
          <cell r="D4051">
            <v>93.047799999999995</v>
          </cell>
          <cell r="E4051">
            <v>92.586699999999993</v>
          </cell>
        </row>
        <row r="4052">
          <cell r="A4052" t="str">
            <v>07</v>
          </cell>
          <cell r="B4052" t="str">
            <v>43220000</v>
          </cell>
          <cell r="C4052" t="str">
            <v>4731</v>
          </cell>
          <cell r="D4052">
            <v>96.5244</v>
          </cell>
          <cell r="E4052">
            <v>96.488200000000006</v>
          </cell>
        </row>
        <row r="4053">
          <cell r="A4053" t="str">
            <v>07</v>
          </cell>
          <cell r="B4053" t="str">
            <v>43220000</v>
          </cell>
          <cell r="C4053" t="str">
            <v>4750</v>
          </cell>
          <cell r="D4053">
            <v>96.607500000000002</v>
          </cell>
          <cell r="E4053">
            <v>95.894499999999994</v>
          </cell>
        </row>
        <row r="4054">
          <cell r="A4054" t="str">
            <v>07</v>
          </cell>
          <cell r="B4054" t="str">
            <v>4323</v>
          </cell>
          <cell r="C4054" t="str">
            <v>0000</v>
          </cell>
          <cell r="D4054">
            <v>109.2704</v>
          </cell>
          <cell r="E4054">
            <v>98.028499999999994</v>
          </cell>
        </row>
        <row r="4055">
          <cell r="A4055" t="str">
            <v>07</v>
          </cell>
          <cell r="B4055" t="str">
            <v>43230000</v>
          </cell>
          <cell r="C4055" t="str">
            <v>4741</v>
          </cell>
          <cell r="D4055">
            <v>104.94880000000001</v>
          </cell>
          <cell r="E4055">
            <v>94.781400000000005</v>
          </cell>
        </row>
        <row r="4056">
          <cell r="A4056" t="str">
            <v>07</v>
          </cell>
          <cell r="B4056" t="str">
            <v>43230000</v>
          </cell>
          <cell r="C4056" t="str">
            <v>4742</v>
          </cell>
          <cell r="D4056">
            <v>113.592</v>
          </cell>
          <cell r="E4056">
            <v>101.2756</v>
          </cell>
        </row>
        <row r="4057">
          <cell r="A4057" t="str">
            <v>07</v>
          </cell>
          <cell r="B4057" t="str">
            <v>433</v>
          </cell>
          <cell r="C4057" t="str">
            <v>0000</v>
          </cell>
          <cell r="D4057">
            <v>95.767600000000002</v>
          </cell>
          <cell r="E4057">
            <v>96.784999999999997</v>
          </cell>
        </row>
        <row r="4058">
          <cell r="A4058" t="str">
            <v>07</v>
          </cell>
          <cell r="B4058" t="str">
            <v>4331</v>
          </cell>
          <cell r="C4058" t="str">
            <v>0000</v>
          </cell>
          <cell r="D4058">
            <v>96.828599999999994</v>
          </cell>
          <cell r="E4058">
            <v>98.497600000000006</v>
          </cell>
        </row>
        <row r="4059">
          <cell r="A4059" t="str">
            <v>07</v>
          </cell>
          <cell r="B4059" t="str">
            <v>43311</v>
          </cell>
          <cell r="C4059" t="str">
            <v>0000</v>
          </cell>
          <cell r="D4059">
            <v>100.175</v>
          </cell>
          <cell r="E4059">
            <v>100.7109</v>
          </cell>
        </row>
        <row r="4060">
          <cell r="A4060" t="str">
            <v>07</v>
          </cell>
          <cell r="B4060" t="str">
            <v>43311000</v>
          </cell>
          <cell r="C4060" t="str">
            <v>6430</v>
          </cell>
          <cell r="D4060">
            <v>99.343699999999998</v>
          </cell>
          <cell r="E4060">
            <v>99.413700000000006</v>
          </cell>
        </row>
        <row r="4061">
          <cell r="A4061" t="str">
            <v>07</v>
          </cell>
          <cell r="B4061" t="str">
            <v>43311000</v>
          </cell>
          <cell r="C4061" t="str">
            <v>6431</v>
          </cell>
          <cell r="D4061">
            <v>91.547899999999998</v>
          </cell>
          <cell r="E4061">
            <v>90.714500000000001</v>
          </cell>
        </row>
        <row r="4062">
          <cell r="A4062" t="str">
            <v>07</v>
          </cell>
          <cell r="B4062" t="str">
            <v>43311000</v>
          </cell>
          <cell r="C4062" t="str">
            <v>6432</v>
          </cell>
          <cell r="D4062">
            <v>103.10769999999999</v>
          </cell>
          <cell r="E4062">
            <v>103.7895</v>
          </cell>
        </row>
        <row r="4063">
          <cell r="A4063" t="str">
            <v>07</v>
          </cell>
          <cell r="B4063" t="str">
            <v>43311000</v>
          </cell>
          <cell r="C4063" t="str">
            <v>6433</v>
          </cell>
          <cell r="D4063">
            <v>103.8536</v>
          </cell>
          <cell r="E4063">
            <v>105.4671</v>
          </cell>
        </row>
        <row r="4064">
          <cell r="A4064" t="str">
            <v>07</v>
          </cell>
          <cell r="B4064" t="str">
            <v>43312</v>
          </cell>
          <cell r="C4064" t="str">
            <v>0000</v>
          </cell>
          <cell r="D4064">
            <v>91.808899999999994</v>
          </cell>
          <cell r="E4064">
            <v>95.177700000000002</v>
          </cell>
        </row>
        <row r="4065">
          <cell r="A4065" t="str">
            <v>07</v>
          </cell>
          <cell r="B4065" t="str">
            <v>43312000</v>
          </cell>
          <cell r="C4065" t="str">
            <v>6420</v>
          </cell>
          <cell r="D4065">
            <v>88.566599999999994</v>
          </cell>
          <cell r="E4065">
            <v>93.287199999999999</v>
          </cell>
        </row>
        <row r="4066">
          <cell r="A4066" t="str">
            <v>07</v>
          </cell>
          <cell r="B4066" t="str">
            <v>43312000</v>
          </cell>
          <cell r="C4066" t="str">
            <v>6421</v>
          </cell>
          <cell r="D4066">
            <v>100.1258</v>
          </cell>
          <cell r="E4066">
            <v>101.9962</v>
          </cell>
        </row>
        <row r="4067">
          <cell r="A4067" t="str">
            <v>07</v>
          </cell>
          <cell r="B4067" t="str">
            <v>43312000</v>
          </cell>
          <cell r="C4067" t="str">
            <v>6422</v>
          </cell>
          <cell r="D4067">
            <v>89.271500000000003</v>
          </cell>
          <cell r="E4067">
            <v>92.713700000000003</v>
          </cell>
        </row>
        <row r="4068">
          <cell r="A4068" t="str">
            <v>07</v>
          </cell>
          <cell r="B4068" t="str">
            <v>4332</v>
          </cell>
          <cell r="C4068" t="str">
            <v>0000</v>
          </cell>
          <cell r="D4068">
            <v>98.978399999999993</v>
          </cell>
          <cell r="E4068">
            <v>99.279399999999995</v>
          </cell>
        </row>
        <row r="4069">
          <cell r="A4069" t="str">
            <v>07</v>
          </cell>
          <cell r="B4069" t="str">
            <v>43321</v>
          </cell>
          <cell r="C4069" t="str">
            <v>0000</v>
          </cell>
          <cell r="D4069">
            <v>100.5376</v>
          </cell>
          <cell r="E4069">
            <v>100.59699999999999</v>
          </cell>
        </row>
        <row r="4070">
          <cell r="A4070" t="str">
            <v>07</v>
          </cell>
          <cell r="B4070" t="str">
            <v>43321000</v>
          </cell>
          <cell r="C4070" t="str">
            <v>6400</v>
          </cell>
          <cell r="D4070">
            <v>102.4911</v>
          </cell>
          <cell r="E4070">
            <v>103.5684</v>
          </cell>
        </row>
        <row r="4071">
          <cell r="A4071" t="str">
            <v>07</v>
          </cell>
          <cell r="B4071" t="str">
            <v>43321000</v>
          </cell>
          <cell r="C4071" t="str">
            <v>6403</v>
          </cell>
          <cell r="D4071">
            <v>98.584100000000007</v>
          </cell>
          <cell r="E4071">
            <v>97.625500000000002</v>
          </cell>
        </row>
        <row r="4072">
          <cell r="A4072" t="str">
            <v>07</v>
          </cell>
          <cell r="B4072" t="str">
            <v>43322</v>
          </cell>
          <cell r="C4072" t="str">
            <v>0000</v>
          </cell>
          <cell r="D4072">
            <v>97.9786</v>
          </cell>
          <cell r="E4072">
            <v>98.379900000000006</v>
          </cell>
        </row>
        <row r="4073">
          <cell r="A4073" t="str">
            <v>07</v>
          </cell>
          <cell r="B4073" t="str">
            <v>43322000</v>
          </cell>
          <cell r="C4073" t="str">
            <v>6401</v>
          </cell>
          <cell r="D4073">
            <v>97.9786</v>
          </cell>
          <cell r="E4073">
            <v>98.379900000000006</v>
          </cell>
        </row>
        <row r="4074">
          <cell r="A4074" t="str">
            <v>07</v>
          </cell>
          <cell r="B4074" t="str">
            <v>43323</v>
          </cell>
          <cell r="C4074" t="str">
            <v>0000</v>
          </cell>
          <cell r="D4074">
            <v>94.741</v>
          </cell>
          <cell r="E4074">
            <v>95.808099999999996</v>
          </cell>
        </row>
        <row r="4075">
          <cell r="A4075" t="str">
            <v>07</v>
          </cell>
          <cell r="B4075" t="str">
            <v>43323000</v>
          </cell>
          <cell r="C4075" t="str">
            <v>6402</v>
          </cell>
          <cell r="D4075">
            <v>94.741</v>
          </cell>
          <cell r="E4075">
            <v>95.808099999999996</v>
          </cell>
        </row>
        <row r="4076">
          <cell r="A4076" t="str">
            <v>07</v>
          </cell>
          <cell r="B4076" t="str">
            <v>4333</v>
          </cell>
          <cell r="C4076" t="str">
            <v>0000</v>
          </cell>
          <cell r="D4076">
            <v>84.739000000000004</v>
          </cell>
          <cell r="E4076">
            <v>85.256100000000004</v>
          </cell>
        </row>
        <row r="4077">
          <cell r="A4077" t="str">
            <v>07</v>
          </cell>
          <cell r="B4077" t="str">
            <v>43330000</v>
          </cell>
          <cell r="C4077" t="str">
            <v>6330</v>
          </cell>
          <cell r="D4077">
            <v>78.44</v>
          </cell>
          <cell r="E4077">
            <v>78.565100000000001</v>
          </cell>
        </row>
        <row r="4078">
          <cell r="A4078" t="str">
            <v>07</v>
          </cell>
          <cell r="B4078" t="str">
            <v>43330000</v>
          </cell>
          <cell r="C4078" t="str">
            <v>6410</v>
          </cell>
          <cell r="D4078">
            <v>87.888499999999993</v>
          </cell>
          <cell r="E4078">
            <v>88.601600000000005</v>
          </cell>
        </row>
        <row r="4079">
          <cell r="A4079" t="str">
            <v>07</v>
          </cell>
          <cell r="B4079" t="str">
            <v>434</v>
          </cell>
          <cell r="C4079" t="str">
            <v>0000</v>
          </cell>
          <cell r="D4079">
            <v>97.464100000000002</v>
          </cell>
          <cell r="E4079">
            <v>97.842200000000005</v>
          </cell>
        </row>
        <row r="4080">
          <cell r="A4080" t="str">
            <v>07</v>
          </cell>
          <cell r="B4080" t="str">
            <v>4341</v>
          </cell>
          <cell r="C4080" t="str">
            <v>0000</v>
          </cell>
          <cell r="D4080">
            <v>98.205699999999993</v>
          </cell>
          <cell r="E4080">
            <v>98.503200000000007</v>
          </cell>
        </row>
        <row r="4081">
          <cell r="A4081" t="str">
            <v>07</v>
          </cell>
          <cell r="B4081" t="str">
            <v>43411</v>
          </cell>
          <cell r="C4081" t="str">
            <v>0000</v>
          </cell>
          <cell r="D4081">
            <v>102.95829999999999</v>
          </cell>
          <cell r="E4081">
            <v>104.3806</v>
          </cell>
        </row>
        <row r="4082">
          <cell r="A4082" t="str">
            <v>07</v>
          </cell>
          <cell r="B4082" t="str">
            <v>43411000</v>
          </cell>
          <cell r="C4082" t="str">
            <v>6360</v>
          </cell>
          <cell r="D4082">
            <v>102.95829999999999</v>
          </cell>
          <cell r="E4082">
            <v>104.3806</v>
          </cell>
        </row>
        <row r="4083">
          <cell r="A4083" t="str">
            <v>07</v>
          </cell>
          <cell r="B4083" t="str">
            <v>43412</v>
          </cell>
          <cell r="C4083" t="str">
            <v>0000</v>
          </cell>
          <cell r="D4083">
            <v>100.78060000000001</v>
          </cell>
          <cell r="E4083">
            <v>101.0521</v>
          </cell>
        </row>
        <row r="4084">
          <cell r="A4084" t="str">
            <v>07</v>
          </cell>
          <cell r="B4084" t="str">
            <v>43412000</v>
          </cell>
          <cell r="C4084" t="str">
            <v>6300</v>
          </cell>
          <cell r="D4084">
            <v>100.78060000000001</v>
          </cell>
          <cell r="E4084">
            <v>101.0521</v>
          </cell>
        </row>
        <row r="4085">
          <cell r="A4085" t="str">
            <v>07</v>
          </cell>
          <cell r="B4085" t="str">
            <v>43413</v>
          </cell>
          <cell r="C4085" t="str">
            <v>0000</v>
          </cell>
          <cell r="D4085">
            <v>93.155100000000004</v>
          </cell>
          <cell r="E4085">
            <v>93.210599999999999</v>
          </cell>
        </row>
        <row r="4086">
          <cell r="A4086" t="str">
            <v>07</v>
          </cell>
          <cell r="B4086" t="str">
            <v>43413000</v>
          </cell>
          <cell r="C4086" t="str">
            <v>6340</v>
          </cell>
          <cell r="D4086">
            <v>91.601100000000002</v>
          </cell>
          <cell r="E4086">
            <v>91.896199999999993</v>
          </cell>
        </row>
        <row r="4087">
          <cell r="A4087" t="str">
            <v>07</v>
          </cell>
          <cell r="B4087" t="str">
            <v>43413000</v>
          </cell>
          <cell r="C4087" t="str">
            <v>6342</v>
          </cell>
          <cell r="D4087">
            <v>93.673100000000005</v>
          </cell>
          <cell r="E4087">
            <v>93.648700000000005</v>
          </cell>
        </row>
        <row r="4088">
          <cell r="A4088" t="str">
            <v>07</v>
          </cell>
          <cell r="B4088" t="str">
            <v>4342</v>
          </cell>
          <cell r="C4088" t="str">
            <v>0000</v>
          </cell>
          <cell r="D4088">
            <v>96.444400000000002</v>
          </cell>
          <cell r="E4088">
            <v>96.933199999999999</v>
          </cell>
        </row>
        <row r="4089">
          <cell r="A4089" t="str">
            <v>07</v>
          </cell>
          <cell r="B4089" t="str">
            <v>43420000</v>
          </cell>
          <cell r="C4089" t="str">
            <v>6320</v>
          </cell>
          <cell r="D4089">
            <v>97.020099999999999</v>
          </cell>
          <cell r="E4089">
            <v>97.015799999999999</v>
          </cell>
        </row>
        <row r="4090">
          <cell r="A4090" t="str">
            <v>07</v>
          </cell>
          <cell r="B4090" t="str">
            <v>43420000</v>
          </cell>
          <cell r="C4090" t="str">
            <v>6321</v>
          </cell>
          <cell r="D4090">
            <v>95.868700000000004</v>
          </cell>
          <cell r="E4090">
            <v>96.8506</v>
          </cell>
        </row>
        <row r="4091">
          <cell r="A4091" t="str">
            <v>07</v>
          </cell>
          <cell r="B4091" t="str">
            <v>435</v>
          </cell>
          <cell r="C4091" t="str">
            <v>0000</v>
          </cell>
          <cell r="D4091">
            <v>96.648899999999998</v>
          </cell>
          <cell r="E4091">
            <v>98.428600000000003</v>
          </cell>
        </row>
        <row r="4092">
          <cell r="A4092" t="str">
            <v>07</v>
          </cell>
          <cell r="B4092" t="str">
            <v>4351</v>
          </cell>
          <cell r="C4092" t="str">
            <v>0000</v>
          </cell>
          <cell r="D4092">
            <v>95.854399999999998</v>
          </cell>
          <cell r="E4092">
            <v>97.802400000000006</v>
          </cell>
        </row>
        <row r="4093">
          <cell r="A4093" t="str">
            <v>07</v>
          </cell>
          <cell r="B4093" t="str">
            <v>43510000</v>
          </cell>
          <cell r="C4093" t="str">
            <v>6201</v>
          </cell>
          <cell r="D4093">
            <v>99.178299999999993</v>
          </cell>
          <cell r="E4093">
            <v>100.4675</v>
          </cell>
        </row>
        <row r="4094">
          <cell r="A4094" t="str">
            <v>07</v>
          </cell>
          <cell r="B4094" t="str">
            <v>43510000</v>
          </cell>
          <cell r="C4094" t="str">
            <v>6202</v>
          </cell>
          <cell r="D4094">
            <v>88.355400000000003</v>
          </cell>
          <cell r="E4094">
            <v>93.299899999999994</v>
          </cell>
        </row>
        <row r="4095">
          <cell r="A4095" t="str">
            <v>07</v>
          </cell>
          <cell r="B4095" t="str">
            <v>43510000</v>
          </cell>
          <cell r="C4095" t="str">
            <v>6220</v>
          </cell>
          <cell r="D4095">
            <v>87.763099999999994</v>
          </cell>
          <cell r="E4095">
            <v>90.193299999999994</v>
          </cell>
        </row>
        <row r="4096">
          <cell r="A4096" t="str">
            <v>07</v>
          </cell>
          <cell r="B4096" t="str">
            <v>43510000</v>
          </cell>
          <cell r="C4096" t="str">
            <v>6222</v>
          </cell>
          <cell r="D4096">
            <v>94.585400000000007</v>
          </cell>
          <cell r="E4096">
            <v>96.086100000000002</v>
          </cell>
        </row>
        <row r="4097">
          <cell r="A4097" t="str">
            <v>07</v>
          </cell>
          <cell r="B4097" t="str">
            <v>43510000</v>
          </cell>
          <cell r="C4097" t="str">
            <v>6270</v>
          </cell>
          <cell r="D4097">
            <v>98.113799999999998</v>
          </cell>
          <cell r="E4097">
            <v>100.5578</v>
          </cell>
        </row>
        <row r="4098">
          <cell r="A4098" t="str">
            <v>07</v>
          </cell>
          <cell r="B4098" t="str">
            <v>43510000</v>
          </cell>
          <cell r="C4098" t="str">
            <v>6280</v>
          </cell>
          <cell r="D4098">
            <v>97.720200000000006</v>
          </cell>
          <cell r="E4098">
            <v>97.384399999999999</v>
          </cell>
        </row>
        <row r="4099">
          <cell r="A4099" t="str">
            <v>07</v>
          </cell>
          <cell r="B4099" t="str">
            <v>4352</v>
          </cell>
          <cell r="C4099" t="str">
            <v>0000</v>
          </cell>
          <cell r="D4099">
            <v>98.41</v>
          </cell>
          <cell r="E4099">
            <v>98.961600000000004</v>
          </cell>
        </row>
        <row r="4100">
          <cell r="A4100" t="str">
            <v>07</v>
          </cell>
          <cell r="B4100" t="str">
            <v>43520000</v>
          </cell>
          <cell r="C4100" t="str">
            <v>6240</v>
          </cell>
          <cell r="D4100">
            <v>102.435</v>
          </cell>
          <cell r="E4100">
            <v>102.08280000000001</v>
          </cell>
        </row>
        <row r="4101">
          <cell r="A4101" t="str">
            <v>07</v>
          </cell>
          <cell r="B4101" t="str">
            <v>43520000</v>
          </cell>
          <cell r="C4101" t="str">
            <v>6241</v>
          </cell>
          <cell r="D4101">
            <v>94.384900000000002</v>
          </cell>
          <cell r="E4101">
            <v>95.840299999999999</v>
          </cell>
        </row>
        <row r="4102">
          <cell r="A4102" t="str">
            <v>07</v>
          </cell>
          <cell r="B4102" t="str">
            <v>4353</v>
          </cell>
          <cell r="C4102" t="str">
            <v>0000</v>
          </cell>
          <cell r="D4102">
            <v>95.734200000000001</v>
          </cell>
          <cell r="E4102">
            <v>97.546199999999999</v>
          </cell>
        </row>
        <row r="4103">
          <cell r="A4103" t="str">
            <v>07</v>
          </cell>
          <cell r="B4103" t="str">
            <v>43530000</v>
          </cell>
          <cell r="C4103" t="str">
            <v>6230</v>
          </cell>
          <cell r="D4103">
            <v>95.734200000000001</v>
          </cell>
          <cell r="E4103">
            <v>97.546199999999999</v>
          </cell>
        </row>
        <row r="4104">
          <cell r="A4104" t="str">
            <v>07</v>
          </cell>
          <cell r="B4104" t="str">
            <v>4354</v>
          </cell>
          <cell r="C4104" t="str">
            <v>0000</v>
          </cell>
          <cell r="D4104">
            <v>99.563800000000001</v>
          </cell>
          <cell r="E4104">
            <v>101.6682</v>
          </cell>
        </row>
        <row r="4105">
          <cell r="A4105" t="str">
            <v>07</v>
          </cell>
          <cell r="B4105" t="str">
            <v>43540000</v>
          </cell>
          <cell r="C4105" t="str">
            <v>6210</v>
          </cell>
          <cell r="D4105">
            <v>97.153899999999993</v>
          </cell>
          <cell r="E4105">
            <v>100.48739999999999</v>
          </cell>
        </row>
        <row r="4106">
          <cell r="A4106" t="str">
            <v>07</v>
          </cell>
          <cell r="B4106" t="str">
            <v>43540000</v>
          </cell>
          <cell r="C4106" t="str">
            <v>6290</v>
          </cell>
          <cell r="D4106">
            <v>103.1786</v>
          </cell>
          <cell r="E4106">
            <v>103.43940000000001</v>
          </cell>
        </row>
        <row r="4107">
          <cell r="A4107" t="str">
            <v>07</v>
          </cell>
          <cell r="B4107" t="str">
            <v>436</v>
          </cell>
          <cell r="C4107" t="str">
            <v>0000</v>
          </cell>
          <cell r="D4107">
            <v>119.4567</v>
          </cell>
          <cell r="E4107">
            <v>113.9098</v>
          </cell>
        </row>
        <row r="4108">
          <cell r="A4108" t="str">
            <v>07</v>
          </cell>
          <cell r="B4108" t="str">
            <v>43600000</v>
          </cell>
          <cell r="C4108" t="str">
            <v>9142</v>
          </cell>
          <cell r="D4108">
            <v>119.4567</v>
          </cell>
          <cell r="E4108">
            <v>113.9098</v>
          </cell>
        </row>
        <row r="4109">
          <cell r="A4109" t="str">
            <v>07</v>
          </cell>
          <cell r="B4109" t="str">
            <v>5</v>
          </cell>
          <cell r="C4109" t="str">
            <v>0000</v>
          </cell>
          <cell r="D4109">
            <v>97.9071</v>
          </cell>
          <cell r="E4109">
            <v>98.663700000000006</v>
          </cell>
        </row>
        <row r="4110">
          <cell r="A4110" t="str">
            <v>07</v>
          </cell>
          <cell r="B4110" t="str">
            <v>51</v>
          </cell>
          <cell r="C4110" t="str">
            <v>0000</v>
          </cell>
          <cell r="D4110">
            <v>97.7423</v>
          </cell>
          <cell r="E4110">
            <v>99.141000000000005</v>
          </cell>
        </row>
        <row r="4111">
          <cell r="A4111" t="str">
            <v>07</v>
          </cell>
          <cell r="B4111" t="str">
            <v>511</v>
          </cell>
          <cell r="C4111" t="str">
            <v>0000</v>
          </cell>
          <cell r="D4111">
            <v>100.5599</v>
          </cell>
          <cell r="E4111">
            <v>101.0672</v>
          </cell>
        </row>
        <row r="4112">
          <cell r="A4112" t="str">
            <v>07</v>
          </cell>
          <cell r="B4112" t="str">
            <v>51100000</v>
          </cell>
          <cell r="C4112" t="str">
            <v>7000</v>
          </cell>
          <cell r="D4112">
            <v>90.674099999999996</v>
          </cell>
          <cell r="E4112">
            <v>93.819500000000005</v>
          </cell>
        </row>
        <row r="4113">
          <cell r="A4113" t="str">
            <v>07</v>
          </cell>
          <cell r="B4113" t="str">
            <v>51100000</v>
          </cell>
          <cell r="C4113" t="str">
            <v>7002</v>
          </cell>
          <cell r="D4113">
            <v>105.8737</v>
          </cell>
          <cell r="E4113">
            <v>104.0508</v>
          </cell>
        </row>
        <row r="4114">
          <cell r="A4114" t="str">
            <v>07</v>
          </cell>
          <cell r="B4114" t="str">
            <v>51100000</v>
          </cell>
          <cell r="C4114" t="str">
            <v>7003</v>
          </cell>
          <cell r="D4114">
            <v>90.520200000000003</v>
          </cell>
          <cell r="E4114">
            <v>96.186000000000007</v>
          </cell>
        </row>
        <row r="4115">
          <cell r="A4115" t="str">
            <v>07</v>
          </cell>
          <cell r="B4115" t="str">
            <v>51100000</v>
          </cell>
          <cell r="C4115" t="str">
            <v>7004</v>
          </cell>
          <cell r="D4115">
            <v>95.7577</v>
          </cell>
          <cell r="E4115">
            <v>98.746300000000005</v>
          </cell>
        </row>
        <row r="4116">
          <cell r="A4116" t="str">
            <v>07</v>
          </cell>
          <cell r="B4116" t="str">
            <v>512</v>
          </cell>
          <cell r="C4116" t="str">
            <v>0000</v>
          </cell>
          <cell r="D4116">
            <v>94.496300000000005</v>
          </cell>
          <cell r="E4116">
            <v>97.140699999999995</v>
          </cell>
        </row>
        <row r="4117">
          <cell r="A4117" t="str">
            <v>07</v>
          </cell>
          <cell r="B4117" t="str">
            <v>51200000</v>
          </cell>
          <cell r="C4117" t="str">
            <v>7010</v>
          </cell>
          <cell r="D4117">
            <v>90.846800000000002</v>
          </cell>
          <cell r="E4117">
            <v>95.682299999999998</v>
          </cell>
        </row>
        <row r="4118">
          <cell r="A4118" t="str">
            <v>07</v>
          </cell>
          <cell r="B4118" t="str">
            <v>51200000</v>
          </cell>
          <cell r="C4118" t="str">
            <v>7011</v>
          </cell>
          <cell r="D4118">
            <v>95.009100000000004</v>
          </cell>
          <cell r="E4118">
            <v>97.472200000000001</v>
          </cell>
        </row>
        <row r="4119">
          <cell r="A4119" t="str">
            <v>07</v>
          </cell>
          <cell r="B4119" t="str">
            <v>51200000</v>
          </cell>
          <cell r="C4119" t="str">
            <v>7012</v>
          </cell>
          <cell r="D4119">
            <v>97.366900000000001</v>
          </cell>
          <cell r="E4119">
            <v>97.910399999999996</v>
          </cell>
        </row>
        <row r="4120">
          <cell r="A4120" t="str">
            <v>07</v>
          </cell>
          <cell r="B4120" t="str">
            <v>51200000</v>
          </cell>
          <cell r="C4120" t="str">
            <v>7013</v>
          </cell>
          <cell r="D4120">
            <v>95.122399999999999</v>
          </cell>
          <cell r="E4120">
            <v>96.165199999999999</v>
          </cell>
        </row>
        <row r="4121">
          <cell r="A4121" t="str">
            <v>07</v>
          </cell>
          <cell r="B4121" t="str">
            <v>51200000</v>
          </cell>
          <cell r="C4121" t="str">
            <v>7020</v>
          </cell>
          <cell r="D4121">
            <v>110.75579999999999</v>
          </cell>
          <cell r="E4121">
            <v>106.60299999999999</v>
          </cell>
        </row>
        <row r="4122">
          <cell r="A4122" t="str">
            <v>07</v>
          </cell>
          <cell r="B4122" t="str">
            <v>51200000</v>
          </cell>
          <cell r="C4122" t="str">
            <v>7021</v>
          </cell>
          <cell r="D4122">
            <v>111.289</v>
          </cell>
          <cell r="E4122">
            <v>108.2744</v>
          </cell>
        </row>
        <row r="4123">
          <cell r="A4123" t="str">
            <v>07</v>
          </cell>
          <cell r="B4123" t="str">
            <v>51200000</v>
          </cell>
          <cell r="C4123" t="str">
            <v>7030</v>
          </cell>
          <cell r="D4123">
            <v>89.406300000000002</v>
          </cell>
          <cell r="E4123">
            <v>93.268299999999996</v>
          </cell>
        </row>
        <row r="4124">
          <cell r="A4124" t="str">
            <v>07</v>
          </cell>
          <cell r="B4124" t="str">
            <v>51200000</v>
          </cell>
          <cell r="C4124" t="str">
            <v>7050</v>
          </cell>
          <cell r="D4124">
            <v>108.2747</v>
          </cell>
          <cell r="E4124">
            <v>108.581</v>
          </cell>
        </row>
        <row r="4125">
          <cell r="A4125" t="str">
            <v>07</v>
          </cell>
          <cell r="B4125" t="str">
            <v>513</v>
          </cell>
          <cell r="C4125" t="str">
            <v>0000</v>
          </cell>
          <cell r="D4125">
            <v>98.713499999999996</v>
          </cell>
          <cell r="E4125">
            <v>99.273600000000002</v>
          </cell>
        </row>
        <row r="4126">
          <cell r="A4126" t="str">
            <v>07</v>
          </cell>
          <cell r="B4126" t="str">
            <v>51300000</v>
          </cell>
          <cell r="C4126" t="str">
            <v>6295</v>
          </cell>
          <cell r="D4126">
            <v>90.400999999999996</v>
          </cell>
          <cell r="E4126">
            <v>91.310100000000006</v>
          </cell>
        </row>
        <row r="4127">
          <cell r="A4127" t="str">
            <v>07</v>
          </cell>
          <cell r="B4127" t="str">
            <v>51300000</v>
          </cell>
          <cell r="C4127" t="str">
            <v>7045</v>
          </cell>
          <cell r="D4127">
            <v>103.1366</v>
          </cell>
          <cell r="E4127">
            <v>95.263499999999993</v>
          </cell>
        </row>
        <row r="4128">
          <cell r="A4128" t="str">
            <v>07</v>
          </cell>
          <cell r="B4128" t="str">
            <v>51300000</v>
          </cell>
          <cell r="C4128" t="str">
            <v>7046</v>
          </cell>
          <cell r="D4128">
            <v>105.7064</v>
          </cell>
          <cell r="E4128">
            <v>105.6502</v>
          </cell>
        </row>
        <row r="4129">
          <cell r="A4129" t="str">
            <v>07</v>
          </cell>
          <cell r="B4129" t="str">
            <v>51300000</v>
          </cell>
          <cell r="C4129" t="str">
            <v>7049</v>
          </cell>
          <cell r="D4129">
            <v>86.099400000000003</v>
          </cell>
          <cell r="E4129">
            <v>91.518600000000006</v>
          </cell>
        </row>
        <row r="4130">
          <cell r="A4130" t="str">
            <v>07</v>
          </cell>
          <cell r="B4130" t="str">
            <v>51300000</v>
          </cell>
          <cell r="C4130" t="str">
            <v>7130</v>
          </cell>
          <cell r="D4130">
            <v>95.816400000000002</v>
          </cell>
          <cell r="E4130">
            <v>97.433800000000005</v>
          </cell>
        </row>
        <row r="4131">
          <cell r="A4131" t="str">
            <v>07</v>
          </cell>
          <cell r="B4131" t="str">
            <v>51300000</v>
          </cell>
          <cell r="C4131" t="str">
            <v>7231</v>
          </cell>
          <cell r="D4131">
            <v>106.46810000000001</v>
          </cell>
          <cell r="E4131">
            <v>105.2401</v>
          </cell>
        </row>
        <row r="4132">
          <cell r="A4132" t="str">
            <v>07</v>
          </cell>
          <cell r="B4132" t="str">
            <v>52</v>
          </cell>
          <cell r="C4132" t="str">
            <v>0000</v>
          </cell>
          <cell r="D4132">
            <v>98.676199999999994</v>
          </cell>
          <cell r="E4132">
            <v>98.192700000000002</v>
          </cell>
        </row>
        <row r="4133">
          <cell r="A4133" t="str">
            <v>07</v>
          </cell>
          <cell r="B4133" t="str">
            <v>521</v>
          </cell>
          <cell r="C4133" t="str">
            <v>0000</v>
          </cell>
          <cell r="D4133">
            <v>98.273300000000006</v>
          </cell>
          <cell r="E4133">
            <v>97.662199999999999</v>
          </cell>
        </row>
        <row r="4134">
          <cell r="A4134" t="str">
            <v>07</v>
          </cell>
          <cell r="B4134" t="str">
            <v>52100000</v>
          </cell>
          <cell r="C4134" t="str">
            <v>7100</v>
          </cell>
          <cell r="D4134">
            <v>96.528999999999996</v>
          </cell>
          <cell r="E4134">
            <v>96.857900000000001</v>
          </cell>
        </row>
        <row r="4135">
          <cell r="A4135" t="str">
            <v>07</v>
          </cell>
          <cell r="B4135" t="str">
            <v>52100000</v>
          </cell>
          <cell r="C4135" t="str">
            <v>7101</v>
          </cell>
          <cell r="D4135">
            <v>105.0124</v>
          </cell>
          <cell r="E4135">
            <v>103.8999</v>
          </cell>
        </row>
        <row r="4136">
          <cell r="A4136" t="str">
            <v>07</v>
          </cell>
          <cell r="B4136" t="str">
            <v>52100000</v>
          </cell>
          <cell r="C4136" t="str">
            <v>7102</v>
          </cell>
          <cell r="D4136">
            <v>100.45359999999999</v>
          </cell>
          <cell r="E4136">
            <v>100.1581</v>
          </cell>
        </row>
        <row r="4137">
          <cell r="A4137" t="str">
            <v>07</v>
          </cell>
          <cell r="B4137" t="str">
            <v>52100000</v>
          </cell>
          <cell r="C4137" t="str">
            <v>7103</v>
          </cell>
          <cell r="D4137">
            <v>97.561700000000002</v>
          </cell>
          <cell r="E4137">
            <v>95.533000000000001</v>
          </cell>
        </row>
        <row r="4138">
          <cell r="A4138" t="str">
            <v>07</v>
          </cell>
          <cell r="B4138" t="str">
            <v>52100000</v>
          </cell>
          <cell r="C4138" t="str">
            <v>7104</v>
          </cell>
          <cell r="D4138">
            <v>88.721599999999995</v>
          </cell>
          <cell r="E4138">
            <v>92.67</v>
          </cell>
        </row>
        <row r="4139">
          <cell r="A4139" t="str">
            <v>07</v>
          </cell>
          <cell r="B4139" t="str">
            <v>52100000</v>
          </cell>
          <cell r="C4139" t="str">
            <v>7110</v>
          </cell>
          <cell r="D4139">
            <v>101.6378</v>
          </cell>
          <cell r="E4139">
            <v>101.1566</v>
          </cell>
        </row>
        <row r="4140">
          <cell r="A4140" t="str">
            <v>07</v>
          </cell>
          <cell r="B4140" t="str">
            <v>52100000</v>
          </cell>
          <cell r="C4140" t="str">
            <v>7120</v>
          </cell>
          <cell r="D4140">
            <v>100.9639</v>
          </cell>
          <cell r="E4140">
            <v>99.698899999999995</v>
          </cell>
        </row>
        <row r="4141">
          <cell r="A4141" t="str">
            <v>07</v>
          </cell>
          <cell r="B4141" t="str">
            <v>52100000</v>
          </cell>
          <cell r="C4141" t="str">
            <v>7140</v>
          </cell>
          <cell r="D4141">
            <v>107.1215</v>
          </cell>
          <cell r="E4141">
            <v>100.6486</v>
          </cell>
        </row>
        <row r="4142">
          <cell r="A4142" t="str">
            <v>07</v>
          </cell>
          <cell r="B4142" t="str">
            <v>52100000</v>
          </cell>
          <cell r="C4142" t="str">
            <v>7160</v>
          </cell>
          <cell r="D4142">
            <v>96.655600000000007</v>
          </cell>
          <cell r="E4142">
            <v>96.054199999999994</v>
          </cell>
        </row>
        <row r="4143">
          <cell r="A4143" t="str">
            <v>07</v>
          </cell>
          <cell r="B4143" t="str">
            <v>522</v>
          </cell>
          <cell r="C4143" t="str">
            <v>0000</v>
          </cell>
          <cell r="D4143">
            <v>101.72329999999999</v>
          </cell>
          <cell r="E4143">
            <v>101.3793</v>
          </cell>
        </row>
        <row r="4144">
          <cell r="A4144" t="str">
            <v>07</v>
          </cell>
          <cell r="B4144" t="str">
            <v>52200000</v>
          </cell>
          <cell r="C4144" t="str">
            <v>7170</v>
          </cell>
          <cell r="D4144">
            <v>101.72329999999999</v>
          </cell>
          <cell r="E4144">
            <v>101.3793</v>
          </cell>
        </row>
        <row r="4145">
          <cell r="A4145" t="str">
            <v>07</v>
          </cell>
          <cell r="B4145" t="str">
            <v>523</v>
          </cell>
          <cell r="C4145" t="str">
            <v>0000</v>
          </cell>
          <cell r="D4145">
            <v>99.688699999999997</v>
          </cell>
          <cell r="E4145">
            <v>99.606800000000007</v>
          </cell>
        </row>
        <row r="4146">
          <cell r="A4146" t="str">
            <v>07</v>
          </cell>
          <cell r="B4146" t="str">
            <v>52300000</v>
          </cell>
          <cell r="C4146" t="str">
            <v>9700</v>
          </cell>
          <cell r="D4146">
            <v>99.507900000000006</v>
          </cell>
          <cell r="E4146">
            <v>99.398499999999999</v>
          </cell>
        </row>
        <row r="4147">
          <cell r="A4147" t="str">
            <v>07</v>
          </cell>
          <cell r="B4147" t="str">
            <v>52300000</v>
          </cell>
          <cell r="C4147" t="str">
            <v>9710</v>
          </cell>
          <cell r="D4147">
            <v>100.1649</v>
          </cell>
          <cell r="E4147">
            <v>100.1649</v>
          </cell>
        </row>
        <row r="4148">
          <cell r="A4148" t="str">
            <v>07</v>
          </cell>
          <cell r="B4148" t="str">
            <v>52300000</v>
          </cell>
          <cell r="C4148" t="str">
            <v>9711</v>
          </cell>
          <cell r="D4148">
            <v>99.906800000000004</v>
          </cell>
          <cell r="E4148">
            <v>99.837500000000006</v>
          </cell>
        </row>
        <row r="4149">
          <cell r="A4149" t="str">
            <v>07</v>
          </cell>
          <cell r="B4149" t="str">
            <v>53</v>
          </cell>
          <cell r="C4149" t="str">
            <v>0000</v>
          </cell>
          <cell r="D4149">
            <v>96.5017</v>
          </cell>
          <cell r="E4149">
            <v>96.732900000000001</v>
          </cell>
        </row>
        <row r="4150">
          <cell r="A4150" t="str">
            <v>07</v>
          </cell>
          <cell r="B4150" t="str">
            <v>531</v>
          </cell>
          <cell r="C4150" t="str">
            <v>0000</v>
          </cell>
          <cell r="D4150">
            <v>96.422700000000006</v>
          </cell>
          <cell r="E4150">
            <v>96.663600000000002</v>
          </cell>
        </row>
        <row r="4151">
          <cell r="A4151" t="str">
            <v>07</v>
          </cell>
          <cell r="B4151" t="str">
            <v>53100000</v>
          </cell>
          <cell r="C4151" t="str">
            <v>9130</v>
          </cell>
          <cell r="D4151">
            <v>90.812399999999997</v>
          </cell>
          <cell r="E4151">
            <v>91.289900000000003</v>
          </cell>
        </row>
        <row r="4152">
          <cell r="A4152" t="str">
            <v>07</v>
          </cell>
          <cell r="B4152" t="str">
            <v>53100000</v>
          </cell>
          <cell r="C4152" t="str">
            <v>9131</v>
          </cell>
          <cell r="D4152">
            <v>91.774799999999999</v>
          </cell>
          <cell r="E4152">
            <v>92.036500000000004</v>
          </cell>
        </row>
        <row r="4153">
          <cell r="A4153" t="str">
            <v>07</v>
          </cell>
          <cell r="B4153" t="str">
            <v>53100000</v>
          </cell>
          <cell r="C4153" t="str">
            <v>9132</v>
          </cell>
          <cell r="D4153">
            <v>99.719099999999997</v>
          </cell>
          <cell r="E4153">
            <v>99.946399999999997</v>
          </cell>
        </row>
        <row r="4154">
          <cell r="A4154" t="str">
            <v>07</v>
          </cell>
          <cell r="B4154" t="str">
            <v>53100000</v>
          </cell>
          <cell r="C4154" t="str">
            <v>9133</v>
          </cell>
          <cell r="D4154">
            <v>100.255</v>
          </cell>
          <cell r="E4154">
            <v>100.255</v>
          </cell>
        </row>
        <row r="4155">
          <cell r="A4155" t="str">
            <v>07</v>
          </cell>
          <cell r="B4155" t="str">
            <v>532</v>
          </cell>
          <cell r="C4155" t="str">
            <v>0000</v>
          </cell>
          <cell r="D4155">
            <v>98.990600000000001</v>
          </cell>
          <cell r="E4155">
            <v>98.915899999999993</v>
          </cell>
        </row>
        <row r="4156">
          <cell r="A4156" t="str">
            <v>07</v>
          </cell>
          <cell r="B4156" t="str">
            <v>53200000</v>
          </cell>
          <cell r="C4156" t="str">
            <v>9210</v>
          </cell>
          <cell r="D4156">
            <v>97.859200000000001</v>
          </cell>
          <cell r="E4156">
            <v>97.767799999999994</v>
          </cell>
        </row>
        <row r="4157">
          <cell r="A4157" t="str">
            <v>07</v>
          </cell>
          <cell r="B4157" t="str">
            <v>53200000</v>
          </cell>
          <cell r="C4157" t="str">
            <v>9211</v>
          </cell>
          <cell r="D4157">
            <v>100.122</v>
          </cell>
          <cell r="E4157">
            <v>100.0639</v>
          </cell>
        </row>
        <row r="4158">
          <cell r="A4158" t="str">
            <v>07</v>
          </cell>
          <cell r="B4158" t="str">
            <v>6</v>
          </cell>
          <cell r="C4158" t="str">
            <v>0000</v>
          </cell>
          <cell r="D4158">
            <v>98.007000000000005</v>
          </cell>
          <cell r="E4158">
            <v>97.845600000000005</v>
          </cell>
        </row>
        <row r="4159">
          <cell r="A4159" t="str">
            <v>07</v>
          </cell>
          <cell r="B4159" t="str">
            <v>61</v>
          </cell>
          <cell r="C4159" t="str">
            <v>0000</v>
          </cell>
          <cell r="D4159">
            <v>100.7486</v>
          </cell>
          <cell r="E4159">
            <v>100.40560000000001</v>
          </cell>
        </row>
        <row r="4160">
          <cell r="A4160" t="str">
            <v>07</v>
          </cell>
          <cell r="B4160" t="str">
            <v>611</v>
          </cell>
          <cell r="C4160" t="str">
            <v>0000</v>
          </cell>
          <cell r="D4160">
            <v>103.2158</v>
          </cell>
          <cell r="E4160">
            <v>103.2437</v>
          </cell>
        </row>
        <row r="4161">
          <cell r="A4161" t="str">
            <v>07</v>
          </cell>
          <cell r="B4161" t="str">
            <v>61100000</v>
          </cell>
          <cell r="C4161" t="str">
            <v>7206</v>
          </cell>
          <cell r="D4161">
            <v>98.557500000000005</v>
          </cell>
          <cell r="E4161">
            <v>98.673199999999994</v>
          </cell>
        </row>
        <row r="4162">
          <cell r="A4162" t="str">
            <v>07</v>
          </cell>
          <cell r="B4162" t="str">
            <v>61100000</v>
          </cell>
          <cell r="C4162" t="str">
            <v>7210</v>
          </cell>
          <cell r="D4162">
            <v>100</v>
          </cell>
          <cell r="E4162">
            <v>100</v>
          </cell>
        </row>
        <row r="4163">
          <cell r="A4163" t="str">
            <v>07</v>
          </cell>
          <cell r="B4163" t="str">
            <v>61100000</v>
          </cell>
          <cell r="C4163" t="str">
            <v>7211</v>
          </cell>
          <cell r="D4163">
            <v>106.8904</v>
          </cell>
          <cell r="E4163">
            <v>106.8904</v>
          </cell>
        </row>
        <row r="4164">
          <cell r="A4164" t="str">
            <v>07</v>
          </cell>
          <cell r="B4164" t="str">
            <v>612</v>
          </cell>
          <cell r="C4164" t="str">
            <v>0000</v>
          </cell>
          <cell r="D4164">
            <v>100</v>
          </cell>
          <cell r="E4164">
            <v>100</v>
          </cell>
        </row>
        <row r="4165">
          <cell r="A4165" t="str">
            <v>07</v>
          </cell>
          <cell r="B4165" t="str">
            <v>61200000</v>
          </cell>
          <cell r="C4165" t="str">
            <v>7200</v>
          </cell>
          <cell r="D4165">
            <v>100</v>
          </cell>
          <cell r="E4165">
            <v>100</v>
          </cell>
        </row>
        <row r="4166">
          <cell r="A4166" t="str">
            <v>07</v>
          </cell>
          <cell r="B4166" t="str">
            <v>61200000</v>
          </cell>
          <cell r="C4166" t="str">
            <v>7201</v>
          </cell>
          <cell r="D4166">
            <v>100</v>
          </cell>
          <cell r="E4166">
            <v>100</v>
          </cell>
        </row>
        <row r="4167">
          <cell r="A4167" t="str">
            <v>07</v>
          </cell>
          <cell r="B4167" t="str">
            <v>613</v>
          </cell>
          <cell r="C4167" t="str">
            <v>0000</v>
          </cell>
          <cell r="D4167">
            <v>100.7099</v>
          </cell>
          <cell r="E4167">
            <v>99.396600000000007</v>
          </cell>
        </row>
        <row r="4168">
          <cell r="A4168" t="str">
            <v>07</v>
          </cell>
          <cell r="B4168" t="str">
            <v>61300000</v>
          </cell>
          <cell r="C4168" t="str">
            <v>5110</v>
          </cell>
          <cell r="D4168">
            <v>97.037599999999998</v>
          </cell>
          <cell r="E4168">
            <v>96.233599999999996</v>
          </cell>
        </row>
        <row r="4169">
          <cell r="A4169" t="str">
            <v>07</v>
          </cell>
          <cell r="B4169" t="str">
            <v>61300000</v>
          </cell>
          <cell r="C4169" t="str">
            <v>5111</v>
          </cell>
          <cell r="D4169">
            <v>96.230400000000003</v>
          </cell>
          <cell r="E4169">
            <v>97.237499999999997</v>
          </cell>
        </row>
        <row r="4170">
          <cell r="A4170" t="str">
            <v>07</v>
          </cell>
          <cell r="B4170" t="str">
            <v>61300000</v>
          </cell>
          <cell r="C4170" t="str">
            <v>7220</v>
          </cell>
          <cell r="D4170">
            <v>106.7561</v>
          </cell>
          <cell r="E4170">
            <v>103.146</v>
          </cell>
        </row>
        <row r="4171">
          <cell r="A4171" t="str">
            <v>07</v>
          </cell>
          <cell r="B4171" t="str">
            <v>61300000</v>
          </cell>
          <cell r="C4171" t="str">
            <v>7230</v>
          </cell>
          <cell r="D4171">
            <v>92.409599999999998</v>
          </cell>
          <cell r="E4171">
            <v>94.159099999999995</v>
          </cell>
        </row>
        <row r="4172">
          <cell r="A4172" t="str">
            <v>07</v>
          </cell>
          <cell r="B4172" t="str">
            <v>61300000</v>
          </cell>
          <cell r="C4172" t="str">
            <v>7240</v>
          </cell>
          <cell r="D4172">
            <v>101.9139</v>
          </cell>
          <cell r="E4172">
            <v>100.9455</v>
          </cell>
        </row>
        <row r="4173">
          <cell r="A4173" t="str">
            <v>07</v>
          </cell>
          <cell r="B4173" t="str">
            <v>61300000</v>
          </cell>
          <cell r="C4173" t="str">
            <v>7242</v>
          </cell>
          <cell r="D4173">
            <v>98.541300000000007</v>
          </cell>
          <cell r="E4173">
            <v>98.4024</v>
          </cell>
        </row>
        <row r="4174">
          <cell r="A4174" t="str">
            <v>07</v>
          </cell>
          <cell r="B4174" t="str">
            <v>61300000</v>
          </cell>
          <cell r="C4174" t="str">
            <v>7245</v>
          </cell>
          <cell r="D4174">
            <v>79.898099999999999</v>
          </cell>
          <cell r="E4174">
            <v>88.118200000000002</v>
          </cell>
        </row>
        <row r="4175">
          <cell r="A4175" t="str">
            <v>07</v>
          </cell>
          <cell r="B4175" t="str">
            <v>61300000</v>
          </cell>
          <cell r="C4175" t="str">
            <v>7251</v>
          </cell>
          <cell r="D4175">
            <v>116.3065</v>
          </cell>
          <cell r="E4175">
            <v>106.6049</v>
          </cell>
        </row>
        <row r="4176">
          <cell r="A4176" t="str">
            <v>07</v>
          </cell>
          <cell r="B4176" t="str">
            <v>614</v>
          </cell>
          <cell r="C4176" t="str">
            <v>0000</v>
          </cell>
          <cell r="D4176">
            <v>99.623800000000003</v>
          </cell>
          <cell r="E4176">
            <v>99.714100000000002</v>
          </cell>
        </row>
        <row r="4177">
          <cell r="A4177" t="str">
            <v>07</v>
          </cell>
          <cell r="B4177" t="str">
            <v>61400000</v>
          </cell>
          <cell r="C4177" t="str">
            <v>6251</v>
          </cell>
          <cell r="D4177">
            <v>93.856399999999994</v>
          </cell>
          <cell r="E4177">
            <v>94.487799999999993</v>
          </cell>
        </row>
        <row r="4178">
          <cell r="A4178" t="str">
            <v>07</v>
          </cell>
          <cell r="B4178" t="str">
            <v>61400000</v>
          </cell>
          <cell r="C4178" t="str">
            <v>6263</v>
          </cell>
          <cell r="D4178">
            <v>96.7179</v>
          </cell>
          <cell r="E4178">
            <v>96.967799999999997</v>
          </cell>
        </row>
        <row r="4179">
          <cell r="A4179" t="str">
            <v>07</v>
          </cell>
          <cell r="B4179" t="str">
            <v>61400000</v>
          </cell>
          <cell r="C4179" t="str">
            <v>6264</v>
          </cell>
          <cell r="D4179">
            <v>85.999200000000002</v>
          </cell>
          <cell r="E4179">
            <v>93.07</v>
          </cell>
        </row>
        <row r="4180">
          <cell r="A4180" t="str">
            <v>07</v>
          </cell>
          <cell r="B4180" t="str">
            <v>61400000</v>
          </cell>
          <cell r="C4180" t="str">
            <v>6265</v>
          </cell>
          <cell r="D4180">
            <v>101.20480000000001</v>
          </cell>
          <cell r="E4180">
            <v>101.6097</v>
          </cell>
        </row>
        <row r="4181">
          <cell r="A4181" t="str">
            <v>07</v>
          </cell>
          <cell r="B4181" t="str">
            <v>61400000</v>
          </cell>
          <cell r="C4181" t="str">
            <v>6266</v>
          </cell>
          <cell r="D4181">
            <v>97.781999999999996</v>
          </cell>
          <cell r="E4181">
            <v>98.341200000000001</v>
          </cell>
        </row>
        <row r="4182">
          <cell r="A4182" t="str">
            <v>07</v>
          </cell>
          <cell r="B4182" t="str">
            <v>61400000</v>
          </cell>
          <cell r="C4182" t="str">
            <v>7261</v>
          </cell>
          <cell r="D4182">
            <v>112.93989999999999</v>
          </cell>
          <cell r="E4182">
            <v>112.8306</v>
          </cell>
        </row>
        <row r="4183">
          <cell r="A4183" t="str">
            <v>07</v>
          </cell>
          <cell r="B4183" t="str">
            <v>61400000</v>
          </cell>
          <cell r="C4183" t="str">
            <v>7262</v>
          </cell>
          <cell r="D4183">
            <v>101.39149999999999</v>
          </cell>
          <cell r="E4183">
            <v>100.7907</v>
          </cell>
        </row>
        <row r="4184">
          <cell r="A4184" t="str">
            <v>07</v>
          </cell>
          <cell r="B4184" t="str">
            <v>61400000</v>
          </cell>
          <cell r="C4184" t="str">
            <v>7263</v>
          </cell>
          <cell r="D4184">
            <v>101.9867</v>
          </cell>
          <cell r="E4184">
            <v>100.8704</v>
          </cell>
        </row>
        <row r="4185">
          <cell r="A4185" t="str">
            <v>07</v>
          </cell>
          <cell r="B4185" t="str">
            <v>61400000</v>
          </cell>
          <cell r="C4185" t="str">
            <v>7264</v>
          </cell>
          <cell r="D4185">
            <v>75.881</v>
          </cell>
          <cell r="E4185">
            <v>84.858699999999999</v>
          </cell>
        </row>
        <row r="4186">
          <cell r="A4186" t="str">
            <v>07</v>
          </cell>
          <cell r="B4186" t="str">
            <v>61400000</v>
          </cell>
          <cell r="C4186" t="str">
            <v>7265</v>
          </cell>
          <cell r="D4186">
            <v>99.291899999999998</v>
          </cell>
          <cell r="E4186">
            <v>98.399100000000004</v>
          </cell>
        </row>
        <row r="4187">
          <cell r="A4187" t="str">
            <v>07</v>
          </cell>
          <cell r="B4187" t="str">
            <v>61400000</v>
          </cell>
          <cell r="C4187" t="str">
            <v>7266</v>
          </cell>
          <cell r="D4187">
            <v>108.6917</v>
          </cell>
          <cell r="E4187">
            <v>104.9708</v>
          </cell>
        </row>
        <row r="4188">
          <cell r="A4188" t="str">
            <v>07</v>
          </cell>
          <cell r="B4188" t="str">
            <v>61400000</v>
          </cell>
          <cell r="C4188" t="str">
            <v>7272</v>
          </cell>
          <cell r="D4188">
            <v>88.679500000000004</v>
          </cell>
          <cell r="E4188">
            <v>95.971500000000006</v>
          </cell>
        </row>
        <row r="4189">
          <cell r="A4189" t="str">
            <v>07</v>
          </cell>
          <cell r="B4189" t="str">
            <v>61400000</v>
          </cell>
          <cell r="C4189" t="str">
            <v>7273</v>
          </cell>
          <cell r="D4189">
            <v>99.304900000000004</v>
          </cell>
          <cell r="E4189">
            <v>98.997399999999999</v>
          </cell>
        </row>
        <row r="4190">
          <cell r="A4190" t="str">
            <v>07</v>
          </cell>
          <cell r="B4190" t="str">
            <v>61400000</v>
          </cell>
          <cell r="C4190" t="str">
            <v>7280</v>
          </cell>
          <cell r="D4190">
            <v>109.13890000000001</v>
          </cell>
          <cell r="E4190">
            <v>105.3935</v>
          </cell>
        </row>
        <row r="4191">
          <cell r="A4191" t="str">
            <v>07</v>
          </cell>
          <cell r="B4191" t="str">
            <v>615</v>
          </cell>
          <cell r="C4191" t="str">
            <v>0000</v>
          </cell>
          <cell r="D4191">
            <v>104.01309999999999</v>
          </cell>
          <cell r="E4191">
            <v>104.6566</v>
          </cell>
        </row>
        <row r="4192">
          <cell r="A4192" t="str">
            <v>07</v>
          </cell>
          <cell r="B4192" t="str">
            <v>61500000</v>
          </cell>
          <cell r="C4192" t="str">
            <v>1850</v>
          </cell>
          <cell r="D4192">
            <v>104.01309999999999</v>
          </cell>
          <cell r="E4192">
            <v>104.6566</v>
          </cell>
        </row>
        <row r="4193">
          <cell r="A4193" t="str">
            <v>07</v>
          </cell>
          <cell r="B4193" t="str">
            <v>62</v>
          </cell>
          <cell r="C4193" t="str">
            <v>0000</v>
          </cell>
          <cell r="D4193">
            <v>95.868700000000004</v>
          </cell>
          <cell r="E4193">
            <v>95.848799999999997</v>
          </cell>
        </row>
        <row r="4194">
          <cell r="A4194" t="str">
            <v>07</v>
          </cell>
          <cell r="B4194" t="str">
            <v>621</v>
          </cell>
          <cell r="C4194" t="str">
            <v>0000</v>
          </cell>
          <cell r="D4194">
            <v>100.6037</v>
          </cell>
          <cell r="E4194">
            <v>100.4278</v>
          </cell>
        </row>
        <row r="4195">
          <cell r="A4195" t="str">
            <v>07</v>
          </cell>
          <cell r="B4195" t="str">
            <v>62100000</v>
          </cell>
          <cell r="C4195" t="str">
            <v>9530</v>
          </cell>
          <cell r="D4195">
            <v>100.434</v>
          </cell>
          <cell r="E4195">
            <v>100.3146</v>
          </cell>
        </row>
        <row r="4196">
          <cell r="A4196" t="str">
            <v>07</v>
          </cell>
          <cell r="B4196" t="str">
            <v>62100000</v>
          </cell>
          <cell r="C4196" t="str">
            <v>9531</v>
          </cell>
          <cell r="D4196">
            <v>100.5317</v>
          </cell>
          <cell r="E4196">
            <v>100.32859999999999</v>
          </cell>
        </row>
        <row r="4197">
          <cell r="A4197" t="str">
            <v>07</v>
          </cell>
          <cell r="B4197" t="str">
            <v>62100000</v>
          </cell>
          <cell r="C4197" t="str">
            <v>9532</v>
          </cell>
          <cell r="D4197">
            <v>100.0279</v>
          </cell>
          <cell r="E4197">
            <v>100.0279</v>
          </cell>
        </row>
        <row r="4198">
          <cell r="A4198" t="str">
            <v>07</v>
          </cell>
          <cell r="B4198" t="str">
            <v>62100000</v>
          </cell>
          <cell r="C4198" t="str">
            <v>9560</v>
          </cell>
          <cell r="D4198">
            <v>102.9742</v>
          </cell>
          <cell r="E4198">
            <v>102.08499999999999</v>
          </cell>
        </row>
        <row r="4199">
          <cell r="A4199" t="str">
            <v>07</v>
          </cell>
          <cell r="B4199" t="str">
            <v>62100000</v>
          </cell>
          <cell r="C4199" t="str">
            <v>9570</v>
          </cell>
          <cell r="D4199">
            <v>100.5488</v>
          </cell>
          <cell r="E4199">
            <v>100.5488</v>
          </cell>
        </row>
        <row r="4200">
          <cell r="A4200" t="str">
            <v>07</v>
          </cell>
          <cell r="B4200" t="str">
            <v>622</v>
          </cell>
          <cell r="C4200" t="str">
            <v>0000</v>
          </cell>
          <cell r="D4200">
            <v>79.389600000000002</v>
          </cell>
          <cell r="E4200">
            <v>79.837000000000003</v>
          </cell>
        </row>
        <row r="4201">
          <cell r="A4201" t="str">
            <v>07</v>
          </cell>
          <cell r="B4201" t="str">
            <v>62200000</v>
          </cell>
          <cell r="C4201" t="str">
            <v>9300</v>
          </cell>
          <cell r="D4201">
            <v>100.2585</v>
          </cell>
          <cell r="E4201">
            <v>100.0397</v>
          </cell>
        </row>
        <row r="4202">
          <cell r="A4202" t="str">
            <v>07</v>
          </cell>
          <cell r="B4202" t="str">
            <v>62200000</v>
          </cell>
          <cell r="C4202" t="str">
            <v>9301</v>
          </cell>
          <cell r="D4202">
            <v>99.894199999999998</v>
          </cell>
          <cell r="E4202">
            <v>99.894199999999998</v>
          </cell>
        </row>
        <row r="4203">
          <cell r="A4203" t="str">
            <v>07</v>
          </cell>
          <cell r="B4203" t="str">
            <v>62200000</v>
          </cell>
          <cell r="C4203" t="str">
            <v>9302</v>
          </cell>
          <cell r="D4203">
            <v>119.5611</v>
          </cell>
          <cell r="E4203">
            <v>113.7814</v>
          </cell>
        </row>
        <row r="4204">
          <cell r="A4204" t="str">
            <v>07</v>
          </cell>
          <cell r="B4204" t="str">
            <v>62200000</v>
          </cell>
          <cell r="C4204" t="str">
            <v>9305</v>
          </cell>
          <cell r="D4204">
            <v>69.868099999999998</v>
          </cell>
          <cell r="E4204">
            <v>69.868099999999998</v>
          </cell>
        </row>
        <row r="4205">
          <cell r="A4205" t="str">
            <v>07</v>
          </cell>
          <cell r="B4205" t="str">
            <v>62200000</v>
          </cell>
          <cell r="C4205" t="str">
            <v>9310</v>
          </cell>
          <cell r="D4205">
            <v>84.4084</v>
          </cell>
          <cell r="E4205">
            <v>92.265600000000006</v>
          </cell>
        </row>
        <row r="4206">
          <cell r="A4206" t="str">
            <v>07</v>
          </cell>
          <cell r="B4206" t="str">
            <v>623</v>
          </cell>
          <cell r="C4206" t="str">
            <v>0000</v>
          </cell>
          <cell r="D4206">
            <v>104.35980000000001</v>
          </cell>
          <cell r="E4206">
            <v>104.2174</v>
          </cell>
        </row>
        <row r="4207">
          <cell r="A4207" t="str">
            <v>07</v>
          </cell>
          <cell r="B4207" t="str">
            <v>62300000</v>
          </cell>
          <cell r="C4207" t="str">
            <v>9320</v>
          </cell>
          <cell r="D4207">
            <v>104.8377</v>
          </cell>
          <cell r="E4207">
            <v>104.4768</v>
          </cell>
        </row>
        <row r="4208">
          <cell r="A4208" t="str">
            <v>07</v>
          </cell>
          <cell r="B4208" t="str">
            <v>62300000</v>
          </cell>
          <cell r="C4208" t="str">
            <v>9321</v>
          </cell>
          <cell r="D4208">
            <v>104.3113</v>
          </cell>
          <cell r="E4208">
            <v>104.19110000000001</v>
          </cell>
        </row>
        <row r="4209">
          <cell r="A4209" t="str">
            <v>07</v>
          </cell>
          <cell r="B4209" t="str">
            <v>624</v>
          </cell>
          <cell r="C4209" t="str">
            <v>0000</v>
          </cell>
          <cell r="D4209">
            <v>102.1799</v>
          </cell>
          <cell r="E4209">
            <v>101.2868</v>
          </cell>
        </row>
        <row r="4210">
          <cell r="A4210" t="str">
            <v>07</v>
          </cell>
          <cell r="B4210" t="str">
            <v>62400000</v>
          </cell>
          <cell r="C4210" t="str">
            <v>9140</v>
          </cell>
          <cell r="D4210">
            <v>121.3241</v>
          </cell>
          <cell r="E4210">
            <v>116.0638</v>
          </cell>
        </row>
        <row r="4211">
          <cell r="A4211" t="str">
            <v>07</v>
          </cell>
          <cell r="B4211" t="str">
            <v>62400000</v>
          </cell>
          <cell r="C4211" t="str">
            <v>9141</v>
          </cell>
          <cell r="D4211">
            <v>121.4528</v>
          </cell>
          <cell r="E4211">
            <v>116.21510000000001</v>
          </cell>
        </row>
        <row r="4212">
          <cell r="A4212" t="str">
            <v>07</v>
          </cell>
          <cell r="B4212" t="str">
            <v>62400000</v>
          </cell>
          <cell r="C4212" t="str">
            <v>9145</v>
          </cell>
          <cell r="D4212">
            <v>100.13</v>
          </cell>
          <cell r="E4212">
            <v>99.6858</v>
          </cell>
        </row>
        <row r="4213">
          <cell r="A4213" t="str">
            <v>07</v>
          </cell>
          <cell r="B4213" t="str">
            <v>62400000</v>
          </cell>
          <cell r="C4213" t="str">
            <v>9150</v>
          </cell>
          <cell r="D4213">
            <v>95.434600000000003</v>
          </cell>
          <cell r="E4213">
            <v>96.670699999999997</v>
          </cell>
        </row>
        <row r="4214">
          <cell r="A4214" t="str">
            <v>07</v>
          </cell>
          <cell r="B4214" t="str">
            <v>62400000</v>
          </cell>
          <cell r="C4214" t="str">
            <v>9151</v>
          </cell>
          <cell r="D4214">
            <v>95.233900000000006</v>
          </cell>
          <cell r="E4214">
            <v>96.009</v>
          </cell>
        </row>
        <row r="4215">
          <cell r="A4215" t="str">
            <v>07</v>
          </cell>
          <cell r="B4215" t="str">
            <v>62400000</v>
          </cell>
          <cell r="C4215" t="str">
            <v>9153</v>
          </cell>
          <cell r="D4215">
            <v>97.644800000000004</v>
          </cell>
          <cell r="E4215">
            <v>97.644800000000004</v>
          </cell>
        </row>
        <row r="4216">
          <cell r="A4216" t="str">
            <v>07</v>
          </cell>
          <cell r="B4216" t="str">
            <v>7</v>
          </cell>
          <cell r="C4216" t="str">
            <v>0000</v>
          </cell>
          <cell r="D4216">
            <v>126.0072</v>
          </cell>
          <cell r="E4216">
            <v>117.21129999999999</v>
          </cell>
        </row>
        <row r="4217">
          <cell r="A4217" t="str">
            <v>07</v>
          </cell>
          <cell r="B4217" t="str">
            <v>71</v>
          </cell>
          <cell r="C4217" t="str">
            <v>0000</v>
          </cell>
          <cell r="D4217">
            <v>110.2991</v>
          </cell>
          <cell r="E4217">
            <v>105.97620000000001</v>
          </cell>
        </row>
        <row r="4218">
          <cell r="A4218" t="str">
            <v>07</v>
          </cell>
          <cell r="B4218" t="str">
            <v>711</v>
          </cell>
          <cell r="C4218" t="str">
            <v>0000</v>
          </cell>
          <cell r="D4218">
            <v>116.3871</v>
          </cell>
          <cell r="E4218">
            <v>109.8228</v>
          </cell>
        </row>
        <row r="4219">
          <cell r="A4219" t="str">
            <v>07</v>
          </cell>
          <cell r="B4219" t="str">
            <v>71100000</v>
          </cell>
          <cell r="C4219" t="str">
            <v>7301</v>
          </cell>
          <cell r="D4219">
            <v>106.6738</v>
          </cell>
          <cell r="E4219">
            <v>103.16289999999999</v>
          </cell>
        </row>
        <row r="4220">
          <cell r="A4220" t="str">
            <v>07</v>
          </cell>
          <cell r="B4220" t="str">
            <v>71100000</v>
          </cell>
          <cell r="C4220" t="str">
            <v>7302</v>
          </cell>
          <cell r="D4220">
            <v>122.87869999999999</v>
          </cell>
          <cell r="E4220">
            <v>114.2124</v>
          </cell>
        </row>
        <row r="4221">
          <cell r="A4221" t="str">
            <v>07</v>
          </cell>
          <cell r="B4221" t="str">
            <v>71100000</v>
          </cell>
          <cell r="C4221" t="str">
            <v>7304</v>
          </cell>
          <cell r="D4221">
            <v>112.5984</v>
          </cell>
          <cell r="E4221">
            <v>107.56270000000001</v>
          </cell>
        </row>
        <row r="4222">
          <cell r="A4222" t="str">
            <v>07</v>
          </cell>
          <cell r="B4222" t="str">
            <v>712</v>
          </cell>
          <cell r="C4222" t="str">
            <v>0000</v>
          </cell>
          <cell r="D4222">
            <v>127.2247</v>
          </cell>
          <cell r="E4222">
            <v>116.09099999999999</v>
          </cell>
        </row>
        <row r="4223">
          <cell r="A4223" t="str">
            <v>07</v>
          </cell>
          <cell r="B4223" t="str">
            <v>71200000</v>
          </cell>
          <cell r="C4223" t="str">
            <v>7310</v>
          </cell>
          <cell r="D4223">
            <v>127.2247</v>
          </cell>
          <cell r="E4223">
            <v>116.09099999999999</v>
          </cell>
        </row>
        <row r="4224">
          <cell r="A4224" t="str">
            <v>07</v>
          </cell>
          <cell r="B4224" t="str">
            <v>713</v>
          </cell>
          <cell r="C4224" t="str">
            <v>0000</v>
          </cell>
          <cell r="D4224">
            <v>89.798699999999997</v>
          </cell>
          <cell r="E4224">
            <v>94.635499999999993</v>
          </cell>
        </row>
        <row r="4225">
          <cell r="A4225" t="str">
            <v>07</v>
          </cell>
          <cell r="B4225" t="str">
            <v>71300000</v>
          </cell>
          <cell r="C4225" t="str">
            <v>7320</v>
          </cell>
          <cell r="D4225">
            <v>91.905699999999996</v>
          </cell>
          <cell r="E4225">
            <v>96.950299999999999</v>
          </cell>
        </row>
        <row r="4226">
          <cell r="A4226" t="str">
            <v>07</v>
          </cell>
          <cell r="B4226" t="str">
            <v>71300000</v>
          </cell>
          <cell r="C4226" t="str">
            <v>7321</v>
          </cell>
          <cell r="D4226">
            <v>87.691699999999997</v>
          </cell>
          <cell r="E4226">
            <v>92.320599999999999</v>
          </cell>
        </row>
        <row r="4227">
          <cell r="A4227" t="str">
            <v>07</v>
          </cell>
          <cell r="B4227" t="str">
            <v>714</v>
          </cell>
          <cell r="C4227" t="str">
            <v>0000</v>
          </cell>
          <cell r="D4227">
            <v>96.997299999999996</v>
          </cell>
          <cell r="E4227">
            <v>97.419600000000003</v>
          </cell>
        </row>
        <row r="4228">
          <cell r="A4228" t="str">
            <v>07</v>
          </cell>
          <cell r="B4228" t="str">
            <v>7141</v>
          </cell>
          <cell r="C4228" t="str">
            <v>0000</v>
          </cell>
          <cell r="D4228">
            <v>92.566100000000006</v>
          </cell>
          <cell r="E4228">
            <v>93.4542</v>
          </cell>
        </row>
        <row r="4229">
          <cell r="A4229" t="str">
            <v>07</v>
          </cell>
          <cell r="B4229" t="str">
            <v>71410000</v>
          </cell>
          <cell r="C4229" t="str">
            <v>5120</v>
          </cell>
          <cell r="D4229">
            <v>86.975200000000001</v>
          </cell>
          <cell r="E4229">
            <v>88.944199999999995</v>
          </cell>
        </row>
        <row r="4230">
          <cell r="A4230" t="str">
            <v>07</v>
          </cell>
          <cell r="B4230" t="str">
            <v>71410000</v>
          </cell>
          <cell r="C4230" t="str">
            <v>5121</v>
          </cell>
          <cell r="D4230">
            <v>93.364800000000002</v>
          </cell>
          <cell r="E4230">
            <v>94.098500000000001</v>
          </cell>
        </row>
        <row r="4231">
          <cell r="A4231" t="str">
            <v>07</v>
          </cell>
          <cell r="B4231" t="str">
            <v>7142</v>
          </cell>
          <cell r="C4231" t="str">
            <v>0000</v>
          </cell>
          <cell r="D4231">
            <v>98.769800000000004</v>
          </cell>
          <cell r="E4231">
            <v>99.005799999999994</v>
          </cell>
        </row>
        <row r="4232">
          <cell r="A4232" t="str">
            <v>07</v>
          </cell>
          <cell r="B4232" t="str">
            <v>71420000</v>
          </cell>
          <cell r="C4232" t="str">
            <v>7350</v>
          </cell>
          <cell r="D4232">
            <v>100.34480000000001</v>
          </cell>
          <cell r="E4232">
            <v>100.4945</v>
          </cell>
        </row>
        <row r="4233">
          <cell r="A4233" t="str">
            <v>07</v>
          </cell>
          <cell r="B4233" t="str">
            <v>71420000</v>
          </cell>
          <cell r="C4233" t="str">
            <v>7370</v>
          </cell>
          <cell r="D4233">
            <v>99.474500000000006</v>
          </cell>
          <cell r="E4233">
            <v>98.938599999999994</v>
          </cell>
        </row>
        <row r="4234">
          <cell r="A4234" t="str">
            <v>07</v>
          </cell>
          <cell r="B4234" t="str">
            <v>71420000</v>
          </cell>
          <cell r="C4234" t="str">
            <v>7371</v>
          </cell>
          <cell r="D4234">
            <v>91.875600000000006</v>
          </cell>
          <cell r="E4234">
            <v>94.200400000000002</v>
          </cell>
        </row>
        <row r="4235">
          <cell r="A4235" t="str">
            <v>07</v>
          </cell>
          <cell r="B4235" t="str">
            <v>72</v>
          </cell>
          <cell r="C4235" t="str">
            <v>0000</v>
          </cell>
          <cell r="D4235">
            <v>153.97329999999999</v>
          </cell>
          <cell r="E4235">
            <v>138.1223</v>
          </cell>
        </row>
        <row r="4236">
          <cell r="A4236" t="str">
            <v>07</v>
          </cell>
          <cell r="B4236" t="str">
            <v>72000000</v>
          </cell>
          <cell r="C4236" t="str">
            <v>7400</v>
          </cell>
          <cell r="D4236">
            <v>146.2653</v>
          </cell>
          <cell r="E4236">
            <v>133.48480000000001</v>
          </cell>
        </row>
        <row r="4237">
          <cell r="A4237" t="str">
            <v>07</v>
          </cell>
          <cell r="B4237" t="str">
            <v>72000000</v>
          </cell>
          <cell r="C4237" t="str">
            <v>7401</v>
          </cell>
          <cell r="D4237">
            <v>155.27099999999999</v>
          </cell>
          <cell r="E4237">
            <v>139.3158</v>
          </cell>
        </row>
        <row r="4238">
          <cell r="A4238" t="str">
            <v>07</v>
          </cell>
          <cell r="B4238" t="str">
            <v>72000000</v>
          </cell>
          <cell r="C4238" t="str">
            <v>7402</v>
          </cell>
          <cell r="D4238">
            <v>154.28569999999999</v>
          </cell>
          <cell r="E4238">
            <v>138.35919999999999</v>
          </cell>
        </row>
        <row r="4239">
          <cell r="A4239" t="str">
            <v>07</v>
          </cell>
          <cell r="B4239" t="str">
            <v>72000000</v>
          </cell>
          <cell r="C4239" t="str">
            <v>7410</v>
          </cell>
          <cell r="D4239">
            <v>108.8421</v>
          </cell>
          <cell r="E4239">
            <v>103.8404</v>
          </cell>
        </row>
        <row r="4240">
          <cell r="A4240" t="str">
            <v>07</v>
          </cell>
          <cell r="B4240" t="str">
            <v>72000000</v>
          </cell>
          <cell r="C4240" t="str">
            <v>7420</v>
          </cell>
          <cell r="D4240">
            <v>171.42859999999999</v>
          </cell>
          <cell r="E4240">
            <v>149.13659999999999</v>
          </cell>
        </row>
        <row r="4241">
          <cell r="A4241" t="str">
            <v>07</v>
          </cell>
          <cell r="B4241" t="str">
            <v>73</v>
          </cell>
          <cell r="C4241" t="str">
            <v>0000</v>
          </cell>
          <cell r="D4241">
            <v>111.9768</v>
          </cell>
          <cell r="E4241">
            <v>109.1219</v>
          </cell>
        </row>
        <row r="4242">
          <cell r="A4242" t="str">
            <v>07</v>
          </cell>
          <cell r="B4242" t="str">
            <v>73000000</v>
          </cell>
          <cell r="C4242" t="str">
            <v>9143</v>
          </cell>
          <cell r="D4242">
            <v>101.92749999999999</v>
          </cell>
          <cell r="E4242">
            <v>100.98520000000001</v>
          </cell>
        </row>
        <row r="4243">
          <cell r="A4243" t="str">
            <v>07</v>
          </cell>
          <cell r="B4243" t="str">
            <v>73000000</v>
          </cell>
          <cell r="C4243" t="str">
            <v>9144</v>
          </cell>
          <cell r="D4243">
            <v>103.7105</v>
          </cell>
          <cell r="E4243">
            <v>102.08029999999999</v>
          </cell>
        </row>
        <row r="4244">
          <cell r="A4244" t="str">
            <v>07</v>
          </cell>
          <cell r="B4244" t="str">
            <v>73000000</v>
          </cell>
          <cell r="C4244" t="str">
            <v>9146</v>
          </cell>
          <cell r="D4244">
            <v>103.15</v>
          </cell>
          <cell r="E4244">
            <v>101.7398</v>
          </cell>
        </row>
        <row r="4245">
          <cell r="A4245" t="str">
            <v>07</v>
          </cell>
          <cell r="B4245" t="str">
            <v>73000000</v>
          </cell>
          <cell r="C4245" t="str">
            <v>9147</v>
          </cell>
          <cell r="D4245">
            <v>108.0812</v>
          </cell>
          <cell r="E4245">
            <v>104.6301</v>
          </cell>
        </row>
        <row r="4246">
          <cell r="A4246" t="str">
            <v>07</v>
          </cell>
          <cell r="B4246" t="str">
            <v>73000000</v>
          </cell>
          <cell r="C4246" t="str">
            <v>9148</v>
          </cell>
          <cell r="D4246">
            <v>103.6071</v>
          </cell>
          <cell r="E4246">
            <v>101.6263</v>
          </cell>
        </row>
        <row r="4247">
          <cell r="A4247" t="str">
            <v>07</v>
          </cell>
          <cell r="B4247" t="str">
            <v>73000000</v>
          </cell>
          <cell r="C4247" t="str">
            <v>9510</v>
          </cell>
          <cell r="D4247">
            <v>106.44159999999999</v>
          </cell>
          <cell r="E4247">
            <v>104.6812</v>
          </cell>
        </row>
        <row r="4248">
          <cell r="A4248" t="str">
            <v>07</v>
          </cell>
          <cell r="B4248" t="str">
            <v>73000000</v>
          </cell>
          <cell r="C4248" t="str">
            <v>9511</v>
          </cell>
          <cell r="D4248">
            <v>108.6965</v>
          </cell>
          <cell r="E4248">
            <v>109.4522</v>
          </cell>
        </row>
        <row r="4249">
          <cell r="A4249" t="str">
            <v>07</v>
          </cell>
          <cell r="B4249" t="str">
            <v>73000000</v>
          </cell>
          <cell r="C4249" t="str">
            <v>9512</v>
          </cell>
          <cell r="D4249">
            <v>119.90049999999999</v>
          </cell>
          <cell r="E4249">
            <v>114.5197</v>
          </cell>
        </row>
        <row r="4250">
          <cell r="A4250" t="str">
            <v>07</v>
          </cell>
          <cell r="B4250" t="str">
            <v>73000000</v>
          </cell>
          <cell r="C4250" t="str">
            <v>9540</v>
          </cell>
          <cell r="D4250">
            <v>101.63249999999999</v>
          </cell>
          <cell r="E4250">
            <v>99.533500000000004</v>
          </cell>
        </row>
        <row r="4251">
          <cell r="A4251" t="str">
            <v>07</v>
          </cell>
          <cell r="B4251" t="str">
            <v>74</v>
          </cell>
          <cell r="C4251" t="str">
            <v>0000</v>
          </cell>
          <cell r="D4251">
            <v>118.4325</v>
          </cell>
          <cell r="E4251">
            <v>110.3593</v>
          </cell>
        </row>
        <row r="4252">
          <cell r="A4252" t="str">
            <v>07</v>
          </cell>
          <cell r="B4252" t="str">
            <v>741</v>
          </cell>
          <cell r="C4252" t="str">
            <v>0000</v>
          </cell>
          <cell r="D4252">
            <v>116.0515</v>
          </cell>
          <cell r="E4252">
            <v>108.8938</v>
          </cell>
        </row>
        <row r="4253">
          <cell r="A4253" t="str">
            <v>07</v>
          </cell>
          <cell r="B4253" t="str">
            <v>74100000</v>
          </cell>
          <cell r="C4253" t="str">
            <v>9401</v>
          </cell>
          <cell r="D4253">
            <v>122.137</v>
          </cell>
          <cell r="E4253">
            <v>111.89019999999999</v>
          </cell>
        </row>
        <row r="4254">
          <cell r="A4254" t="str">
            <v>07</v>
          </cell>
          <cell r="B4254" t="str">
            <v>74100000</v>
          </cell>
          <cell r="C4254" t="str">
            <v>9402</v>
          </cell>
          <cell r="D4254">
            <v>112.22709999999999</v>
          </cell>
          <cell r="E4254">
            <v>104.5629</v>
          </cell>
        </row>
        <row r="4255">
          <cell r="A4255" t="str">
            <v>07</v>
          </cell>
          <cell r="B4255" t="str">
            <v>74100000</v>
          </cell>
          <cell r="C4255" t="str">
            <v>9403</v>
          </cell>
          <cell r="D4255">
            <v>126.1888</v>
          </cell>
          <cell r="E4255">
            <v>111.81180000000001</v>
          </cell>
        </row>
        <row r="4256">
          <cell r="A4256" t="str">
            <v>07</v>
          </cell>
          <cell r="B4256" t="str">
            <v>74100000</v>
          </cell>
          <cell r="C4256" t="str">
            <v>9410</v>
          </cell>
          <cell r="D4256">
            <v>104.6729</v>
          </cell>
          <cell r="E4256">
            <v>102.67019999999999</v>
          </cell>
        </row>
        <row r="4257">
          <cell r="A4257" t="str">
            <v>07</v>
          </cell>
          <cell r="B4257" t="str">
            <v>74100000</v>
          </cell>
          <cell r="C4257" t="str">
            <v>9420</v>
          </cell>
          <cell r="D4257">
            <v>124.56140000000001</v>
          </cell>
          <cell r="E4257">
            <v>114.5363</v>
          </cell>
        </row>
        <row r="4258">
          <cell r="A4258" t="str">
            <v>07</v>
          </cell>
          <cell r="B4258" t="str">
            <v>74100000</v>
          </cell>
          <cell r="C4258" t="str">
            <v>9430</v>
          </cell>
          <cell r="D4258">
            <v>94.569599999999994</v>
          </cell>
          <cell r="E4258">
            <v>97.794700000000006</v>
          </cell>
        </row>
        <row r="4259">
          <cell r="A4259" t="str">
            <v>07</v>
          </cell>
          <cell r="B4259" t="str">
            <v>74100000</v>
          </cell>
          <cell r="C4259" t="str">
            <v>9520</v>
          </cell>
          <cell r="D4259">
            <v>106.4796</v>
          </cell>
          <cell r="E4259">
            <v>106.54640000000001</v>
          </cell>
        </row>
        <row r="4260">
          <cell r="A4260" t="str">
            <v>07</v>
          </cell>
          <cell r="B4260" t="str">
            <v>742</v>
          </cell>
          <cell r="C4260" t="str">
            <v>0000</v>
          </cell>
          <cell r="D4260">
            <v>119.8767</v>
          </cell>
          <cell r="E4260">
            <v>111.2483</v>
          </cell>
        </row>
        <row r="4261">
          <cell r="A4261" t="str">
            <v>07</v>
          </cell>
          <cell r="B4261" t="str">
            <v>74200000</v>
          </cell>
          <cell r="C4261" t="str">
            <v>9450</v>
          </cell>
          <cell r="D4261">
            <v>141.1765</v>
          </cell>
          <cell r="E4261">
            <v>121.00839999999999</v>
          </cell>
        </row>
        <row r="4262">
          <cell r="A4262" t="str">
            <v>07</v>
          </cell>
          <cell r="B4262" t="str">
            <v>74200000</v>
          </cell>
          <cell r="C4262" t="str">
            <v>9451</v>
          </cell>
          <cell r="D4262">
            <v>141.1765</v>
          </cell>
          <cell r="E4262">
            <v>121.00839999999999</v>
          </cell>
        </row>
        <row r="4263">
          <cell r="A4263" t="str">
            <v>07</v>
          </cell>
          <cell r="B4263" t="str">
            <v>74200000</v>
          </cell>
          <cell r="C4263" t="str">
            <v>9452</v>
          </cell>
          <cell r="D4263">
            <v>120</v>
          </cell>
          <cell r="E4263">
            <v>111.4286</v>
          </cell>
        </row>
        <row r="4264">
          <cell r="A4264" t="str">
            <v>07</v>
          </cell>
          <cell r="B4264" t="str">
            <v>74200000</v>
          </cell>
          <cell r="C4264" t="str">
            <v>9454</v>
          </cell>
          <cell r="D4264">
            <v>118.8475</v>
          </cell>
          <cell r="E4264">
            <v>110.77</v>
          </cell>
        </row>
        <row r="4265">
          <cell r="A4265" t="str">
            <v>07</v>
          </cell>
          <cell r="B4265" t="str">
            <v>74200000</v>
          </cell>
          <cell r="C4265" t="str">
            <v>9455</v>
          </cell>
          <cell r="D4265">
            <v>130.26820000000001</v>
          </cell>
          <cell r="E4265">
            <v>114.0449</v>
          </cell>
        </row>
        <row r="4266">
          <cell r="A4266" t="str">
            <v>07</v>
          </cell>
          <cell r="B4266" t="str">
            <v>74200000</v>
          </cell>
          <cell r="C4266" t="str">
            <v>9460</v>
          </cell>
          <cell r="D4266">
            <v>119</v>
          </cell>
          <cell r="E4266">
            <v>110.8571</v>
          </cell>
        </row>
        <row r="4267">
          <cell r="A4267" t="str">
            <v>07</v>
          </cell>
          <cell r="B4267" t="str">
            <v>74200000</v>
          </cell>
          <cell r="C4267" t="str">
            <v>9480</v>
          </cell>
          <cell r="D4267">
            <v>119</v>
          </cell>
          <cell r="E4267">
            <v>110.8571</v>
          </cell>
        </row>
        <row r="4268">
          <cell r="A4268" t="str">
            <v>07</v>
          </cell>
          <cell r="B4268" t="str">
            <v>74200000</v>
          </cell>
          <cell r="C4268" t="str">
            <v>9481</v>
          </cell>
          <cell r="D4268">
            <v>119</v>
          </cell>
          <cell r="E4268">
            <v>110.8571</v>
          </cell>
        </row>
        <row r="4269">
          <cell r="A4269" t="str">
            <v>07</v>
          </cell>
          <cell r="B4269" t="str">
            <v>74200000</v>
          </cell>
          <cell r="C4269" t="str">
            <v>9482</v>
          </cell>
          <cell r="D4269">
            <v>119</v>
          </cell>
          <cell r="E4269">
            <v>110.8571</v>
          </cell>
        </row>
        <row r="4270">
          <cell r="A4270" t="str">
            <v>07</v>
          </cell>
          <cell r="B4270" t="str">
            <v>74200000</v>
          </cell>
          <cell r="C4270" t="str">
            <v>9483</v>
          </cell>
          <cell r="D4270">
            <v>119</v>
          </cell>
          <cell r="E4270">
            <v>110.8571</v>
          </cell>
        </row>
        <row r="4271">
          <cell r="A4271" t="str">
            <v>07</v>
          </cell>
          <cell r="B4271" t="str">
            <v>75</v>
          </cell>
          <cell r="C4271" t="str">
            <v>0000</v>
          </cell>
          <cell r="D4271">
            <v>104.3207</v>
          </cell>
          <cell r="E4271">
            <v>101.8364</v>
          </cell>
        </row>
        <row r="4272">
          <cell r="A4272" t="str">
            <v>07</v>
          </cell>
          <cell r="B4272" t="str">
            <v>75000000</v>
          </cell>
          <cell r="C4272" t="str">
            <v>9901</v>
          </cell>
          <cell r="D4272">
            <v>98.665599999999998</v>
          </cell>
          <cell r="E4272">
            <v>99.548699999999997</v>
          </cell>
        </row>
        <row r="4273">
          <cell r="A4273" t="str">
            <v>07</v>
          </cell>
          <cell r="B4273" t="str">
            <v>75000000</v>
          </cell>
          <cell r="C4273" t="str">
            <v>9902</v>
          </cell>
          <cell r="D4273">
            <v>111.4902</v>
          </cell>
          <cell r="E4273">
            <v>105.042</v>
          </cell>
        </row>
        <row r="4274">
          <cell r="A4274" t="str">
            <v>07</v>
          </cell>
          <cell r="B4274" t="str">
            <v>75000000</v>
          </cell>
          <cell r="C4274" t="str">
            <v>9903</v>
          </cell>
          <cell r="D4274">
            <v>100.5676</v>
          </cell>
          <cell r="E4274">
            <v>100.3108</v>
          </cell>
        </row>
        <row r="4275">
          <cell r="A4275" t="str">
            <v>07</v>
          </cell>
          <cell r="B4275" t="str">
            <v>75000000</v>
          </cell>
          <cell r="C4275" t="str">
            <v>9910</v>
          </cell>
          <cell r="D4275">
            <v>110.4443</v>
          </cell>
          <cell r="E4275">
            <v>103.5998</v>
          </cell>
        </row>
        <row r="4276">
          <cell r="A4276" t="str">
            <v>07</v>
          </cell>
          <cell r="B4276" t="str">
            <v>99999101</v>
          </cell>
          <cell r="C4276" t="str">
            <v>0000</v>
          </cell>
          <cell r="D4276">
            <v>106.33159999999999</v>
          </cell>
          <cell r="E4276">
            <v>105.60639999999999</v>
          </cell>
        </row>
        <row r="4277">
          <cell r="A4277" t="str">
            <v>07</v>
          </cell>
          <cell r="B4277" t="str">
            <v>99999102</v>
          </cell>
          <cell r="C4277" t="str">
            <v>0000</v>
          </cell>
          <cell r="D4277">
            <v>104.9135</v>
          </cell>
          <cell r="E4277">
            <v>103.0051</v>
          </cell>
        </row>
        <row r="4278">
          <cell r="A4278" t="str">
            <v>07</v>
          </cell>
          <cell r="B4278" t="str">
            <v>99999103</v>
          </cell>
          <cell r="C4278" t="str">
            <v>0000</v>
          </cell>
          <cell r="D4278">
            <v>103.1892</v>
          </cell>
          <cell r="E4278">
            <v>101.4974</v>
          </cell>
        </row>
        <row r="4279">
          <cell r="A4279" t="str">
            <v>07</v>
          </cell>
          <cell r="B4279" t="str">
            <v>99999104</v>
          </cell>
          <cell r="C4279" t="str">
            <v>0000</v>
          </cell>
          <cell r="D4279">
            <v>105.17610000000001</v>
          </cell>
          <cell r="E4279">
            <v>104.90989999999999</v>
          </cell>
        </row>
        <row r="4280">
          <cell r="A4280" t="str">
            <v>07</v>
          </cell>
          <cell r="B4280" t="str">
            <v>99999105</v>
          </cell>
          <cell r="C4280" t="str">
            <v>0000</v>
          </cell>
          <cell r="D4280">
            <v>110.1382</v>
          </cell>
          <cell r="E4280">
            <v>105.7792</v>
          </cell>
        </row>
        <row r="4281">
          <cell r="A4281" t="str">
            <v>07</v>
          </cell>
          <cell r="B4281" t="str">
            <v>99999106</v>
          </cell>
          <cell r="C4281" t="str">
            <v>0000</v>
          </cell>
          <cell r="D4281">
            <v>110.14</v>
          </cell>
          <cell r="E4281">
            <v>106.0656</v>
          </cell>
        </row>
        <row r="4282">
          <cell r="A4282" t="str">
            <v>07</v>
          </cell>
          <cell r="B4282" t="str">
            <v>99999107</v>
          </cell>
          <cell r="C4282" t="str">
            <v>0000</v>
          </cell>
          <cell r="D4282">
            <v>114.5163</v>
          </cell>
          <cell r="E4282">
            <v>108.9789</v>
          </cell>
        </row>
        <row r="4283">
          <cell r="A4283" t="str">
            <v>07</v>
          </cell>
          <cell r="B4283" t="str">
            <v>99999108</v>
          </cell>
          <cell r="C4283" t="str">
            <v>0000</v>
          </cell>
          <cell r="D4283">
            <v>103.37220000000001</v>
          </cell>
          <cell r="E4283">
            <v>100.8342</v>
          </cell>
        </row>
        <row r="4284">
          <cell r="A4284" t="str">
            <v>07</v>
          </cell>
          <cell r="B4284" t="str">
            <v>99999109</v>
          </cell>
          <cell r="C4284" t="str">
            <v>0000</v>
          </cell>
          <cell r="D4284">
            <v>100.3912</v>
          </cell>
          <cell r="E4284">
            <v>101.6005</v>
          </cell>
        </row>
        <row r="4285">
          <cell r="A4285" t="str">
            <v>07</v>
          </cell>
          <cell r="B4285" t="str">
            <v>99999110</v>
          </cell>
          <cell r="C4285" t="str">
            <v>0000</v>
          </cell>
          <cell r="D4285">
            <v>113.32259999999999</v>
          </cell>
          <cell r="E4285">
            <v>110.5444</v>
          </cell>
        </row>
        <row r="4286">
          <cell r="A4286" t="str">
            <v>08</v>
          </cell>
          <cell r="B4286" t="str">
            <v>0</v>
          </cell>
          <cell r="C4286" t="str">
            <v>0000</v>
          </cell>
          <cell r="D4286">
            <v>105.6384</v>
          </cell>
          <cell r="E4286">
            <v>104.961</v>
          </cell>
        </row>
        <row r="4287">
          <cell r="A4287" t="str">
            <v>08</v>
          </cell>
          <cell r="B4287" t="str">
            <v>1</v>
          </cell>
          <cell r="C4287" t="str">
            <v>0000</v>
          </cell>
          <cell r="D4287">
            <v>97.493700000000004</v>
          </cell>
          <cell r="E4287">
            <v>99.605999999999995</v>
          </cell>
        </row>
        <row r="4288">
          <cell r="A4288" t="str">
            <v>08</v>
          </cell>
          <cell r="B4288" t="str">
            <v>11</v>
          </cell>
          <cell r="C4288" t="str">
            <v>0000</v>
          </cell>
          <cell r="D4288">
            <v>101.8261</v>
          </cell>
          <cell r="E4288">
            <v>99.644199999999998</v>
          </cell>
        </row>
        <row r="4289">
          <cell r="A4289" t="str">
            <v>08</v>
          </cell>
          <cell r="B4289" t="str">
            <v>111</v>
          </cell>
          <cell r="C4289" t="str">
            <v>0000</v>
          </cell>
          <cell r="D4289">
            <v>98.984200000000001</v>
          </cell>
          <cell r="E4289">
            <v>98.623800000000003</v>
          </cell>
        </row>
        <row r="4290">
          <cell r="A4290" t="str">
            <v>08</v>
          </cell>
          <cell r="B4290" t="str">
            <v>11100000</v>
          </cell>
          <cell r="C4290" t="str">
            <v>2002</v>
          </cell>
          <cell r="D4290">
            <v>105.07340000000001</v>
          </cell>
          <cell r="E4290">
            <v>103.3956</v>
          </cell>
        </row>
        <row r="4291">
          <cell r="A4291" t="str">
            <v>08</v>
          </cell>
          <cell r="B4291" t="str">
            <v>11100000</v>
          </cell>
          <cell r="C4291" t="str">
            <v>2011</v>
          </cell>
          <cell r="D4291">
            <v>96.147199999999998</v>
          </cell>
          <cell r="E4291">
            <v>95.891999999999996</v>
          </cell>
        </row>
        <row r="4292">
          <cell r="A4292" t="str">
            <v>08</v>
          </cell>
          <cell r="B4292" t="str">
            <v>11100000</v>
          </cell>
          <cell r="C4292" t="str">
            <v>2012</v>
          </cell>
          <cell r="D4292">
            <v>97.228099999999998</v>
          </cell>
          <cell r="E4292">
            <v>98.417500000000004</v>
          </cell>
        </row>
        <row r="4293">
          <cell r="A4293" t="str">
            <v>08</v>
          </cell>
          <cell r="B4293" t="str">
            <v>112</v>
          </cell>
          <cell r="C4293" t="str">
            <v>0000</v>
          </cell>
          <cell r="D4293">
            <v>102.65170000000001</v>
          </cell>
          <cell r="E4293">
            <v>99.940600000000003</v>
          </cell>
        </row>
        <row r="4294">
          <cell r="A4294" t="str">
            <v>08</v>
          </cell>
          <cell r="B4294" t="str">
            <v>1121</v>
          </cell>
          <cell r="C4294" t="str">
            <v>0000</v>
          </cell>
          <cell r="D4294">
            <v>103.2186</v>
          </cell>
          <cell r="E4294">
            <v>100.2633</v>
          </cell>
        </row>
        <row r="4295">
          <cell r="A4295" t="str">
            <v>08</v>
          </cell>
          <cell r="B4295" t="str">
            <v>11210000</v>
          </cell>
          <cell r="C4295" t="str">
            <v>2022</v>
          </cell>
          <cell r="D4295">
            <v>103.09910000000001</v>
          </cell>
          <cell r="E4295">
            <v>99.989599999999996</v>
          </cell>
        </row>
        <row r="4296">
          <cell r="A4296" t="str">
            <v>08</v>
          </cell>
          <cell r="B4296" t="str">
            <v>11210000</v>
          </cell>
          <cell r="C4296" t="str">
            <v>2023</v>
          </cell>
          <cell r="D4296">
            <v>94.929000000000002</v>
          </cell>
          <cell r="E4296">
            <v>96.843299999999999</v>
          </cell>
        </row>
        <row r="4297">
          <cell r="A4297" t="str">
            <v>08</v>
          </cell>
          <cell r="B4297" t="str">
            <v>11210000</v>
          </cell>
          <cell r="C4297" t="str">
            <v>2024</v>
          </cell>
          <cell r="D4297">
            <v>119.4194</v>
          </cell>
          <cell r="E4297">
            <v>111.036</v>
          </cell>
        </row>
        <row r="4298">
          <cell r="A4298" t="str">
            <v>08</v>
          </cell>
          <cell r="B4298" t="str">
            <v>11210000</v>
          </cell>
          <cell r="C4298" t="str">
            <v>2052</v>
          </cell>
          <cell r="D4298">
            <v>100.6589</v>
          </cell>
          <cell r="E4298">
            <v>105.5925</v>
          </cell>
        </row>
        <row r="4299">
          <cell r="A4299" t="str">
            <v>08</v>
          </cell>
          <cell r="B4299" t="str">
            <v>1122</v>
          </cell>
          <cell r="C4299" t="str">
            <v>0000</v>
          </cell>
          <cell r="D4299">
            <v>96.223699999999994</v>
          </cell>
          <cell r="E4299">
            <v>96.282200000000003</v>
          </cell>
        </row>
        <row r="4300">
          <cell r="A4300" t="str">
            <v>08</v>
          </cell>
          <cell r="B4300" t="str">
            <v>11220000</v>
          </cell>
          <cell r="C4300" t="str">
            <v>2030</v>
          </cell>
          <cell r="D4300">
            <v>95.296800000000005</v>
          </cell>
          <cell r="E4300">
            <v>95.807599999999994</v>
          </cell>
        </row>
        <row r="4301">
          <cell r="A4301" t="str">
            <v>08</v>
          </cell>
          <cell r="B4301" t="str">
            <v>11220000</v>
          </cell>
          <cell r="C4301" t="str">
            <v>2031</v>
          </cell>
          <cell r="D4301">
            <v>94.563800000000001</v>
          </cell>
          <cell r="E4301">
            <v>93.659899999999993</v>
          </cell>
        </row>
        <row r="4302">
          <cell r="A4302" t="str">
            <v>08</v>
          </cell>
          <cell r="B4302" t="str">
            <v>11220000</v>
          </cell>
          <cell r="C4302" t="str">
            <v>2070</v>
          </cell>
          <cell r="D4302">
            <v>101.2948</v>
          </cell>
          <cell r="E4302">
            <v>101.242</v>
          </cell>
        </row>
        <row r="4303">
          <cell r="A4303" t="str">
            <v>08</v>
          </cell>
          <cell r="B4303" t="str">
            <v>12</v>
          </cell>
          <cell r="C4303" t="str">
            <v>0000</v>
          </cell>
          <cell r="D4303">
            <v>81.3797</v>
          </cell>
          <cell r="E4303">
            <v>102.4751</v>
          </cell>
        </row>
        <row r="4304">
          <cell r="A4304" t="str">
            <v>08</v>
          </cell>
          <cell r="B4304" t="str">
            <v>121</v>
          </cell>
          <cell r="C4304" t="str">
            <v>0000</v>
          </cell>
          <cell r="D4304">
            <v>80.314099999999996</v>
          </cell>
          <cell r="E4304">
            <v>103.63590000000001</v>
          </cell>
        </row>
        <row r="4305">
          <cell r="A4305" t="str">
            <v>08</v>
          </cell>
          <cell r="B4305" t="str">
            <v>1211</v>
          </cell>
          <cell r="C4305" t="str">
            <v>0000</v>
          </cell>
          <cell r="D4305">
            <v>94.348299999999995</v>
          </cell>
          <cell r="E4305">
            <v>111.66160000000001</v>
          </cell>
        </row>
        <row r="4306">
          <cell r="A4306" t="str">
            <v>08</v>
          </cell>
          <cell r="B4306" t="str">
            <v>12110000</v>
          </cell>
          <cell r="C4306" t="str">
            <v>1100</v>
          </cell>
          <cell r="D4306">
            <v>92.268799999999999</v>
          </cell>
          <cell r="E4306">
            <v>119.2242</v>
          </cell>
        </row>
        <row r="4307">
          <cell r="A4307" t="str">
            <v>08</v>
          </cell>
          <cell r="B4307" t="str">
            <v>12110000</v>
          </cell>
          <cell r="C4307" t="str">
            <v>1101</v>
          </cell>
          <cell r="D4307">
            <v>86.876199999999997</v>
          </cell>
          <cell r="E4307">
            <v>88.945099999999996</v>
          </cell>
        </row>
        <row r="4308">
          <cell r="A4308" t="str">
            <v>08</v>
          </cell>
          <cell r="B4308" t="str">
            <v>12110000</v>
          </cell>
          <cell r="C4308" t="str">
            <v>1102</v>
          </cell>
          <cell r="D4308">
            <v>103.9114</v>
          </cell>
          <cell r="E4308">
            <v>126.1955</v>
          </cell>
        </row>
        <row r="4309">
          <cell r="A4309" t="str">
            <v>08</v>
          </cell>
          <cell r="B4309" t="str">
            <v>12110000</v>
          </cell>
          <cell r="C4309" t="str">
            <v>1103</v>
          </cell>
          <cell r="D4309">
            <v>100.2765</v>
          </cell>
          <cell r="E4309">
            <v>128.34950000000001</v>
          </cell>
        </row>
        <row r="4310">
          <cell r="A4310" t="str">
            <v>08</v>
          </cell>
          <cell r="B4310" t="str">
            <v>12110000</v>
          </cell>
          <cell r="C4310" t="str">
            <v>1104</v>
          </cell>
          <cell r="D4310">
            <v>171.99680000000001</v>
          </cell>
          <cell r="E4310">
            <v>154.4709</v>
          </cell>
        </row>
        <row r="4311">
          <cell r="A4311" t="str">
            <v>08</v>
          </cell>
          <cell r="B4311" t="str">
            <v>12110000</v>
          </cell>
          <cell r="C4311" t="str">
            <v>1105</v>
          </cell>
          <cell r="D4311">
            <v>85.248099999999994</v>
          </cell>
          <cell r="E4311">
            <v>108.55549999999999</v>
          </cell>
        </row>
        <row r="4312">
          <cell r="A4312" t="str">
            <v>08</v>
          </cell>
          <cell r="B4312" t="str">
            <v>12110000</v>
          </cell>
          <cell r="C4312" t="str">
            <v>1106</v>
          </cell>
          <cell r="D4312">
            <v>135.155</v>
          </cell>
          <cell r="E4312">
            <v>143.2681</v>
          </cell>
        </row>
        <row r="4313">
          <cell r="A4313" t="str">
            <v>08</v>
          </cell>
          <cell r="B4313" t="str">
            <v>12110000</v>
          </cell>
          <cell r="C4313" t="str">
            <v>1107</v>
          </cell>
          <cell r="D4313">
            <v>87.236800000000002</v>
          </cell>
          <cell r="E4313">
            <v>117.6918</v>
          </cell>
        </row>
        <row r="4314">
          <cell r="A4314" t="str">
            <v>08</v>
          </cell>
          <cell r="B4314" t="str">
            <v>12110000</v>
          </cell>
          <cell r="C4314" t="str">
            <v>1115</v>
          </cell>
          <cell r="D4314">
            <v>121.8165</v>
          </cell>
          <cell r="E4314">
            <v>121.8165</v>
          </cell>
        </row>
        <row r="4315">
          <cell r="A4315" t="str">
            <v>08</v>
          </cell>
          <cell r="B4315" t="str">
            <v>12110000</v>
          </cell>
          <cell r="C4315" t="str">
            <v>1119</v>
          </cell>
          <cell r="D4315">
            <v>98.378399999999999</v>
          </cell>
          <cell r="E4315">
            <v>98.714100000000002</v>
          </cell>
        </row>
        <row r="4316">
          <cell r="A4316" t="str">
            <v>08</v>
          </cell>
          <cell r="B4316" t="str">
            <v>1212</v>
          </cell>
          <cell r="C4316" t="str">
            <v>0000</v>
          </cell>
          <cell r="D4316">
            <v>62.5989</v>
          </cell>
          <cell r="E4316">
            <v>93.505200000000002</v>
          </cell>
        </row>
        <row r="4317">
          <cell r="A4317" t="str">
            <v>08</v>
          </cell>
          <cell r="B4317" t="str">
            <v>12120000</v>
          </cell>
          <cell r="C4317" t="str">
            <v>1108</v>
          </cell>
          <cell r="D4317">
            <v>61.4955</v>
          </cell>
          <cell r="E4317">
            <v>92.168000000000006</v>
          </cell>
        </row>
        <row r="4318">
          <cell r="A4318" t="str">
            <v>08</v>
          </cell>
          <cell r="B4318" t="str">
            <v>12120000</v>
          </cell>
          <cell r="C4318" t="str">
            <v>1111</v>
          </cell>
          <cell r="D4318">
            <v>99.218999999999994</v>
          </cell>
          <cell r="E4318">
            <v>101.5483</v>
          </cell>
        </row>
        <row r="4319">
          <cell r="A4319" t="str">
            <v>08</v>
          </cell>
          <cell r="B4319" t="str">
            <v>12120000</v>
          </cell>
          <cell r="C4319" t="str">
            <v>1112</v>
          </cell>
          <cell r="D4319">
            <v>92.244600000000005</v>
          </cell>
          <cell r="E4319">
            <v>97.511300000000006</v>
          </cell>
        </row>
        <row r="4320">
          <cell r="A4320" t="str">
            <v>08</v>
          </cell>
          <cell r="B4320" t="str">
            <v>12120000</v>
          </cell>
          <cell r="C4320" t="str">
            <v>1113</v>
          </cell>
          <cell r="D4320">
            <v>46.440199999999997</v>
          </cell>
          <cell r="E4320">
            <v>102.8818</v>
          </cell>
        </row>
        <row r="4321">
          <cell r="A4321" t="str">
            <v>08</v>
          </cell>
          <cell r="B4321" t="str">
            <v>12120000</v>
          </cell>
          <cell r="C4321" t="str">
            <v>1114</v>
          </cell>
          <cell r="D4321">
            <v>64.998500000000007</v>
          </cell>
          <cell r="E4321">
            <v>85.039100000000005</v>
          </cell>
        </row>
        <row r="4322">
          <cell r="A4322" t="str">
            <v>08</v>
          </cell>
          <cell r="B4322" t="str">
            <v>12120000</v>
          </cell>
          <cell r="C4322" t="str">
            <v>1116</v>
          </cell>
          <cell r="D4322">
            <v>125.39400000000001</v>
          </cell>
          <cell r="E4322">
            <v>133.28039999999999</v>
          </cell>
        </row>
        <row r="4323">
          <cell r="A4323" t="str">
            <v>08</v>
          </cell>
          <cell r="B4323" t="str">
            <v>12120000</v>
          </cell>
          <cell r="C4323" t="str">
            <v>1218</v>
          </cell>
          <cell r="D4323">
            <v>90.747299999999996</v>
          </cell>
          <cell r="E4323">
            <v>88.4602</v>
          </cell>
        </row>
        <row r="4324">
          <cell r="A4324" t="str">
            <v>08</v>
          </cell>
          <cell r="B4324" t="str">
            <v>122</v>
          </cell>
          <cell r="C4324" t="str">
            <v>0000</v>
          </cell>
          <cell r="D4324">
            <v>90.716200000000001</v>
          </cell>
          <cell r="E4324">
            <v>92.303600000000003</v>
          </cell>
        </row>
        <row r="4325">
          <cell r="A4325" t="str">
            <v>08</v>
          </cell>
          <cell r="B4325" t="str">
            <v>1222</v>
          </cell>
          <cell r="C4325" t="str">
            <v>0000</v>
          </cell>
          <cell r="D4325">
            <v>89.079800000000006</v>
          </cell>
          <cell r="E4325">
            <v>90.642600000000002</v>
          </cell>
        </row>
        <row r="4326">
          <cell r="A4326" t="str">
            <v>08</v>
          </cell>
          <cell r="B4326" t="str">
            <v>12220000</v>
          </cell>
          <cell r="C4326" t="str">
            <v>2130</v>
          </cell>
          <cell r="D4326">
            <v>89.079800000000006</v>
          </cell>
          <cell r="E4326">
            <v>90.642600000000002</v>
          </cell>
        </row>
        <row r="4327">
          <cell r="A4327" t="str">
            <v>08</v>
          </cell>
          <cell r="B4327" t="str">
            <v>1223</v>
          </cell>
          <cell r="C4327" t="str">
            <v>0000</v>
          </cell>
          <cell r="D4327">
            <v>90.857299999999995</v>
          </cell>
          <cell r="E4327">
            <v>92.446799999999996</v>
          </cell>
        </row>
        <row r="4328">
          <cell r="A4328" t="str">
            <v>08</v>
          </cell>
          <cell r="B4328" t="str">
            <v>12230000</v>
          </cell>
          <cell r="C4328" t="str">
            <v>2110</v>
          </cell>
          <cell r="D4328">
            <v>90.870400000000004</v>
          </cell>
          <cell r="E4328">
            <v>92.901600000000002</v>
          </cell>
        </row>
        <row r="4329">
          <cell r="A4329" t="str">
            <v>08</v>
          </cell>
          <cell r="B4329" t="str">
            <v>12230000</v>
          </cell>
          <cell r="C4329" t="str">
            <v>2120</v>
          </cell>
          <cell r="D4329">
            <v>89.164599999999993</v>
          </cell>
          <cell r="E4329">
            <v>91.022499999999994</v>
          </cell>
        </row>
        <row r="4330">
          <cell r="A4330" t="str">
            <v>08</v>
          </cell>
          <cell r="B4330" t="str">
            <v>12230000</v>
          </cell>
          <cell r="C4330" t="str">
            <v>2121</v>
          </cell>
          <cell r="D4330">
            <v>90.602800000000002</v>
          </cell>
          <cell r="E4330">
            <v>91.8506</v>
          </cell>
        </row>
        <row r="4331">
          <cell r="A4331" t="str">
            <v>08</v>
          </cell>
          <cell r="B4331" t="str">
            <v>12230000</v>
          </cell>
          <cell r="C4331" t="str">
            <v>2122</v>
          </cell>
          <cell r="D4331">
            <v>95.706699999999998</v>
          </cell>
          <cell r="E4331">
            <v>95.9084</v>
          </cell>
        </row>
        <row r="4332">
          <cell r="A4332" t="str">
            <v>08</v>
          </cell>
          <cell r="B4332" t="str">
            <v>12230000</v>
          </cell>
          <cell r="C4332" t="str">
            <v>2140</v>
          </cell>
          <cell r="D4332">
            <v>85.397999999999996</v>
          </cell>
          <cell r="E4332">
            <v>87.664699999999996</v>
          </cell>
        </row>
        <row r="4333">
          <cell r="A4333" t="str">
            <v>08</v>
          </cell>
          <cell r="B4333" t="str">
            <v>12230000</v>
          </cell>
          <cell r="C4333" t="str">
            <v>2145</v>
          </cell>
          <cell r="D4333">
            <v>90.630600000000001</v>
          </cell>
          <cell r="E4333">
            <v>93.158799999999999</v>
          </cell>
        </row>
        <row r="4334">
          <cell r="A4334" t="str">
            <v>08</v>
          </cell>
          <cell r="B4334" t="str">
            <v>12230000</v>
          </cell>
          <cell r="C4334" t="str">
            <v>2742</v>
          </cell>
          <cell r="D4334">
            <v>96.680999999999997</v>
          </cell>
          <cell r="E4334">
            <v>96.278599999999997</v>
          </cell>
        </row>
        <row r="4335">
          <cell r="A4335" t="str">
            <v>08</v>
          </cell>
          <cell r="B4335" t="str">
            <v>12230000</v>
          </cell>
          <cell r="C4335" t="str">
            <v>2743</v>
          </cell>
          <cell r="D4335">
            <v>94.737200000000001</v>
          </cell>
          <cell r="E4335">
            <v>94.420900000000003</v>
          </cell>
        </row>
        <row r="4336">
          <cell r="A4336" t="str">
            <v>08</v>
          </cell>
          <cell r="B4336" t="str">
            <v>12230000</v>
          </cell>
          <cell r="C4336" t="str">
            <v>2744</v>
          </cell>
          <cell r="D4336">
            <v>88.512900000000002</v>
          </cell>
          <cell r="E4336">
            <v>91.741900000000001</v>
          </cell>
        </row>
        <row r="4337">
          <cell r="A4337" t="str">
            <v>08</v>
          </cell>
          <cell r="B4337" t="str">
            <v>12230000</v>
          </cell>
          <cell r="C4337" t="str">
            <v>2751</v>
          </cell>
          <cell r="D4337">
            <v>102.56789999999999</v>
          </cell>
          <cell r="E4337">
            <v>102.20610000000001</v>
          </cell>
        </row>
        <row r="4338">
          <cell r="A4338" t="str">
            <v>08</v>
          </cell>
          <cell r="B4338" t="str">
            <v>12230000</v>
          </cell>
          <cell r="C4338" t="str">
            <v>2752</v>
          </cell>
          <cell r="D4338">
            <v>74.082700000000003</v>
          </cell>
          <cell r="E4338">
            <v>79.420199999999994</v>
          </cell>
        </row>
        <row r="4339">
          <cell r="A4339" t="str">
            <v>08</v>
          </cell>
          <cell r="B4339" t="str">
            <v>13</v>
          </cell>
          <cell r="C4339" t="str">
            <v>0000</v>
          </cell>
          <cell r="D4339">
            <v>105.3879</v>
          </cell>
          <cell r="E4339">
            <v>105.5547</v>
          </cell>
        </row>
        <row r="4340">
          <cell r="A4340" t="str">
            <v>08</v>
          </cell>
          <cell r="B4340" t="str">
            <v>131</v>
          </cell>
          <cell r="C4340" t="str">
            <v>0000</v>
          </cell>
          <cell r="D4340">
            <v>107.21510000000001</v>
          </cell>
          <cell r="E4340">
            <v>107.7195</v>
          </cell>
        </row>
        <row r="4341">
          <cell r="A4341" t="str">
            <v>08</v>
          </cell>
          <cell r="B4341" t="str">
            <v>1311</v>
          </cell>
          <cell r="C4341" t="str">
            <v>0000</v>
          </cell>
          <cell r="D4341">
            <v>106.5898</v>
          </cell>
          <cell r="E4341">
            <v>106.0736</v>
          </cell>
        </row>
        <row r="4342">
          <cell r="A4342" t="str">
            <v>08</v>
          </cell>
          <cell r="B4342" t="str">
            <v>13110000</v>
          </cell>
          <cell r="C4342" t="str">
            <v>1200</v>
          </cell>
          <cell r="D4342">
            <v>104.813</v>
          </cell>
          <cell r="E4342">
            <v>95.772999999999996</v>
          </cell>
        </row>
        <row r="4343">
          <cell r="A4343" t="str">
            <v>08</v>
          </cell>
          <cell r="B4343" t="str">
            <v>13110000</v>
          </cell>
          <cell r="C4343" t="str">
            <v>1201</v>
          </cell>
          <cell r="D4343">
            <v>111.1067</v>
          </cell>
          <cell r="E4343">
            <v>111.833</v>
          </cell>
        </row>
        <row r="4344">
          <cell r="A4344" t="str">
            <v>08</v>
          </cell>
          <cell r="B4344" t="str">
            <v>13110000</v>
          </cell>
          <cell r="C4344" t="str">
            <v>1210</v>
          </cell>
          <cell r="D4344">
            <v>112.6176</v>
          </cell>
          <cell r="E4344">
            <v>123.3969</v>
          </cell>
        </row>
        <row r="4345">
          <cell r="A4345" t="str">
            <v>08</v>
          </cell>
          <cell r="B4345" t="str">
            <v>13110000</v>
          </cell>
          <cell r="C4345" t="str">
            <v>1217</v>
          </cell>
          <cell r="D4345">
            <v>90.975200000000001</v>
          </cell>
          <cell r="E4345">
            <v>100.56529999999999</v>
          </cell>
        </row>
        <row r="4346">
          <cell r="A4346" t="str">
            <v>08</v>
          </cell>
          <cell r="B4346" t="str">
            <v>13110000</v>
          </cell>
          <cell r="C4346" t="str">
            <v>1220</v>
          </cell>
          <cell r="D4346">
            <v>130.43549999999999</v>
          </cell>
          <cell r="E4346">
            <v>117.7243</v>
          </cell>
        </row>
        <row r="4347">
          <cell r="A4347" t="str">
            <v>08</v>
          </cell>
          <cell r="B4347" t="str">
            <v>13110000</v>
          </cell>
          <cell r="C4347" t="str">
            <v>1221</v>
          </cell>
          <cell r="D4347">
            <v>102.5004</v>
          </cell>
          <cell r="E4347">
            <v>94.548100000000005</v>
          </cell>
        </row>
        <row r="4348">
          <cell r="A4348" t="str">
            <v>08</v>
          </cell>
          <cell r="B4348" t="str">
            <v>13110000</v>
          </cell>
          <cell r="C4348" t="str">
            <v>1222</v>
          </cell>
          <cell r="D4348">
            <v>97.032399999999996</v>
          </cell>
          <cell r="E4348">
            <v>103.32980000000001</v>
          </cell>
        </row>
        <row r="4349">
          <cell r="A4349" t="str">
            <v>08</v>
          </cell>
          <cell r="B4349" t="str">
            <v>13110000</v>
          </cell>
          <cell r="C4349" t="str">
            <v>1240</v>
          </cell>
          <cell r="D4349">
            <v>99.087299999999999</v>
          </cell>
          <cell r="E4349">
            <v>97.261799999999994</v>
          </cell>
        </row>
        <row r="4350">
          <cell r="A4350" t="str">
            <v>08</v>
          </cell>
          <cell r="B4350" t="str">
            <v>13110000</v>
          </cell>
          <cell r="C4350" t="str">
            <v>1245</v>
          </cell>
          <cell r="D4350">
            <v>108.9948</v>
          </cell>
          <cell r="E4350">
            <v>105.9512</v>
          </cell>
        </row>
        <row r="4351">
          <cell r="A4351" t="str">
            <v>08</v>
          </cell>
          <cell r="B4351" t="str">
            <v>1312</v>
          </cell>
          <cell r="C4351" t="str">
            <v>0000</v>
          </cell>
          <cell r="D4351">
            <v>110.5222</v>
          </cell>
          <cell r="E4351">
            <v>116.4255</v>
          </cell>
        </row>
        <row r="4352">
          <cell r="A4352" t="str">
            <v>08</v>
          </cell>
          <cell r="B4352" t="str">
            <v>13120000</v>
          </cell>
          <cell r="C4352" t="str">
            <v>1211</v>
          </cell>
          <cell r="D4352">
            <v>116.2898</v>
          </cell>
          <cell r="E4352">
            <v>114.5453</v>
          </cell>
        </row>
        <row r="4353">
          <cell r="A4353" t="str">
            <v>08</v>
          </cell>
          <cell r="B4353" t="str">
            <v>13120000</v>
          </cell>
          <cell r="C4353" t="str">
            <v>1212</v>
          </cell>
          <cell r="D4353">
            <v>100.61579999999999</v>
          </cell>
          <cell r="E4353">
            <v>106.3588</v>
          </cell>
        </row>
        <row r="4354">
          <cell r="A4354" t="str">
            <v>08</v>
          </cell>
          <cell r="B4354" t="str">
            <v>13120000</v>
          </cell>
          <cell r="C4354" t="str">
            <v>1214</v>
          </cell>
          <cell r="D4354">
            <v>125.38330000000001</v>
          </cell>
          <cell r="E4354">
            <v>145.41239999999999</v>
          </cell>
        </row>
        <row r="4355">
          <cell r="A4355" t="str">
            <v>08</v>
          </cell>
          <cell r="B4355" t="str">
            <v>13120000</v>
          </cell>
          <cell r="C4355" t="str">
            <v>1215</v>
          </cell>
          <cell r="D4355">
            <v>95.747100000000003</v>
          </cell>
          <cell r="E4355">
            <v>106.2975</v>
          </cell>
        </row>
        <row r="4356">
          <cell r="A4356" t="str">
            <v>08</v>
          </cell>
          <cell r="B4356" t="str">
            <v>13120000</v>
          </cell>
          <cell r="C4356" t="str">
            <v>1216</v>
          </cell>
          <cell r="D4356">
            <v>156.4992</v>
          </cell>
          <cell r="E4356">
            <v>154.34180000000001</v>
          </cell>
        </row>
        <row r="4357">
          <cell r="A4357" t="str">
            <v>08</v>
          </cell>
          <cell r="B4357" t="str">
            <v>132</v>
          </cell>
          <cell r="C4357" t="str">
            <v>0000</v>
          </cell>
          <cell r="D4357">
            <v>97.148200000000003</v>
          </cell>
          <cell r="E4357">
            <v>95.792599999999993</v>
          </cell>
        </row>
        <row r="4358">
          <cell r="A4358" t="str">
            <v>08</v>
          </cell>
          <cell r="B4358" t="str">
            <v>1322</v>
          </cell>
          <cell r="C4358" t="str">
            <v>0000</v>
          </cell>
          <cell r="D4358">
            <v>101.4486</v>
          </cell>
          <cell r="E4358">
            <v>101.4066</v>
          </cell>
        </row>
        <row r="4359">
          <cell r="A4359" t="str">
            <v>08</v>
          </cell>
          <cell r="B4359" t="str">
            <v>13220000</v>
          </cell>
          <cell r="C4359" t="str">
            <v>1230</v>
          </cell>
          <cell r="D4359">
            <v>109.69880000000001</v>
          </cell>
          <cell r="E4359">
            <v>106.89449999999999</v>
          </cell>
        </row>
        <row r="4360">
          <cell r="A4360" t="str">
            <v>08</v>
          </cell>
          <cell r="B4360" t="str">
            <v>13220000</v>
          </cell>
          <cell r="C4360" t="str">
            <v>1231</v>
          </cell>
          <cell r="D4360">
            <v>93.198400000000007</v>
          </cell>
          <cell r="E4360">
            <v>95.918599999999998</v>
          </cell>
        </row>
        <row r="4361">
          <cell r="A4361" t="str">
            <v>08</v>
          </cell>
          <cell r="B4361" t="str">
            <v>1323</v>
          </cell>
          <cell r="C4361" t="str">
            <v>0000</v>
          </cell>
          <cell r="D4361">
            <v>96.979500000000002</v>
          </cell>
          <cell r="E4361">
            <v>95.572500000000005</v>
          </cell>
        </row>
        <row r="4362">
          <cell r="A4362" t="str">
            <v>08</v>
          </cell>
          <cell r="B4362" t="str">
            <v>13230000</v>
          </cell>
          <cell r="C4362" t="str">
            <v>2240</v>
          </cell>
          <cell r="D4362">
            <v>87.996799999999993</v>
          </cell>
          <cell r="E4362">
            <v>88.689700000000002</v>
          </cell>
        </row>
        <row r="4363">
          <cell r="A4363" t="str">
            <v>08</v>
          </cell>
          <cell r="B4363" t="str">
            <v>13230000</v>
          </cell>
          <cell r="C4363" t="str">
            <v>2241</v>
          </cell>
          <cell r="D4363">
            <v>86.131200000000007</v>
          </cell>
          <cell r="E4363">
            <v>85.975499999999997</v>
          </cell>
        </row>
        <row r="4364">
          <cell r="A4364" t="str">
            <v>08</v>
          </cell>
          <cell r="B4364" t="str">
            <v>13230000</v>
          </cell>
          <cell r="C4364" t="str">
            <v>2250</v>
          </cell>
          <cell r="D4364">
            <v>96.108099999999993</v>
          </cell>
          <cell r="E4364">
            <v>95.133600000000001</v>
          </cell>
        </row>
        <row r="4365">
          <cell r="A4365" t="str">
            <v>08</v>
          </cell>
          <cell r="B4365" t="str">
            <v>13230000</v>
          </cell>
          <cell r="C4365" t="str">
            <v>2251</v>
          </cell>
          <cell r="D4365">
            <v>103.7863</v>
          </cell>
          <cell r="E4365">
            <v>100.5557</v>
          </cell>
        </row>
        <row r="4366">
          <cell r="A4366" t="str">
            <v>08</v>
          </cell>
          <cell r="B4366" t="str">
            <v>13230000</v>
          </cell>
          <cell r="C4366" t="str">
            <v>2252</v>
          </cell>
          <cell r="D4366">
            <v>103.98090000000001</v>
          </cell>
          <cell r="E4366">
            <v>101.67489999999999</v>
          </cell>
        </row>
        <row r="4367">
          <cell r="A4367" t="str">
            <v>08</v>
          </cell>
          <cell r="B4367" t="str">
            <v>14</v>
          </cell>
          <cell r="C4367" t="str">
            <v>0000</v>
          </cell>
          <cell r="D4367">
            <v>96.942999999999998</v>
          </cell>
          <cell r="E4367">
            <v>97.446799999999996</v>
          </cell>
        </row>
        <row r="4368">
          <cell r="A4368" t="str">
            <v>08</v>
          </cell>
          <cell r="B4368" t="str">
            <v>141</v>
          </cell>
          <cell r="C4368" t="str">
            <v>0000</v>
          </cell>
          <cell r="D4368">
            <v>98.546499999999995</v>
          </cell>
          <cell r="E4368">
            <v>98.773600000000002</v>
          </cell>
        </row>
        <row r="4369">
          <cell r="A4369" t="str">
            <v>08</v>
          </cell>
          <cell r="B4369" t="str">
            <v>14100000</v>
          </cell>
          <cell r="C4369" t="str">
            <v>1800</v>
          </cell>
          <cell r="D4369">
            <v>89.258899999999997</v>
          </cell>
          <cell r="E4369">
            <v>90.628600000000006</v>
          </cell>
        </row>
        <row r="4370">
          <cell r="A4370" t="str">
            <v>08</v>
          </cell>
          <cell r="B4370" t="str">
            <v>14100000</v>
          </cell>
          <cell r="C4370" t="str">
            <v>2310</v>
          </cell>
          <cell r="D4370">
            <v>97.225899999999996</v>
          </cell>
          <cell r="E4370">
            <v>98.1815</v>
          </cell>
        </row>
        <row r="4371">
          <cell r="A4371" t="str">
            <v>08</v>
          </cell>
          <cell r="B4371" t="str">
            <v>14100000</v>
          </cell>
          <cell r="C4371" t="str">
            <v>2311</v>
          </cell>
          <cell r="D4371">
            <v>99.793999999999997</v>
          </cell>
          <cell r="E4371">
            <v>99.729799999999997</v>
          </cell>
        </row>
        <row r="4372">
          <cell r="A4372" t="str">
            <v>08</v>
          </cell>
          <cell r="B4372" t="str">
            <v>14100000</v>
          </cell>
          <cell r="C4372" t="str">
            <v>2320</v>
          </cell>
          <cell r="D4372">
            <v>97.886499999999998</v>
          </cell>
          <cell r="E4372">
            <v>99.390600000000006</v>
          </cell>
        </row>
        <row r="4373">
          <cell r="A4373" t="str">
            <v>08</v>
          </cell>
          <cell r="B4373" t="str">
            <v>14100000</v>
          </cell>
          <cell r="C4373" t="str">
            <v>2321</v>
          </cell>
          <cell r="D4373">
            <v>117.42149999999999</v>
          </cell>
          <cell r="E4373">
            <v>112.73050000000001</v>
          </cell>
        </row>
        <row r="4374">
          <cell r="A4374" t="str">
            <v>08</v>
          </cell>
          <cell r="B4374" t="str">
            <v>14100000</v>
          </cell>
          <cell r="C4374" t="str">
            <v>2330</v>
          </cell>
          <cell r="D4374">
            <v>91.041399999999996</v>
          </cell>
          <cell r="E4374">
            <v>92.661600000000007</v>
          </cell>
        </row>
        <row r="4375">
          <cell r="A4375" t="str">
            <v>08</v>
          </cell>
          <cell r="B4375" t="str">
            <v>14100000</v>
          </cell>
          <cell r="C4375" t="str">
            <v>2331</v>
          </cell>
          <cell r="D4375">
            <v>94.477699999999999</v>
          </cell>
          <cell r="E4375">
            <v>94.563199999999995</v>
          </cell>
        </row>
        <row r="4376">
          <cell r="A4376" t="str">
            <v>08</v>
          </cell>
          <cell r="B4376" t="str">
            <v>14100000</v>
          </cell>
          <cell r="C4376" t="str">
            <v>2340</v>
          </cell>
          <cell r="D4376">
            <v>101.9515</v>
          </cell>
          <cell r="E4376">
            <v>100.4868</v>
          </cell>
        </row>
        <row r="4377">
          <cell r="A4377" t="str">
            <v>08</v>
          </cell>
          <cell r="B4377" t="str">
            <v>14100000</v>
          </cell>
          <cell r="C4377" t="str">
            <v>2341</v>
          </cell>
          <cell r="D4377">
            <v>130.33179999999999</v>
          </cell>
          <cell r="E4377">
            <v>127.6472</v>
          </cell>
        </row>
        <row r="4378">
          <cell r="A4378" t="str">
            <v>08</v>
          </cell>
          <cell r="B4378" t="str">
            <v>14100000</v>
          </cell>
          <cell r="C4378" t="str">
            <v>2351</v>
          </cell>
          <cell r="D4378">
            <v>98.7744</v>
          </cell>
          <cell r="E4378">
            <v>98.979299999999995</v>
          </cell>
        </row>
        <row r="4379">
          <cell r="A4379" t="str">
            <v>08</v>
          </cell>
          <cell r="B4379" t="str">
            <v>142</v>
          </cell>
          <cell r="C4379" t="str">
            <v>0000</v>
          </cell>
          <cell r="D4379">
            <v>91.267499999999998</v>
          </cell>
          <cell r="E4379">
            <v>92.750399999999999</v>
          </cell>
        </row>
        <row r="4380">
          <cell r="A4380" t="str">
            <v>08</v>
          </cell>
          <cell r="B4380" t="str">
            <v>1421</v>
          </cell>
          <cell r="C4380" t="str">
            <v>0000</v>
          </cell>
          <cell r="D4380">
            <v>84.662899999999993</v>
          </cell>
          <cell r="E4380">
            <v>88.783799999999999</v>
          </cell>
        </row>
        <row r="4381">
          <cell r="A4381" t="str">
            <v>08</v>
          </cell>
          <cell r="B4381" t="str">
            <v>14210000</v>
          </cell>
          <cell r="C4381" t="str">
            <v>2360</v>
          </cell>
          <cell r="D4381">
            <v>77.144099999999995</v>
          </cell>
          <cell r="E4381">
            <v>83.613900000000001</v>
          </cell>
        </row>
        <row r="4382">
          <cell r="A4382" t="str">
            <v>08</v>
          </cell>
          <cell r="B4382" t="str">
            <v>14210000</v>
          </cell>
          <cell r="C4382" t="str">
            <v>2361</v>
          </cell>
          <cell r="D4382">
            <v>91.204400000000007</v>
          </cell>
          <cell r="E4382">
            <v>92.894099999999995</v>
          </cell>
        </row>
        <row r="4383">
          <cell r="A4383" t="str">
            <v>08</v>
          </cell>
          <cell r="B4383" t="str">
            <v>14210000</v>
          </cell>
          <cell r="C4383" t="str">
            <v>2363</v>
          </cell>
          <cell r="D4383">
            <v>83.177499999999995</v>
          </cell>
          <cell r="E4383">
            <v>89.409899999999993</v>
          </cell>
        </row>
        <row r="4384">
          <cell r="A4384" t="str">
            <v>08</v>
          </cell>
          <cell r="B4384" t="str">
            <v>1422</v>
          </cell>
          <cell r="C4384" t="str">
            <v>0000</v>
          </cell>
          <cell r="D4384">
            <v>92.634799999999998</v>
          </cell>
          <cell r="E4384">
            <v>93.332599999999999</v>
          </cell>
        </row>
        <row r="4385">
          <cell r="A4385" t="str">
            <v>08</v>
          </cell>
          <cell r="B4385" t="str">
            <v>14221</v>
          </cell>
          <cell r="C4385" t="str">
            <v>0000</v>
          </cell>
          <cell r="D4385">
            <v>94.028099999999995</v>
          </cell>
          <cell r="E4385">
            <v>96.275800000000004</v>
          </cell>
        </row>
        <row r="4386">
          <cell r="A4386" t="str">
            <v>08</v>
          </cell>
          <cell r="B4386" t="str">
            <v>14221000</v>
          </cell>
          <cell r="C4386" t="str">
            <v>2374</v>
          </cell>
          <cell r="D4386">
            <v>97.053399999999996</v>
          </cell>
          <cell r="E4386">
            <v>97.023399999999995</v>
          </cell>
        </row>
        <row r="4387">
          <cell r="A4387" t="str">
            <v>08</v>
          </cell>
          <cell r="B4387" t="str">
            <v>14221000</v>
          </cell>
          <cell r="C4387" t="str">
            <v>2375</v>
          </cell>
          <cell r="D4387">
            <v>92.011200000000002</v>
          </cell>
          <cell r="E4387">
            <v>95.7774</v>
          </cell>
        </row>
        <row r="4388">
          <cell r="A4388" t="str">
            <v>08</v>
          </cell>
          <cell r="B4388" t="str">
            <v>14222</v>
          </cell>
          <cell r="C4388" t="str">
            <v>0000</v>
          </cell>
          <cell r="D4388">
            <v>92.415400000000005</v>
          </cell>
          <cell r="E4388">
            <v>92.869100000000003</v>
          </cell>
        </row>
        <row r="4389">
          <cell r="A4389" t="str">
            <v>08</v>
          </cell>
          <cell r="B4389" t="str">
            <v>14222000</v>
          </cell>
          <cell r="C4389" t="str">
            <v>2370</v>
          </cell>
          <cell r="D4389">
            <v>95.927700000000002</v>
          </cell>
          <cell r="E4389">
            <v>94.759200000000007</v>
          </cell>
        </row>
        <row r="4390">
          <cell r="A4390" t="str">
            <v>08</v>
          </cell>
          <cell r="B4390" t="str">
            <v>14222000</v>
          </cell>
          <cell r="C4390" t="str">
            <v>2371</v>
          </cell>
          <cell r="D4390">
            <v>88.663399999999996</v>
          </cell>
          <cell r="E4390">
            <v>90.631399999999999</v>
          </cell>
        </row>
        <row r="4391">
          <cell r="A4391" t="str">
            <v>08</v>
          </cell>
          <cell r="B4391" t="str">
            <v>14222000</v>
          </cell>
          <cell r="C4391" t="str">
            <v>2372</v>
          </cell>
          <cell r="D4391">
            <v>93.940799999999996</v>
          </cell>
          <cell r="E4391">
            <v>94.289100000000005</v>
          </cell>
        </row>
        <row r="4392">
          <cell r="A4392" t="str">
            <v>08</v>
          </cell>
          <cell r="B4392" t="str">
            <v>14222000</v>
          </cell>
          <cell r="C4392" t="str">
            <v>2373</v>
          </cell>
          <cell r="D4392">
            <v>93.690600000000003</v>
          </cell>
          <cell r="E4392">
            <v>93.493700000000004</v>
          </cell>
        </row>
        <row r="4393">
          <cell r="A4393" t="str">
            <v>08</v>
          </cell>
          <cell r="B4393" t="str">
            <v>1423</v>
          </cell>
          <cell r="C4393" t="str">
            <v>0000</v>
          </cell>
          <cell r="D4393">
            <v>91.440700000000007</v>
          </cell>
          <cell r="E4393">
            <v>93.845600000000005</v>
          </cell>
        </row>
        <row r="4394">
          <cell r="A4394" t="str">
            <v>08</v>
          </cell>
          <cell r="B4394" t="str">
            <v>14230000</v>
          </cell>
          <cell r="C4394" t="str">
            <v>2362</v>
          </cell>
          <cell r="D4394">
            <v>94.492699999999999</v>
          </cell>
          <cell r="E4394">
            <v>98.068700000000007</v>
          </cell>
        </row>
        <row r="4395">
          <cell r="A4395" t="str">
            <v>08</v>
          </cell>
          <cell r="B4395" t="str">
            <v>14230000</v>
          </cell>
          <cell r="C4395" t="str">
            <v>2380</v>
          </cell>
          <cell r="D4395">
            <v>95.789599999999993</v>
          </cell>
          <cell r="E4395">
            <v>96.367800000000003</v>
          </cell>
        </row>
        <row r="4396">
          <cell r="A4396" t="str">
            <v>08</v>
          </cell>
          <cell r="B4396" t="str">
            <v>14230000</v>
          </cell>
          <cell r="C4396" t="str">
            <v>2381</v>
          </cell>
          <cell r="D4396">
            <v>92.894800000000004</v>
          </cell>
          <cell r="E4396">
            <v>93.562399999999997</v>
          </cell>
        </row>
        <row r="4397">
          <cell r="A4397" t="str">
            <v>08</v>
          </cell>
          <cell r="B4397" t="str">
            <v>14230000</v>
          </cell>
          <cell r="C4397" t="str">
            <v>2382</v>
          </cell>
          <cell r="D4397">
            <v>81.462999999999994</v>
          </cell>
          <cell r="E4397">
            <v>85.330500000000001</v>
          </cell>
        </row>
        <row r="4398">
          <cell r="A4398" t="str">
            <v>08</v>
          </cell>
          <cell r="B4398" t="str">
            <v>1424</v>
          </cell>
          <cell r="C4398" t="str">
            <v>0000</v>
          </cell>
          <cell r="D4398">
            <v>103.66030000000001</v>
          </cell>
          <cell r="E4398">
            <v>102.4036</v>
          </cell>
        </row>
        <row r="4399">
          <cell r="A4399" t="str">
            <v>08</v>
          </cell>
          <cell r="B4399" t="str">
            <v>14240000</v>
          </cell>
          <cell r="C4399" t="str">
            <v>2750</v>
          </cell>
          <cell r="D4399">
            <v>103.66030000000001</v>
          </cell>
          <cell r="E4399">
            <v>102.4036</v>
          </cell>
        </row>
        <row r="4400">
          <cell r="A4400" t="str">
            <v>08</v>
          </cell>
          <cell r="B4400" t="str">
            <v>15</v>
          </cell>
          <cell r="C4400" t="str">
            <v>0000</v>
          </cell>
          <cell r="D4400">
            <v>100.04089999999999</v>
          </cell>
          <cell r="E4400">
            <v>99.556700000000006</v>
          </cell>
        </row>
        <row r="4401">
          <cell r="A4401" t="str">
            <v>08</v>
          </cell>
          <cell r="B4401" t="str">
            <v>151</v>
          </cell>
          <cell r="C4401" t="str">
            <v>0000</v>
          </cell>
          <cell r="D4401">
            <v>100.1095</v>
          </cell>
          <cell r="E4401">
            <v>99.585899999999995</v>
          </cell>
        </row>
        <row r="4402">
          <cell r="A4402" t="str">
            <v>08</v>
          </cell>
          <cell r="B4402" t="str">
            <v>1511</v>
          </cell>
          <cell r="C4402" t="str">
            <v>0000</v>
          </cell>
          <cell r="D4402">
            <v>97.049400000000006</v>
          </cell>
          <cell r="E4402">
            <v>97.33</v>
          </cell>
        </row>
        <row r="4403">
          <cell r="A4403" t="str">
            <v>08</v>
          </cell>
          <cell r="B4403" t="str">
            <v>15110000</v>
          </cell>
          <cell r="C4403" t="str">
            <v>1400</v>
          </cell>
          <cell r="D4403">
            <v>96.323700000000002</v>
          </cell>
          <cell r="E4403">
            <v>97.051500000000004</v>
          </cell>
        </row>
        <row r="4404">
          <cell r="A4404" t="str">
            <v>08</v>
          </cell>
          <cell r="B4404" t="str">
            <v>15110000</v>
          </cell>
          <cell r="C4404" t="str">
            <v>1410</v>
          </cell>
          <cell r="D4404">
            <v>94.797899999999998</v>
          </cell>
          <cell r="E4404">
            <v>95.721999999999994</v>
          </cell>
        </row>
        <row r="4405">
          <cell r="A4405" t="str">
            <v>08</v>
          </cell>
          <cell r="B4405" t="str">
            <v>15110000</v>
          </cell>
          <cell r="C4405" t="str">
            <v>1420</v>
          </cell>
          <cell r="D4405">
            <v>100.1712</v>
          </cell>
          <cell r="E4405">
            <v>99.009200000000007</v>
          </cell>
        </row>
        <row r="4406">
          <cell r="A4406" t="str">
            <v>08</v>
          </cell>
          <cell r="B4406" t="str">
            <v>1512</v>
          </cell>
          <cell r="C4406" t="str">
            <v>0000</v>
          </cell>
          <cell r="D4406">
            <v>104.6657</v>
          </cell>
          <cell r="E4406">
            <v>102.9448</v>
          </cell>
        </row>
        <row r="4407">
          <cell r="A4407" t="str">
            <v>08</v>
          </cell>
          <cell r="B4407" t="str">
            <v>15120000</v>
          </cell>
          <cell r="C4407" t="str">
            <v>1430</v>
          </cell>
          <cell r="D4407">
            <v>104.6657</v>
          </cell>
          <cell r="E4407">
            <v>102.9448</v>
          </cell>
        </row>
        <row r="4408">
          <cell r="A4408" t="str">
            <v>08</v>
          </cell>
          <cell r="B4408" t="str">
            <v>152</v>
          </cell>
          <cell r="C4408" t="str">
            <v>0000</v>
          </cell>
          <cell r="D4408">
            <v>98.503600000000006</v>
          </cell>
          <cell r="E4408">
            <v>98.9011</v>
          </cell>
        </row>
        <row r="4409">
          <cell r="A4409" t="str">
            <v>08</v>
          </cell>
          <cell r="B4409" t="str">
            <v>15200000</v>
          </cell>
          <cell r="C4409" t="str">
            <v>2420</v>
          </cell>
          <cell r="D4409">
            <v>98.503600000000006</v>
          </cell>
          <cell r="E4409">
            <v>98.9011</v>
          </cell>
        </row>
        <row r="4410">
          <cell r="A4410" t="str">
            <v>08</v>
          </cell>
          <cell r="B4410" t="str">
            <v>16</v>
          </cell>
          <cell r="C4410" t="str">
            <v>0000</v>
          </cell>
          <cell r="D4410">
            <v>103.0587</v>
          </cell>
          <cell r="E4410">
            <v>102.151</v>
          </cell>
        </row>
        <row r="4411">
          <cell r="A4411" t="str">
            <v>08</v>
          </cell>
          <cell r="B4411" t="str">
            <v>161</v>
          </cell>
          <cell r="C4411" t="str">
            <v>0000</v>
          </cell>
          <cell r="D4411">
            <v>105.52979999999999</v>
          </cell>
          <cell r="E4411">
            <v>103.5881</v>
          </cell>
        </row>
        <row r="4412">
          <cell r="A4412" t="str">
            <v>08</v>
          </cell>
          <cell r="B4412" t="str">
            <v>1611</v>
          </cell>
          <cell r="C4412" t="str">
            <v>0000</v>
          </cell>
          <cell r="D4412">
            <v>106.774</v>
          </cell>
          <cell r="E4412">
            <v>104.4602</v>
          </cell>
        </row>
        <row r="4413">
          <cell r="A4413" t="str">
            <v>08</v>
          </cell>
          <cell r="B4413" t="str">
            <v>16110000</v>
          </cell>
          <cell r="C4413" t="str">
            <v>1610</v>
          </cell>
          <cell r="D4413">
            <v>107.1045</v>
          </cell>
          <cell r="E4413">
            <v>104.4067</v>
          </cell>
        </row>
        <row r="4414">
          <cell r="A4414" t="str">
            <v>08</v>
          </cell>
          <cell r="B4414" t="str">
            <v>16110000</v>
          </cell>
          <cell r="C4414" t="str">
            <v>1611</v>
          </cell>
          <cell r="D4414">
            <v>106</v>
          </cell>
          <cell r="E4414">
            <v>104.58540000000001</v>
          </cell>
        </row>
        <row r="4415">
          <cell r="A4415" t="str">
            <v>08</v>
          </cell>
          <cell r="B4415" t="str">
            <v>1612</v>
          </cell>
          <cell r="C4415" t="str">
            <v>0000</v>
          </cell>
          <cell r="D4415">
            <v>102.2118</v>
          </cell>
          <cell r="E4415">
            <v>101.26260000000001</v>
          </cell>
        </row>
        <row r="4416">
          <cell r="A4416" t="str">
            <v>08</v>
          </cell>
          <cell r="B4416" t="str">
            <v>16120000</v>
          </cell>
          <cell r="C4416" t="str">
            <v>2611</v>
          </cell>
          <cell r="D4416">
            <v>102.2118</v>
          </cell>
          <cell r="E4416">
            <v>101.26260000000001</v>
          </cell>
        </row>
        <row r="4417">
          <cell r="A4417" t="str">
            <v>08</v>
          </cell>
          <cell r="B4417" t="str">
            <v>162</v>
          </cell>
          <cell r="C4417" t="str">
            <v>0000</v>
          </cell>
          <cell r="D4417">
            <v>99.820400000000006</v>
          </cell>
          <cell r="E4417">
            <v>100.2677</v>
          </cell>
        </row>
        <row r="4418">
          <cell r="A4418" t="str">
            <v>08</v>
          </cell>
          <cell r="B4418" t="str">
            <v>1621</v>
          </cell>
          <cell r="C4418" t="str">
            <v>0000</v>
          </cell>
          <cell r="D4418">
            <v>101.247</v>
          </cell>
          <cell r="E4418">
            <v>101.7128</v>
          </cell>
        </row>
        <row r="4419">
          <cell r="A4419" t="str">
            <v>08</v>
          </cell>
          <cell r="B4419" t="str">
            <v>16210000</v>
          </cell>
          <cell r="C4419" t="str">
            <v>1621</v>
          </cell>
          <cell r="D4419">
            <v>101.247</v>
          </cell>
          <cell r="E4419">
            <v>101.7128</v>
          </cell>
        </row>
        <row r="4420">
          <cell r="A4420" t="str">
            <v>08</v>
          </cell>
          <cell r="B4420" t="str">
            <v>1622</v>
          </cell>
          <cell r="C4420" t="str">
            <v>0000</v>
          </cell>
          <cell r="D4420">
            <v>92.919799999999995</v>
          </cell>
          <cell r="E4420">
            <v>93.384699999999995</v>
          </cell>
        </row>
        <row r="4421">
          <cell r="A4421" t="str">
            <v>08</v>
          </cell>
          <cell r="B4421" t="str">
            <v>16220000</v>
          </cell>
          <cell r="C4421" t="str">
            <v>2630</v>
          </cell>
          <cell r="D4421">
            <v>97.721900000000005</v>
          </cell>
          <cell r="E4421">
            <v>97.486199999999997</v>
          </cell>
        </row>
        <row r="4422">
          <cell r="A4422" t="str">
            <v>08</v>
          </cell>
          <cell r="B4422" t="str">
            <v>16220000</v>
          </cell>
          <cell r="C4422" t="str">
            <v>2631</v>
          </cell>
          <cell r="D4422">
            <v>94.0749</v>
          </cell>
          <cell r="E4422">
            <v>94.842500000000001</v>
          </cell>
        </row>
        <row r="4423">
          <cell r="A4423" t="str">
            <v>08</v>
          </cell>
          <cell r="B4423" t="str">
            <v>16220000</v>
          </cell>
          <cell r="C4423" t="str">
            <v>2632</v>
          </cell>
          <cell r="D4423">
            <v>81.964600000000004</v>
          </cell>
          <cell r="E4423">
            <v>82.823400000000007</v>
          </cell>
        </row>
        <row r="4424">
          <cell r="A4424" t="str">
            <v>08</v>
          </cell>
          <cell r="B4424" t="str">
            <v>1623</v>
          </cell>
          <cell r="C4424" t="str">
            <v>0000</v>
          </cell>
          <cell r="D4424">
            <v>100.7744</v>
          </cell>
          <cell r="E4424">
            <v>100.6031</v>
          </cell>
        </row>
        <row r="4425">
          <cell r="A4425" t="str">
            <v>08</v>
          </cell>
          <cell r="B4425" t="str">
            <v>16230000</v>
          </cell>
          <cell r="C4425" t="str">
            <v>2060</v>
          </cell>
          <cell r="D4425">
            <v>99.436499999999995</v>
          </cell>
          <cell r="E4425">
            <v>98.866399999999999</v>
          </cell>
        </row>
        <row r="4426">
          <cell r="A4426" t="str">
            <v>08</v>
          </cell>
          <cell r="B4426" t="str">
            <v>16230000</v>
          </cell>
          <cell r="C4426" t="str">
            <v>2620</v>
          </cell>
          <cell r="D4426">
            <v>102.77979999999999</v>
          </cell>
          <cell r="E4426">
            <v>103.21250000000001</v>
          </cell>
        </row>
        <row r="4427">
          <cell r="A4427" t="str">
            <v>08</v>
          </cell>
          <cell r="B4427" t="str">
            <v>16230000</v>
          </cell>
          <cell r="C4427" t="str">
            <v>2640</v>
          </cell>
          <cell r="D4427">
            <v>101.8899</v>
          </cell>
          <cell r="E4427">
            <v>102.0488</v>
          </cell>
        </row>
        <row r="4428">
          <cell r="A4428" t="str">
            <v>08</v>
          </cell>
          <cell r="B4428" t="str">
            <v>17</v>
          </cell>
          <cell r="C4428" t="str">
            <v>0000</v>
          </cell>
          <cell r="D4428">
            <v>101.18340000000001</v>
          </cell>
          <cell r="E4428">
            <v>104.8672</v>
          </cell>
        </row>
        <row r="4429">
          <cell r="A4429" t="str">
            <v>08</v>
          </cell>
          <cell r="B4429" t="str">
            <v>17000000</v>
          </cell>
          <cell r="C4429" t="str">
            <v>1600</v>
          </cell>
          <cell r="D4429">
            <v>101.18340000000001</v>
          </cell>
          <cell r="E4429">
            <v>104.8672</v>
          </cell>
        </row>
        <row r="4430">
          <cell r="A4430" t="str">
            <v>08</v>
          </cell>
          <cell r="B4430" t="str">
            <v>18</v>
          </cell>
          <cell r="C4430" t="str">
            <v>0000</v>
          </cell>
          <cell r="D4430">
            <v>85.436400000000006</v>
          </cell>
          <cell r="E4430">
            <v>85.246300000000005</v>
          </cell>
        </row>
        <row r="4431">
          <cell r="A4431" t="str">
            <v>08</v>
          </cell>
          <cell r="B4431" t="str">
            <v>181</v>
          </cell>
          <cell r="C4431" t="str">
            <v>0000</v>
          </cell>
          <cell r="D4431">
            <v>85.4148</v>
          </cell>
          <cell r="E4431">
            <v>88.445400000000006</v>
          </cell>
        </row>
        <row r="4432">
          <cell r="A4432" t="str">
            <v>08</v>
          </cell>
          <cell r="B4432" t="str">
            <v>18100000</v>
          </cell>
          <cell r="C4432" t="str">
            <v>2500</v>
          </cell>
          <cell r="D4432">
            <v>85.4148</v>
          </cell>
          <cell r="E4432">
            <v>88.445400000000006</v>
          </cell>
        </row>
        <row r="4433">
          <cell r="A4433" t="str">
            <v>08</v>
          </cell>
          <cell r="B4433" t="str">
            <v>182</v>
          </cell>
          <cell r="C4433" t="str">
            <v>0000</v>
          </cell>
          <cell r="D4433">
            <v>85.436999999999998</v>
          </cell>
          <cell r="E4433">
            <v>85.164599999999993</v>
          </cell>
        </row>
        <row r="4434">
          <cell r="A4434" t="str">
            <v>08</v>
          </cell>
          <cell r="B4434" t="str">
            <v>18200000</v>
          </cell>
          <cell r="C4434" t="str">
            <v>2510</v>
          </cell>
          <cell r="D4434">
            <v>82.948099999999997</v>
          </cell>
          <cell r="E4434">
            <v>82.708299999999994</v>
          </cell>
        </row>
        <row r="4435">
          <cell r="A4435" t="str">
            <v>08</v>
          </cell>
          <cell r="B4435" t="str">
            <v>18200000</v>
          </cell>
          <cell r="C4435" t="str">
            <v>2511</v>
          </cell>
          <cell r="D4435">
            <v>103.6135</v>
          </cell>
          <cell r="E4435">
            <v>103.10290000000001</v>
          </cell>
        </row>
        <row r="4436">
          <cell r="A4436" t="str">
            <v>08</v>
          </cell>
          <cell r="B4436" t="str">
            <v>19</v>
          </cell>
          <cell r="C4436" t="str">
            <v>0000</v>
          </cell>
          <cell r="D4436">
            <v>102.0819</v>
          </cell>
          <cell r="E4436">
            <v>99.653400000000005</v>
          </cell>
        </row>
        <row r="4437">
          <cell r="A4437" t="str">
            <v>08</v>
          </cell>
          <cell r="B4437" t="str">
            <v>191</v>
          </cell>
          <cell r="C4437" t="str">
            <v>0000</v>
          </cell>
          <cell r="D4437">
            <v>95.624200000000002</v>
          </cell>
          <cell r="E4437">
            <v>94.023499999999999</v>
          </cell>
        </row>
        <row r="4438">
          <cell r="A4438" t="str">
            <v>08</v>
          </cell>
          <cell r="B4438" t="str">
            <v>19100000</v>
          </cell>
          <cell r="C4438" t="str">
            <v>2701</v>
          </cell>
          <cell r="D4438">
            <v>95.624200000000002</v>
          </cell>
          <cell r="E4438">
            <v>94.023499999999999</v>
          </cell>
        </row>
        <row r="4439">
          <cell r="A4439" t="str">
            <v>08</v>
          </cell>
          <cell r="B4439" t="str">
            <v>192</v>
          </cell>
          <cell r="C4439" t="str">
            <v>0000</v>
          </cell>
          <cell r="D4439">
            <v>97.039299999999997</v>
          </cell>
          <cell r="E4439">
            <v>96.724999999999994</v>
          </cell>
        </row>
        <row r="4440">
          <cell r="A4440" t="str">
            <v>08</v>
          </cell>
          <cell r="B4440" t="str">
            <v>1921</v>
          </cell>
          <cell r="C4440" t="str">
            <v>0000</v>
          </cell>
          <cell r="D4440">
            <v>98.547300000000007</v>
          </cell>
          <cell r="E4440">
            <v>97.684399999999997</v>
          </cell>
        </row>
        <row r="4441">
          <cell r="A4441" t="str">
            <v>08</v>
          </cell>
          <cell r="B4441" t="str">
            <v>19210000</v>
          </cell>
          <cell r="C4441" t="str">
            <v>2710</v>
          </cell>
          <cell r="D4441">
            <v>95.454499999999996</v>
          </cell>
          <cell r="E4441">
            <v>95.539100000000005</v>
          </cell>
        </row>
        <row r="4442">
          <cell r="A4442" t="str">
            <v>08</v>
          </cell>
          <cell r="B4442" t="str">
            <v>19210000</v>
          </cell>
          <cell r="C4442" t="str">
            <v>2711</v>
          </cell>
          <cell r="D4442">
            <v>102.9787</v>
          </cell>
          <cell r="E4442">
            <v>101.9569</v>
          </cell>
        </row>
        <row r="4443">
          <cell r="A4443" t="str">
            <v>08</v>
          </cell>
          <cell r="B4443" t="str">
            <v>19210000</v>
          </cell>
          <cell r="C4443" t="str">
            <v>2712</v>
          </cell>
          <cell r="D4443">
            <v>93.286100000000005</v>
          </cell>
          <cell r="E4443">
            <v>92.509399999999999</v>
          </cell>
        </row>
        <row r="4444">
          <cell r="A4444" t="str">
            <v>08</v>
          </cell>
          <cell r="B4444" t="str">
            <v>19210000</v>
          </cell>
          <cell r="C4444" t="str">
            <v>2713</v>
          </cell>
          <cell r="D4444">
            <v>101.586</v>
          </cell>
          <cell r="E4444">
            <v>100.783</v>
          </cell>
        </row>
        <row r="4445">
          <cell r="A4445" t="str">
            <v>08</v>
          </cell>
          <cell r="B4445" t="str">
            <v>19210000</v>
          </cell>
          <cell r="C4445" t="str">
            <v>2714</v>
          </cell>
          <cell r="D4445">
            <v>104.3056</v>
          </cell>
          <cell r="E4445">
            <v>97.135499999999993</v>
          </cell>
        </row>
        <row r="4446">
          <cell r="A4446" t="str">
            <v>08</v>
          </cell>
          <cell r="B4446" t="str">
            <v>1922</v>
          </cell>
          <cell r="C4446" t="str">
            <v>0000</v>
          </cell>
          <cell r="D4446">
            <v>95.875900000000001</v>
          </cell>
          <cell r="E4446">
            <v>96.118899999999996</v>
          </cell>
        </row>
        <row r="4447">
          <cell r="A4447" t="str">
            <v>08</v>
          </cell>
          <cell r="B4447" t="str">
            <v>19220000</v>
          </cell>
          <cell r="C4447" t="str">
            <v>2720</v>
          </cell>
          <cell r="D4447">
            <v>95.601200000000006</v>
          </cell>
          <cell r="E4447">
            <v>95.867000000000004</v>
          </cell>
        </row>
        <row r="4448">
          <cell r="A4448" t="str">
            <v>08</v>
          </cell>
          <cell r="B4448" t="str">
            <v>19220000</v>
          </cell>
          <cell r="C4448" t="str">
            <v>2725</v>
          </cell>
          <cell r="D4448">
            <v>101.09520000000001</v>
          </cell>
          <cell r="E4448">
            <v>100.90470000000001</v>
          </cell>
        </row>
        <row r="4449">
          <cell r="A4449" t="str">
            <v>08</v>
          </cell>
          <cell r="B4449" t="str">
            <v>1923</v>
          </cell>
          <cell r="C4449" t="str">
            <v>0000</v>
          </cell>
          <cell r="D4449">
            <v>95.711799999999997</v>
          </cell>
          <cell r="E4449">
            <v>95.807900000000004</v>
          </cell>
        </row>
        <row r="4450">
          <cell r="A4450" t="str">
            <v>08</v>
          </cell>
          <cell r="B4450" t="str">
            <v>19230000</v>
          </cell>
          <cell r="C4450" t="str">
            <v>2040</v>
          </cell>
          <cell r="D4450">
            <v>96.104699999999994</v>
          </cell>
          <cell r="E4450">
            <v>96.186499999999995</v>
          </cell>
        </row>
        <row r="4451">
          <cell r="A4451" t="str">
            <v>08</v>
          </cell>
          <cell r="B4451" t="str">
            <v>19230000</v>
          </cell>
          <cell r="C4451" t="str">
            <v>2050</v>
          </cell>
          <cell r="D4451">
            <v>97.452699999999993</v>
          </cell>
          <cell r="E4451">
            <v>96.970399999999998</v>
          </cell>
        </row>
        <row r="4452">
          <cell r="A4452" t="str">
            <v>08</v>
          </cell>
          <cell r="B4452" t="str">
            <v>19230000</v>
          </cell>
          <cell r="C4452" t="str">
            <v>2051</v>
          </cell>
          <cell r="D4452">
            <v>88.763300000000001</v>
          </cell>
          <cell r="E4452">
            <v>90.528899999999993</v>
          </cell>
        </row>
        <row r="4453">
          <cell r="A4453" t="str">
            <v>08</v>
          </cell>
          <cell r="B4453" t="str">
            <v>193</v>
          </cell>
          <cell r="C4453" t="str">
            <v>0000</v>
          </cell>
          <cell r="D4453">
            <v>106.8065</v>
          </cell>
          <cell r="E4453">
            <v>103.08369999999999</v>
          </cell>
        </row>
        <row r="4454">
          <cell r="A4454" t="str">
            <v>08</v>
          </cell>
          <cell r="B4454" t="str">
            <v>19300000</v>
          </cell>
          <cell r="C4454" t="str">
            <v>1700</v>
          </cell>
          <cell r="D4454">
            <v>101.7216</v>
          </cell>
          <cell r="E4454">
            <v>100.1938</v>
          </cell>
        </row>
        <row r="4455">
          <cell r="A4455" t="str">
            <v>08</v>
          </cell>
          <cell r="B4455" t="str">
            <v>19300000</v>
          </cell>
          <cell r="C4455" t="str">
            <v>2730</v>
          </cell>
          <cell r="D4455">
            <v>107.63039999999999</v>
          </cell>
          <cell r="E4455">
            <v>103.312</v>
          </cell>
        </row>
        <row r="4456">
          <cell r="A4456" t="str">
            <v>08</v>
          </cell>
          <cell r="B4456" t="str">
            <v>19300000</v>
          </cell>
          <cell r="C4456" t="str">
            <v>2731</v>
          </cell>
          <cell r="D4456">
            <v>112.3008</v>
          </cell>
          <cell r="E4456">
            <v>110.4592</v>
          </cell>
        </row>
        <row r="4457">
          <cell r="A4457" t="str">
            <v>08</v>
          </cell>
          <cell r="B4457" t="str">
            <v>19300000</v>
          </cell>
          <cell r="C4457" t="str">
            <v>2732</v>
          </cell>
          <cell r="D4457">
            <v>101.23399999999999</v>
          </cell>
          <cell r="E4457">
            <v>100.5399</v>
          </cell>
        </row>
        <row r="4458">
          <cell r="A4458" t="str">
            <v>08</v>
          </cell>
          <cell r="B4458" t="str">
            <v>194</v>
          </cell>
          <cell r="C4458" t="str">
            <v>0000</v>
          </cell>
          <cell r="D4458">
            <v>99.259900000000002</v>
          </cell>
          <cell r="E4458">
            <v>98.805300000000003</v>
          </cell>
        </row>
        <row r="4459">
          <cell r="A4459" t="str">
            <v>08</v>
          </cell>
          <cell r="B4459" t="str">
            <v>1941</v>
          </cell>
          <cell r="C4459" t="str">
            <v>0000</v>
          </cell>
          <cell r="D4459">
            <v>108.7653</v>
          </cell>
          <cell r="E4459">
            <v>106.72709999999999</v>
          </cell>
        </row>
        <row r="4460">
          <cell r="A4460" t="str">
            <v>08</v>
          </cell>
          <cell r="B4460" t="str">
            <v>19410000</v>
          </cell>
          <cell r="C4460" t="str">
            <v>2740</v>
          </cell>
          <cell r="D4460">
            <v>108.7653</v>
          </cell>
          <cell r="E4460">
            <v>106.72709999999999</v>
          </cell>
        </row>
        <row r="4461">
          <cell r="A4461" t="str">
            <v>08</v>
          </cell>
          <cell r="B4461" t="str">
            <v>1942</v>
          </cell>
          <cell r="C4461" t="str">
            <v>0000</v>
          </cell>
          <cell r="D4461">
            <v>85.001900000000006</v>
          </cell>
          <cell r="E4461">
            <v>86.922600000000003</v>
          </cell>
        </row>
        <row r="4462">
          <cell r="A4462" t="str">
            <v>08</v>
          </cell>
          <cell r="B4462" t="str">
            <v>19420000</v>
          </cell>
          <cell r="C4462" t="str">
            <v>2741</v>
          </cell>
          <cell r="D4462">
            <v>85.001900000000006</v>
          </cell>
          <cell r="E4462">
            <v>86.922600000000003</v>
          </cell>
        </row>
        <row r="4463">
          <cell r="A4463" t="str">
            <v>08</v>
          </cell>
          <cell r="B4463" t="str">
            <v>2</v>
          </cell>
          <cell r="C4463" t="str">
            <v>0000</v>
          </cell>
          <cell r="D4463">
            <v>116.5937</v>
          </cell>
          <cell r="E4463">
            <v>112.0181</v>
          </cell>
        </row>
        <row r="4464">
          <cell r="A4464" t="str">
            <v>08</v>
          </cell>
          <cell r="B4464" t="str">
            <v>21</v>
          </cell>
          <cell r="C4464" t="str">
            <v>0000</v>
          </cell>
          <cell r="D4464">
            <v>106.84050000000001</v>
          </cell>
          <cell r="E4464">
            <v>104.4141</v>
          </cell>
        </row>
        <row r="4465">
          <cell r="A4465" t="str">
            <v>08</v>
          </cell>
          <cell r="B4465" t="str">
            <v>211</v>
          </cell>
          <cell r="C4465" t="str">
            <v>0000</v>
          </cell>
          <cell r="D4465">
            <v>116.7342</v>
          </cell>
          <cell r="E4465">
            <v>110.9297</v>
          </cell>
        </row>
        <row r="4466">
          <cell r="A4466" t="str">
            <v>08</v>
          </cell>
          <cell r="B4466" t="str">
            <v>21100000</v>
          </cell>
          <cell r="C4466" t="str">
            <v>3000</v>
          </cell>
          <cell r="D4466">
            <v>102.82559999999999</v>
          </cell>
          <cell r="E4466">
            <v>102.9919</v>
          </cell>
        </row>
        <row r="4467">
          <cell r="A4467" t="str">
            <v>08</v>
          </cell>
          <cell r="B4467" t="str">
            <v>21100000</v>
          </cell>
          <cell r="C4467" t="str">
            <v>3001</v>
          </cell>
          <cell r="D4467">
            <v>101.9802</v>
          </cell>
          <cell r="E4467">
            <v>99.644199999999998</v>
          </cell>
        </row>
        <row r="4468">
          <cell r="A4468" t="str">
            <v>08</v>
          </cell>
          <cell r="B4468" t="str">
            <v>21100000</v>
          </cell>
          <cell r="C4468" t="str">
            <v>3010</v>
          </cell>
          <cell r="D4468">
            <v>127.1584</v>
          </cell>
          <cell r="E4468">
            <v>118.42959999999999</v>
          </cell>
        </row>
        <row r="4469">
          <cell r="A4469" t="str">
            <v>08</v>
          </cell>
          <cell r="B4469" t="str">
            <v>21100000</v>
          </cell>
          <cell r="C4469" t="str">
            <v>3020</v>
          </cell>
          <cell r="D4469">
            <v>116.3814</v>
          </cell>
          <cell r="E4469">
            <v>110.0958</v>
          </cell>
        </row>
        <row r="4470">
          <cell r="A4470" t="str">
            <v>08</v>
          </cell>
          <cell r="B4470" t="str">
            <v>21100000</v>
          </cell>
          <cell r="C4470" t="str">
            <v>3030</v>
          </cell>
          <cell r="D4470">
            <v>118.43340000000001</v>
          </cell>
          <cell r="E4470">
            <v>114.2295</v>
          </cell>
        </row>
        <row r="4471">
          <cell r="A4471" t="str">
            <v>08</v>
          </cell>
          <cell r="B4471" t="str">
            <v>21100000</v>
          </cell>
          <cell r="C4471" t="str">
            <v>3040</v>
          </cell>
          <cell r="D4471">
            <v>110.7051</v>
          </cell>
          <cell r="E4471">
            <v>107.4991</v>
          </cell>
        </row>
        <row r="4472">
          <cell r="A4472" t="str">
            <v>08</v>
          </cell>
          <cell r="B4472" t="str">
            <v>212</v>
          </cell>
          <cell r="C4472" t="str">
            <v>0000</v>
          </cell>
          <cell r="D4472">
            <v>98.814499999999995</v>
          </cell>
          <cell r="E4472">
            <v>99.128500000000003</v>
          </cell>
        </row>
        <row r="4473">
          <cell r="A4473" t="str">
            <v>08</v>
          </cell>
          <cell r="B4473" t="str">
            <v>21200000</v>
          </cell>
          <cell r="C4473" t="str">
            <v>2260</v>
          </cell>
          <cell r="D4473">
            <v>99.428399999999996</v>
          </cell>
          <cell r="E4473">
            <v>99.026899999999998</v>
          </cell>
        </row>
        <row r="4474">
          <cell r="A4474" t="str">
            <v>08</v>
          </cell>
          <cell r="B4474" t="str">
            <v>21200000</v>
          </cell>
          <cell r="C4474" t="str">
            <v>2760</v>
          </cell>
          <cell r="D4474">
            <v>97.114400000000003</v>
          </cell>
          <cell r="E4474">
            <v>99.409800000000004</v>
          </cell>
        </row>
        <row r="4475">
          <cell r="A4475" t="str">
            <v>08</v>
          </cell>
          <cell r="B4475" t="str">
            <v>22</v>
          </cell>
          <cell r="C4475" t="str">
            <v>0000</v>
          </cell>
          <cell r="D4475">
            <v>129.37</v>
          </cell>
          <cell r="E4475">
            <v>121.9791</v>
          </cell>
        </row>
        <row r="4476">
          <cell r="A4476" t="str">
            <v>08</v>
          </cell>
          <cell r="B4476" t="str">
            <v>22000000</v>
          </cell>
          <cell r="C4476" t="str">
            <v>3100</v>
          </cell>
          <cell r="D4476">
            <v>127.4562</v>
          </cell>
          <cell r="E4476">
            <v>119.4902</v>
          </cell>
        </row>
        <row r="4477">
          <cell r="A4477" t="str">
            <v>08</v>
          </cell>
          <cell r="B4477" t="str">
            <v>22000000</v>
          </cell>
          <cell r="C4477" t="str">
            <v>3101</v>
          </cell>
          <cell r="D4477">
            <v>168.25569999999999</v>
          </cell>
          <cell r="E4477">
            <v>151.43010000000001</v>
          </cell>
        </row>
        <row r="4478">
          <cell r="A4478" t="str">
            <v>08</v>
          </cell>
          <cell r="B4478" t="str">
            <v>22000000</v>
          </cell>
          <cell r="C4478" t="str">
            <v>3102</v>
          </cell>
          <cell r="D4478">
            <v>123.3875</v>
          </cell>
          <cell r="E4478">
            <v>117.0779</v>
          </cell>
        </row>
        <row r="4479">
          <cell r="A4479" t="str">
            <v>08</v>
          </cell>
          <cell r="B4479" t="str">
            <v>22000000</v>
          </cell>
          <cell r="C4479" t="str">
            <v>3110</v>
          </cell>
          <cell r="D4479">
            <v>114.28570000000001</v>
          </cell>
          <cell r="E4479">
            <v>112.14279999999999</v>
          </cell>
        </row>
        <row r="4480">
          <cell r="A4480" t="str">
            <v>08</v>
          </cell>
          <cell r="B4480" t="str">
            <v>22000000</v>
          </cell>
          <cell r="C4480" t="str">
            <v>3120</v>
          </cell>
          <cell r="D4480">
            <v>125.8917</v>
          </cell>
          <cell r="E4480">
            <v>118.0235</v>
          </cell>
        </row>
        <row r="4481">
          <cell r="A4481" t="str">
            <v>08</v>
          </cell>
          <cell r="B4481" t="str">
            <v>3</v>
          </cell>
          <cell r="C4481" t="str">
            <v>0000</v>
          </cell>
          <cell r="D4481">
            <v>97.253699999999995</v>
          </cell>
          <cell r="E4481">
            <v>97.599400000000003</v>
          </cell>
        </row>
        <row r="4482">
          <cell r="A4482" t="str">
            <v>08</v>
          </cell>
          <cell r="B4482" t="str">
            <v>31</v>
          </cell>
          <cell r="C4482" t="str">
            <v>0000</v>
          </cell>
          <cell r="D4482">
            <v>98.582899999999995</v>
          </cell>
          <cell r="E4482">
            <v>98.510999999999996</v>
          </cell>
        </row>
        <row r="4483">
          <cell r="A4483" t="str">
            <v>08</v>
          </cell>
          <cell r="B4483" t="str">
            <v>311</v>
          </cell>
          <cell r="C4483" t="str">
            <v>0000</v>
          </cell>
          <cell r="D4483">
            <v>98.531800000000004</v>
          </cell>
          <cell r="E4483">
            <v>98.461600000000004</v>
          </cell>
        </row>
        <row r="4484">
          <cell r="A4484" t="str">
            <v>08</v>
          </cell>
          <cell r="B4484" t="str">
            <v>3111</v>
          </cell>
          <cell r="C4484" t="str">
            <v>0000</v>
          </cell>
          <cell r="D4484">
            <v>99.971400000000003</v>
          </cell>
          <cell r="E4484">
            <v>99.106700000000004</v>
          </cell>
        </row>
        <row r="4485">
          <cell r="A4485" t="str">
            <v>08</v>
          </cell>
          <cell r="B4485" t="str">
            <v>31110000</v>
          </cell>
          <cell r="C4485" t="str">
            <v>4430</v>
          </cell>
          <cell r="D4485">
            <v>103.3618</v>
          </cell>
          <cell r="E4485">
            <v>103.7161</v>
          </cell>
        </row>
        <row r="4486">
          <cell r="A4486" t="str">
            <v>08</v>
          </cell>
          <cell r="B4486" t="str">
            <v>31110000</v>
          </cell>
          <cell r="C4486" t="str">
            <v>4440</v>
          </cell>
          <cell r="D4486">
            <v>102.548</v>
          </cell>
          <cell r="E4486">
            <v>103.2367</v>
          </cell>
        </row>
        <row r="4487">
          <cell r="A4487" t="str">
            <v>08</v>
          </cell>
          <cell r="B4487" t="str">
            <v>31110000</v>
          </cell>
          <cell r="C4487" t="str">
            <v>4441</v>
          </cell>
          <cell r="D4487">
            <v>96.587100000000007</v>
          </cell>
          <cell r="E4487">
            <v>94.044700000000006</v>
          </cell>
        </row>
        <row r="4488">
          <cell r="A4488" t="str">
            <v>08</v>
          </cell>
          <cell r="B4488" t="str">
            <v>31110000</v>
          </cell>
          <cell r="C4488" t="str">
            <v>4760</v>
          </cell>
          <cell r="D4488">
            <v>99.083799999999997</v>
          </cell>
          <cell r="E4488">
            <v>97.733999999999995</v>
          </cell>
        </row>
        <row r="4489">
          <cell r="A4489" t="str">
            <v>08</v>
          </cell>
          <cell r="B4489" t="str">
            <v>3112</v>
          </cell>
          <cell r="C4489" t="str">
            <v>0000</v>
          </cell>
          <cell r="D4489">
            <v>96.578400000000002</v>
          </cell>
          <cell r="E4489">
            <v>96.390299999999996</v>
          </cell>
        </row>
        <row r="4490">
          <cell r="A4490" t="str">
            <v>08</v>
          </cell>
          <cell r="B4490" t="str">
            <v>31121</v>
          </cell>
          <cell r="C4490" t="str">
            <v>0000</v>
          </cell>
          <cell r="D4490">
            <v>98.745800000000003</v>
          </cell>
          <cell r="E4490">
            <v>98.631600000000006</v>
          </cell>
        </row>
        <row r="4491">
          <cell r="A4491" t="str">
            <v>08</v>
          </cell>
          <cell r="B4491" t="str">
            <v>31121000</v>
          </cell>
          <cell r="C4491" t="str">
            <v>4001</v>
          </cell>
          <cell r="D4491">
            <v>102.6494</v>
          </cell>
          <cell r="E4491">
            <v>102.48480000000001</v>
          </cell>
        </row>
        <row r="4492">
          <cell r="A4492" t="str">
            <v>08</v>
          </cell>
          <cell r="B4492" t="str">
            <v>31121000</v>
          </cell>
          <cell r="C4492" t="str">
            <v>4010</v>
          </cell>
          <cell r="D4492">
            <v>107.069</v>
          </cell>
          <cell r="E4492">
            <v>105.6057</v>
          </cell>
        </row>
        <row r="4493">
          <cell r="A4493" t="str">
            <v>08</v>
          </cell>
          <cell r="B4493" t="str">
            <v>31121000</v>
          </cell>
          <cell r="C4493" t="str">
            <v>4012</v>
          </cell>
          <cell r="D4493">
            <v>103.9666</v>
          </cell>
          <cell r="E4493">
            <v>103.3017</v>
          </cell>
        </row>
        <row r="4494">
          <cell r="A4494" t="str">
            <v>08</v>
          </cell>
          <cell r="B4494" t="str">
            <v>31121000</v>
          </cell>
          <cell r="C4494" t="str">
            <v>4020</v>
          </cell>
          <cell r="D4494">
            <v>86.498999999999995</v>
          </cell>
          <cell r="E4494">
            <v>87.378799999999998</v>
          </cell>
        </row>
        <row r="4495">
          <cell r="A4495" t="str">
            <v>08</v>
          </cell>
          <cell r="B4495" t="str">
            <v>31121000</v>
          </cell>
          <cell r="C4495" t="str">
            <v>4021</v>
          </cell>
          <cell r="D4495">
            <v>93.544799999999995</v>
          </cell>
          <cell r="E4495">
            <v>94.387</v>
          </cell>
        </row>
        <row r="4496">
          <cell r="A4496" t="str">
            <v>08</v>
          </cell>
          <cell r="B4496" t="str">
            <v>31122</v>
          </cell>
          <cell r="C4496" t="str">
            <v>0000</v>
          </cell>
          <cell r="D4496">
            <v>88.657600000000002</v>
          </cell>
          <cell r="E4496">
            <v>88.489500000000007</v>
          </cell>
        </row>
        <row r="4497">
          <cell r="A4497" t="str">
            <v>08</v>
          </cell>
          <cell r="B4497" t="str">
            <v>31122000</v>
          </cell>
          <cell r="C4497" t="str">
            <v>4110</v>
          </cell>
          <cell r="D4497">
            <v>89.560299999999998</v>
          </cell>
          <cell r="E4497">
            <v>89.040899999999993</v>
          </cell>
        </row>
        <row r="4498">
          <cell r="A4498" t="str">
            <v>08</v>
          </cell>
          <cell r="B4498" t="str">
            <v>31122000</v>
          </cell>
          <cell r="C4498" t="str">
            <v>4111</v>
          </cell>
          <cell r="D4498">
            <v>88.206199999999995</v>
          </cell>
          <cell r="E4498">
            <v>88.213800000000006</v>
          </cell>
        </row>
        <row r="4499">
          <cell r="A4499" t="str">
            <v>08</v>
          </cell>
          <cell r="B4499" t="str">
            <v>31123</v>
          </cell>
          <cell r="C4499" t="str">
            <v>0000</v>
          </cell>
          <cell r="D4499">
            <v>97.274799999999999</v>
          </cell>
          <cell r="E4499">
            <v>96.820300000000003</v>
          </cell>
        </row>
        <row r="4500">
          <cell r="A4500" t="str">
            <v>08</v>
          </cell>
          <cell r="B4500" t="str">
            <v>31123000</v>
          </cell>
          <cell r="C4500" t="str">
            <v>4201</v>
          </cell>
          <cell r="D4500">
            <v>93.914299999999997</v>
          </cell>
          <cell r="E4500">
            <v>93.978999999999999</v>
          </cell>
        </row>
        <row r="4501">
          <cell r="A4501" t="str">
            <v>08</v>
          </cell>
          <cell r="B4501" t="str">
            <v>31123000</v>
          </cell>
          <cell r="C4501" t="str">
            <v>4210</v>
          </cell>
          <cell r="D4501">
            <v>103.99590000000001</v>
          </cell>
          <cell r="E4501">
            <v>102.5029</v>
          </cell>
        </row>
        <row r="4502">
          <cell r="A4502" t="str">
            <v>08</v>
          </cell>
          <cell r="B4502" t="str">
            <v>3113</v>
          </cell>
          <cell r="C4502" t="str">
            <v>0000</v>
          </cell>
          <cell r="D4502">
            <v>108.6405</v>
          </cell>
          <cell r="E4502">
            <v>105.0085</v>
          </cell>
        </row>
        <row r="4503">
          <cell r="A4503" t="str">
            <v>08</v>
          </cell>
          <cell r="B4503" t="str">
            <v>31130000</v>
          </cell>
          <cell r="C4503" t="str">
            <v>4400</v>
          </cell>
          <cell r="D4503">
            <v>109.39919999999999</v>
          </cell>
          <cell r="E4503">
            <v>104.8716</v>
          </cell>
        </row>
        <row r="4504">
          <cell r="A4504" t="str">
            <v>08</v>
          </cell>
          <cell r="B4504" t="str">
            <v>31130000</v>
          </cell>
          <cell r="C4504" t="str">
            <v>4401</v>
          </cell>
          <cell r="D4504">
            <v>112.4038</v>
          </cell>
          <cell r="E4504">
            <v>108.8368</v>
          </cell>
        </row>
        <row r="4505">
          <cell r="A4505" t="str">
            <v>08</v>
          </cell>
          <cell r="B4505" t="str">
            <v>31130000</v>
          </cell>
          <cell r="C4505" t="str">
            <v>4409</v>
          </cell>
          <cell r="D4505">
            <v>118.767</v>
          </cell>
          <cell r="E4505">
            <v>114.30249999999999</v>
          </cell>
        </row>
        <row r="4506">
          <cell r="A4506" t="str">
            <v>08</v>
          </cell>
          <cell r="B4506" t="str">
            <v>31130000</v>
          </cell>
          <cell r="C4506" t="str">
            <v>4410</v>
          </cell>
          <cell r="D4506">
            <v>82.406499999999994</v>
          </cell>
          <cell r="E4506">
            <v>81.148700000000005</v>
          </cell>
        </row>
        <row r="4507">
          <cell r="A4507" t="str">
            <v>08</v>
          </cell>
          <cell r="B4507" t="str">
            <v>31130000</v>
          </cell>
          <cell r="C4507" t="str">
            <v>4411</v>
          </cell>
          <cell r="D4507">
            <v>97.112099999999998</v>
          </cell>
          <cell r="E4507">
            <v>95.3142</v>
          </cell>
        </row>
        <row r="4508">
          <cell r="A4508" t="str">
            <v>08</v>
          </cell>
          <cell r="B4508" t="str">
            <v>3114</v>
          </cell>
          <cell r="C4508" t="str">
            <v>0000</v>
          </cell>
          <cell r="D4508">
            <v>96.322699999999998</v>
          </cell>
          <cell r="E4508">
            <v>97.286600000000007</v>
          </cell>
        </row>
        <row r="4509">
          <cell r="A4509" t="str">
            <v>08</v>
          </cell>
          <cell r="B4509" t="str">
            <v>31141</v>
          </cell>
          <cell r="C4509" t="str">
            <v>0000</v>
          </cell>
          <cell r="D4509">
            <v>99.251400000000004</v>
          </cell>
          <cell r="E4509">
            <v>98.823599999999999</v>
          </cell>
        </row>
        <row r="4510">
          <cell r="A4510" t="str">
            <v>08</v>
          </cell>
          <cell r="B4510" t="str">
            <v>31141000</v>
          </cell>
          <cell r="C4510" t="str">
            <v>4300</v>
          </cell>
          <cell r="D4510">
            <v>100.0519</v>
          </cell>
          <cell r="E4510">
            <v>97.013800000000003</v>
          </cell>
        </row>
        <row r="4511">
          <cell r="A4511" t="str">
            <v>08</v>
          </cell>
          <cell r="B4511" t="str">
            <v>31141000</v>
          </cell>
          <cell r="C4511" t="str">
            <v>4303</v>
          </cell>
          <cell r="D4511">
            <v>97.226699999999994</v>
          </cell>
          <cell r="E4511">
            <v>101.0241</v>
          </cell>
        </row>
        <row r="4512">
          <cell r="A4512" t="str">
            <v>08</v>
          </cell>
          <cell r="B4512" t="str">
            <v>31141000</v>
          </cell>
          <cell r="C4512" t="str">
            <v>4311</v>
          </cell>
          <cell r="D4512">
            <v>112.25279999999999</v>
          </cell>
          <cell r="E4512">
            <v>109.1147</v>
          </cell>
        </row>
        <row r="4513">
          <cell r="A4513" t="str">
            <v>08</v>
          </cell>
          <cell r="B4513" t="str">
            <v>31141000</v>
          </cell>
          <cell r="C4513" t="str">
            <v>4320</v>
          </cell>
          <cell r="D4513">
            <v>101.1589</v>
          </cell>
          <cell r="E4513">
            <v>100.3326</v>
          </cell>
        </row>
        <row r="4514">
          <cell r="A4514" t="str">
            <v>08</v>
          </cell>
          <cell r="B4514" t="str">
            <v>31141000</v>
          </cell>
          <cell r="C4514" t="str">
            <v>4321</v>
          </cell>
          <cell r="D4514">
            <v>106.5378</v>
          </cell>
          <cell r="E4514">
            <v>104.1498</v>
          </cell>
        </row>
        <row r="4515">
          <cell r="A4515" t="str">
            <v>08</v>
          </cell>
          <cell r="B4515" t="str">
            <v>31141000</v>
          </cell>
          <cell r="C4515" t="str">
            <v>4340</v>
          </cell>
          <cell r="D4515">
            <v>98.413499999999999</v>
          </cell>
          <cell r="E4515">
            <v>99.357200000000006</v>
          </cell>
        </row>
        <row r="4516">
          <cell r="A4516" t="str">
            <v>08</v>
          </cell>
          <cell r="B4516" t="str">
            <v>31141000</v>
          </cell>
          <cell r="C4516" t="str">
            <v>4341</v>
          </cell>
          <cell r="D4516">
            <v>105.8545</v>
          </cell>
          <cell r="E4516">
            <v>103.0582</v>
          </cell>
        </row>
        <row r="4517">
          <cell r="A4517" t="str">
            <v>08</v>
          </cell>
          <cell r="B4517" t="str">
            <v>31141000</v>
          </cell>
          <cell r="C4517" t="str">
            <v>4342</v>
          </cell>
          <cell r="D4517">
            <v>89.061499999999995</v>
          </cell>
          <cell r="E4517">
            <v>89.730699999999999</v>
          </cell>
        </row>
        <row r="4518">
          <cell r="A4518" t="str">
            <v>08</v>
          </cell>
          <cell r="B4518" t="str">
            <v>31142</v>
          </cell>
          <cell r="C4518" t="str">
            <v>0000</v>
          </cell>
          <cell r="D4518">
            <v>98.962999999999994</v>
          </cell>
          <cell r="E4518">
            <v>98.372900000000001</v>
          </cell>
        </row>
        <row r="4519">
          <cell r="A4519" t="str">
            <v>08</v>
          </cell>
          <cell r="B4519" t="str">
            <v>31142000</v>
          </cell>
          <cell r="C4519" t="str">
            <v>4312</v>
          </cell>
          <cell r="D4519">
            <v>109.3052</v>
          </cell>
          <cell r="E4519">
            <v>110.6647</v>
          </cell>
        </row>
        <row r="4520">
          <cell r="A4520" t="str">
            <v>08</v>
          </cell>
          <cell r="B4520" t="str">
            <v>31142000</v>
          </cell>
          <cell r="C4520" t="str">
            <v>4313</v>
          </cell>
          <cell r="D4520">
            <v>100.2392</v>
          </cell>
          <cell r="E4520">
            <v>93.768900000000002</v>
          </cell>
        </row>
        <row r="4521">
          <cell r="A4521" t="str">
            <v>08</v>
          </cell>
          <cell r="B4521" t="str">
            <v>31142000</v>
          </cell>
          <cell r="C4521" t="str">
            <v>4350</v>
          </cell>
          <cell r="D4521">
            <v>101.3905</v>
          </cell>
          <cell r="E4521">
            <v>99.520200000000003</v>
          </cell>
        </row>
        <row r="4522">
          <cell r="A4522" t="str">
            <v>08</v>
          </cell>
          <cell r="B4522" t="str">
            <v>31142000</v>
          </cell>
          <cell r="C4522" t="str">
            <v>4360</v>
          </cell>
          <cell r="D4522">
            <v>98.746799999999993</v>
          </cell>
          <cell r="E4522">
            <v>97.018600000000006</v>
          </cell>
        </row>
        <row r="4523">
          <cell r="A4523" t="str">
            <v>08</v>
          </cell>
          <cell r="B4523" t="str">
            <v>31142000</v>
          </cell>
          <cell r="C4523" t="str">
            <v>4361</v>
          </cell>
          <cell r="D4523">
            <v>92.927300000000002</v>
          </cell>
          <cell r="E4523">
            <v>97.004499999999993</v>
          </cell>
        </row>
        <row r="4524">
          <cell r="A4524" t="str">
            <v>08</v>
          </cell>
          <cell r="B4524" t="str">
            <v>31143</v>
          </cell>
          <cell r="C4524" t="str">
            <v>0000</v>
          </cell>
          <cell r="D4524">
            <v>91.698099999999997</v>
          </cell>
          <cell r="E4524">
            <v>95.087000000000003</v>
          </cell>
        </row>
        <row r="4525">
          <cell r="A4525" t="str">
            <v>08</v>
          </cell>
          <cell r="B4525" t="str">
            <v>31143000</v>
          </cell>
          <cell r="C4525" t="str">
            <v>4302</v>
          </cell>
          <cell r="D4525">
            <v>98.6053</v>
          </cell>
          <cell r="E4525">
            <v>98.665400000000005</v>
          </cell>
        </row>
        <row r="4526">
          <cell r="A4526" t="str">
            <v>08</v>
          </cell>
          <cell r="B4526" t="str">
            <v>31143000</v>
          </cell>
          <cell r="C4526" t="str">
            <v>4330</v>
          </cell>
          <cell r="D4526">
            <v>92.220500000000001</v>
          </cell>
          <cell r="E4526">
            <v>92.121099999999998</v>
          </cell>
        </row>
        <row r="4527">
          <cell r="A4527" t="str">
            <v>08</v>
          </cell>
          <cell r="B4527" t="str">
            <v>31143000</v>
          </cell>
          <cell r="C4527" t="str">
            <v>4331</v>
          </cell>
          <cell r="D4527">
            <v>70.727999999999994</v>
          </cell>
          <cell r="E4527">
            <v>91.726799999999997</v>
          </cell>
        </row>
        <row r="4528">
          <cell r="A4528" t="str">
            <v>08</v>
          </cell>
          <cell r="B4528" t="str">
            <v>31143000</v>
          </cell>
          <cell r="C4528" t="str">
            <v>4332</v>
          </cell>
          <cell r="D4528">
            <v>102.5806</v>
          </cell>
          <cell r="E4528">
            <v>102.4785</v>
          </cell>
        </row>
        <row r="4529">
          <cell r="A4529" t="str">
            <v>08</v>
          </cell>
          <cell r="B4529" t="str">
            <v>3115</v>
          </cell>
          <cell r="C4529" t="str">
            <v>0000</v>
          </cell>
          <cell r="D4529">
            <v>98.822599999999994</v>
          </cell>
          <cell r="E4529">
            <v>98.690299999999993</v>
          </cell>
        </row>
        <row r="4530">
          <cell r="A4530" t="str">
            <v>08</v>
          </cell>
          <cell r="B4530" t="str">
            <v>31151</v>
          </cell>
          <cell r="C4530" t="str">
            <v>0000</v>
          </cell>
          <cell r="D4530">
            <v>98.616900000000001</v>
          </cell>
          <cell r="E4530">
            <v>98.506399999999999</v>
          </cell>
        </row>
        <row r="4531">
          <cell r="A4531" t="str">
            <v>08</v>
          </cell>
          <cell r="B4531" t="str">
            <v>31151000</v>
          </cell>
          <cell r="C4531" t="str">
            <v>4500</v>
          </cell>
          <cell r="D4531">
            <v>98.43</v>
          </cell>
          <cell r="E4531">
            <v>96.872</v>
          </cell>
        </row>
        <row r="4532">
          <cell r="A4532" t="str">
            <v>08</v>
          </cell>
          <cell r="B4532" t="str">
            <v>31151000</v>
          </cell>
          <cell r="C4532" t="str">
            <v>4501</v>
          </cell>
          <cell r="D4532">
            <v>92.480999999999995</v>
          </cell>
          <cell r="E4532">
            <v>93.591800000000006</v>
          </cell>
        </row>
        <row r="4533">
          <cell r="A4533" t="str">
            <v>08</v>
          </cell>
          <cell r="B4533" t="str">
            <v>31151000</v>
          </cell>
          <cell r="C4533" t="str">
            <v>4520</v>
          </cell>
          <cell r="D4533">
            <v>95.480400000000003</v>
          </cell>
          <cell r="E4533">
            <v>94.667100000000005</v>
          </cell>
        </row>
        <row r="4534">
          <cell r="A4534" t="str">
            <v>08</v>
          </cell>
          <cell r="B4534" t="str">
            <v>31151000</v>
          </cell>
          <cell r="C4534" t="str">
            <v>4530</v>
          </cell>
          <cell r="D4534">
            <v>83.238600000000005</v>
          </cell>
          <cell r="E4534">
            <v>82.223799999999997</v>
          </cell>
        </row>
        <row r="4535">
          <cell r="A4535" t="str">
            <v>08</v>
          </cell>
          <cell r="B4535" t="str">
            <v>31151000</v>
          </cell>
          <cell r="C4535" t="str">
            <v>4531</v>
          </cell>
          <cell r="D4535">
            <v>55.681399999999996</v>
          </cell>
          <cell r="E4535">
            <v>58.354500000000002</v>
          </cell>
        </row>
        <row r="4536">
          <cell r="A4536" t="str">
            <v>08</v>
          </cell>
          <cell r="B4536" t="str">
            <v>31151000</v>
          </cell>
          <cell r="C4536" t="str">
            <v>4532</v>
          </cell>
          <cell r="D4536">
            <v>90.106999999999999</v>
          </cell>
          <cell r="E4536">
            <v>95.736900000000006</v>
          </cell>
        </row>
        <row r="4537">
          <cell r="A4537" t="str">
            <v>08</v>
          </cell>
          <cell r="B4537" t="str">
            <v>31151000</v>
          </cell>
          <cell r="C4537" t="str">
            <v>4533</v>
          </cell>
          <cell r="D4537">
            <v>114.3687</v>
          </cell>
          <cell r="E4537">
            <v>108.25960000000001</v>
          </cell>
        </row>
        <row r="4538">
          <cell r="A4538" t="str">
            <v>08</v>
          </cell>
          <cell r="B4538" t="str">
            <v>31151000</v>
          </cell>
          <cell r="C4538" t="str">
            <v>4534</v>
          </cell>
          <cell r="D4538">
            <v>104.46169999999999</v>
          </cell>
          <cell r="E4538">
            <v>101.45010000000001</v>
          </cell>
        </row>
        <row r="4539">
          <cell r="A4539" t="str">
            <v>08</v>
          </cell>
          <cell r="B4539" t="str">
            <v>31151000</v>
          </cell>
          <cell r="C4539" t="str">
            <v>4540</v>
          </cell>
          <cell r="D4539">
            <v>132.2773</v>
          </cell>
          <cell r="E4539">
            <v>135.54570000000001</v>
          </cell>
        </row>
        <row r="4540">
          <cell r="A4540" t="str">
            <v>08</v>
          </cell>
          <cell r="B4540" t="str">
            <v>31151000</v>
          </cell>
          <cell r="C4540" t="str">
            <v>4545</v>
          </cell>
          <cell r="D4540">
            <v>80.761700000000005</v>
          </cell>
          <cell r="E4540">
            <v>79.441500000000005</v>
          </cell>
        </row>
        <row r="4541">
          <cell r="A4541" t="str">
            <v>08</v>
          </cell>
          <cell r="B4541" t="str">
            <v>31152</v>
          </cell>
          <cell r="C4541" t="str">
            <v>0000</v>
          </cell>
          <cell r="D4541">
            <v>100.2628</v>
          </cell>
          <cell r="E4541">
            <v>99.977500000000006</v>
          </cell>
        </row>
        <row r="4542">
          <cell r="A4542" t="str">
            <v>08</v>
          </cell>
          <cell r="B4542" t="str">
            <v>31152000</v>
          </cell>
          <cell r="C4542" t="str">
            <v>4510</v>
          </cell>
          <cell r="D4542">
            <v>97.915800000000004</v>
          </cell>
          <cell r="E4542">
            <v>98.798299999999998</v>
          </cell>
        </row>
        <row r="4543">
          <cell r="A4543" t="str">
            <v>08</v>
          </cell>
          <cell r="B4543" t="str">
            <v>31152000</v>
          </cell>
          <cell r="C4543" t="str">
            <v>4521</v>
          </cell>
          <cell r="D4543">
            <v>102.6097</v>
          </cell>
          <cell r="E4543">
            <v>101.1567</v>
          </cell>
        </row>
        <row r="4544">
          <cell r="A4544" t="str">
            <v>08</v>
          </cell>
          <cell r="B4544" t="str">
            <v>3116</v>
          </cell>
          <cell r="C4544" t="str">
            <v>0000</v>
          </cell>
          <cell r="D4544">
            <v>96.399000000000001</v>
          </cell>
          <cell r="E4544">
            <v>95.245000000000005</v>
          </cell>
        </row>
        <row r="4545">
          <cell r="A4545" t="str">
            <v>08</v>
          </cell>
          <cell r="B4545" t="str">
            <v>31160000</v>
          </cell>
          <cell r="C4545" t="str">
            <v>4600</v>
          </cell>
          <cell r="D4545">
            <v>93.004900000000006</v>
          </cell>
          <cell r="E4545">
            <v>92.239500000000007</v>
          </cell>
        </row>
        <row r="4546">
          <cell r="A4546" t="str">
            <v>08</v>
          </cell>
          <cell r="B4546" t="str">
            <v>31160000</v>
          </cell>
          <cell r="C4546" t="str">
            <v>4601</v>
          </cell>
          <cell r="D4546">
            <v>99.650599999999997</v>
          </cell>
          <cell r="E4546">
            <v>97.494200000000006</v>
          </cell>
        </row>
        <row r="4547">
          <cell r="A4547" t="str">
            <v>08</v>
          </cell>
          <cell r="B4547" t="str">
            <v>31160000</v>
          </cell>
          <cell r="C4547" t="str">
            <v>4610</v>
          </cell>
          <cell r="D4547">
            <v>88.554000000000002</v>
          </cell>
          <cell r="E4547">
            <v>88.482299999999995</v>
          </cell>
        </row>
        <row r="4548">
          <cell r="A4548" t="str">
            <v>08</v>
          </cell>
          <cell r="B4548" t="str">
            <v>31160000</v>
          </cell>
          <cell r="C4548" t="str">
            <v>4620</v>
          </cell>
          <cell r="D4548">
            <v>102.40560000000001</v>
          </cell>
          <cell r="E4548">
            <v>100.7912</v>
          </cell>
        </row>
        <row r="4549">
          <cell r="A4549" t="str">
            <v>08</v>
          </cell>
          <cell r="B4549" t="str">
            <v>31160000</v>
          </cell>
          <cell r="C4549" t="str">
            <v>4630</v>
          </cell>
          <cell r="D4549">
            <v>106.7467</v>
          </cell>
          <cell r="E4549">
            <v>103.02670000000001</v>
          </cell>
        </row>
        <row r="4550">
          <cell r="A4550" t="str">
            <v>08</v>
          </cell>
          <cell r="B4550" t="str">
            <v>31160000</v>
          </cell>
          <cell r="C4550" t="str">
            <v>4631</v>
          </cell>
          <cell r="D4550">
            <v>93.3185</v>
          </cell>
          <cell r="E4550">
            <v>93.2928</v>
          </cell>
        </row>
        <row r="4551">
          <cell r="A4551" t="str">
            <v>08</v>
          </cell>
          <cell r="B4551" t="str">
            <v>3117</v>
          </cell>
          <cell r="C4551" t="str">
            <v>0000</v>
          </cell>
          <cell r="D4551">
            <v>100.72069999999999</v>
          </cell>
          <cell r="E4551">
            <v>98.694599999999994</v>
          </cell>
        </row>
        <row r="4552">
          <cell r="A4552" t="str">
            <v>08</v>
          </cell>
          <cell r="B4552" t="str">
            <v>31170000</v>
          </cell>
          <cell r="C4552" t="str">
            <v>5100</v>
          </cell>
          <cell r="D4552">
            <v>108.9254</v>
          </cell>
          <cell r="E4552">
            <v>105.9726</v>
          </cell>
        </row>
        <row r="4553">
          <cell r="A4553" t="str">
            <v>08</v>
          </cell>
          <cell r="B4553" t="str">
            <v>31170000</v>
          </cell>
          <cell r="C4553" t="str">
            <v>5101</v>
          </cell>
          <cell r="D4553">
            <v>102.2512</v>
          </cell>
          <cell r="E4553">
            <v>99.200199999999995</v>
          </cell>
        </row>
        <row r="4554">
          <cell r="A4554" t="str">
            <v>08</v>
          </cell>
          <cell r="B4554" t="str">
            <v>31170000</v>
          </cell>
          <cell r="C4554" t="str">
            <v>5102</v>
          </cell>
          <cell r="D4554">
            <v>97.598600000000005</v>
          </cell>
          <cell r="E4554">
            <v>97.415700000000001</v>
          </cell>
        </row>
        <row r="4555">
          <cell r="A4555" t="str">
            <v>08</v>
          </cell>
          <cell r="B4555" t="str">
            <v>31170000</v>
          </cell>
          <cell r="C4555" t="str">
            <v>5115</v>
          </cell>
          <cell r="D4555">
            <v>86.025199999999998</v>
          </cell>
          <cell r="E4555">
            <v>85.447500000000005</v>
          </cell>
        </row>
        <row r="4556">
          <cell r="A4556" t="str">
            <v>08</v>
          </cell>
          <cell r="B4556" t="str">
            <v>312</v>
          </cell>
          <cell r="C4556" t="str">
            <v>0000</v>
          </cell>
          <cell r="D4556">
            <v>101.29989999999999</v>
          </cell>
          <cell r="E4556">
            <v>101.1344</v>
          </cell>
        </row>
        <row r="4557">
          <cell r="A4557" t="str">
            <v>08</v>
          </cell>
          <cell r="B4557" t="str">
            <v>31200000</v>
          </cell>
          <cell r="C4557" t="str">
            <v>9100</v>
          </cell>
          <cell r="D4557">
            <v>102.8817</v>
          </cell>
          <cell r="E4557">
            <v>102.654</v>
          </cell>
        </row>
        <row r="4558">
          <cell r="A4558" t="str">
            <v>08</v>
          </cell>
          <cell r="B4558" t="str">
            <v>31200000</v>
          </cell>
          <cell r="C4558" t="str">
            <v>9102</v>
          </cell>
          <cell r="D4558">
            <v>103.0154</v>
          </cell>
          <cell r="E4558">
            <v>102.8143</v>
          </cell>
        </row>
        <row r="4559">
          <cell r="A4559" t="str">
            <v>08</v>
          </cell>
          <cell r="B4559" t="str">
            <v>31200000</v>
          </cell>
          <cell r="C4559" t="str">
            <v>9103</v>
          </cell>
          <cell r="D4559">
            <v>99.866399999999999</v>
          </cell>
          <cell r="E4559">
            <v>99.679000000000002</v>
          </cell>
        </row>
        <row r="4560">
          <cell r="A4560" t="str">
            <v>08</v>
          </cell>
          <cell r="B4560" t="str">
            <v>31200000</v>
          </cell>
          <cell r="C4560" t="str">
            <v>9120</v>
          </cell>
          <cell r="D4560">
            <v>98.641400000000004</v>
          </cell>
          <cell r="E4560">
            <v>98.611699999999999</v>
          </cell>
        </row>
        <row r="4561">
          <cell r="A4561" t="str">
            <v>08</v>
          </cell>
          <cell r="B4561" t="str">
            <v>31200000</v>
          </cell>
          <cell r="C4561" t="str">
            <v>9121</v>
          </cell>
          <cell r="D4561">
            <v>98.648899999999998</v>
          </cell>
          <cell r="E4561">
            <v>98.648899999999998</v>
          </cell>
        </row>
        <row r="4562">
          <cell r="A4562" t="str">
            <v>08</v>
          </cell>
          <cell r="B4562" t="str">
            <v>32</v>
          </cell>
          <cell r="C4562" t="str">
            <v>0000</v>
          </cell>
          <cell r="D4562">
            <v>95.198800000000006</v>
          </cell>
          <cell r="E4562">
            <v>96.190200000000004</v>
          </cell>
        </row>
        <row r="4563">
          <cell r="A4563" t="str">
            <v>08</v>
          </cell>
          <cell r="B4563" t="str">
            <v>321</v>
          </cell>
          <cell r="C4563" t="str">
            <v>0000</v>
          </cell>
          <cell r="D4563">
            <v>95.146799999999999</v>
          </cell>
          <cell r="E4563">
            <v>96.144199999999998</v>
          </cell>
        </row>
        <row r="4564">
          <cell r="A4564" t="str">
            <v>08</v>
          </cell>
          <cell r="B4564" t="str">
            <v>3211</v>
          </cell>
          <cell r="C4564" t="str">
            <v>0000</v>
          </cell>
          <cell r="D4564">
            <v>95.088399999999993</v>
          </cell>
          <cell r="E4564">
            <v>96.098500000000001</v>
          </cell>
        </row>
        <row r="4565">
          <cell r="A4565" t="str">
            <v>08</v>
          </cell>
          <cell r="B4565" t="str">
            <v>32110000</v>
          </cell>
          <cell r="C4565" t="str">
            <v>5002</v>
          </cell>
          <cell r="D4565">
            <v>98.671899999999994</v>
          </cell>
          <cell r="E4565">
            <v>100.86</v>
          </cell>
        </row>
        <row r="4566">
          <cell r="A4566" t="str">
            <v>08</v>
          </cell>
          <cell r="B4566" t="str">
            <v>32110000</v>
          </cell>
          <cell r="C4566" t="str">
            <v>5004</v>
          </cell>
          <cell r="D4566">
            <v>100.8944</v>
          </cell>
          <cell r="E4566">
            <v>98.727400000000003</v>
          </cell>
        </row>
        <row r="4567">
          <cell r="A4567" t="str">
            <v>08</v>
          </cell>
          <cell r="B4567" t="str">
            <v>32110000</v>
          </cell>
          <cell r="C4567" t="str">
            <v>5005</v>
          </cell>
          <cell r="D4567">
            <v>105.5153</v>
          </cell>
          <cell r="E4567">
            <v>102.7873</v>
          </cell>
        </row>
        <row r="4568">
          <cell r="A4568" t="str">
            <v>08</v>
          </cell>
          <cell r="B4568" t="str">
            <v>32110000</v>
          </cell>
          <cell r="C4568" t="str">
            <v>5010</v>
          </cell>
          <cell r="D4568">
            <v>103.3117</v>
          </cell>
          <cell r="E4568">
            <v>101.0431</v>
          </cell>
        </row>
        <row r="4569">
          <cell r="A4569" t="str">
            <v>08</v>
          </cell>
          <cell r="B4569" t="str">
            <v>32110000</v>
          </cell>
          <cell r="C4569" t="str">
            <v>5012</v>
          </cell>
          <cell r="D4569">
            <v>103.04340000000001</v>
          </cell>
          <cell r="E4569">
            <v>105.7152</v>
          </cell>
        </row>
        <row r="4570">
          <cell r="A4570" t="str">
            <v>08</v>
          </cell>
          <cell r="B4570" t="str">
            <v>32110000</v>
          </cell>
          <cell r="C4570" t="str">
            <v>5013</v>
          </cell>
          <cell r="D4570">
            <v>92.154799999999994</v>
          </cell>
          <cell r="E4570">
            <v>96.355800000000002</v>
          </cell>
        </row>
        <row r="4571">
          <cell r="A4571" t="str">
            <v>08</v>
          </cell>
          <cell r="B4571" t="str">
            <v>32110000</v>
          </cell>
          <cell r="C4571" t="str">
            <v>5014</v>
          </cell>
          <cell r="D4571">
            <v>95.479699999999994</v>
          </cell>
          <cell r="E4571">
            <v>92.313500000000005</v>
          </cell>
        </row>
        <row r="4572">
          <cell r="A4572" t="str">
            <v>08</v>
          </cell>
          <cell r="B4572" t="str">
            <v>32110000</v>
          </cell>
          <cell r="C4572" t="str">
            <v>5015</v>
          </cell>
          <cell r="D4572">
            <v>99.734300000000005</v>
          </cell>
          <cell r="E4572">
            <v>99.125299999999996</v>
          </cell>
        </row>
        <row r="4573">
          <cell r="A4573" t="str">
            <v>08</v>
          </cell>
          <cell r="B4573" t="str">
            <v>32110000</v>
          </cell>
          <cell r="C4573" t="str">
            <v>5020</v>
          </cell>
          <cell r="D4573">
            <v>96.657899999999998</v>
          </cell>
          <cell r="E4573">
            <v>97.628399999999999</v>
          </cell>
        </row>
        <row r="4574">
          <cell r="A4574" t="str">
            <v>08</v>
          </cell>
          <cell r="B4574" t="str">
            <v>32110000</v>
          </cell>
          <cell r="C4574" t="str">
            <v>5021</v>
          </cell>
          <cell r="D4574">
            <v>113.0667</v>
          </cell>
          <cell r="E4574">
            <v>113.5044</v>
          </cell>
        </row>
        <row r="4575">
          <cell r="A4575" t="str">
            <v>08</v>
          </cell>
          <cell r="B4575" t="str">
            <v>32110000</v>
          </cell>
          <cell r="C4575" t="str">
            <v>5030</v>
          </cell>
          <cell r="D4575">
            <v>87.811800000000005</v>
          </cell>
          <cell r="E4575">
            <v>87.945400000000006</v>
          </cell>
        </row>
        <row r="4576">
          <cell r="A4576" t="str">
            <v>08</v>
          </cell>
          <cell r="B4576" t="str">
            <v>32110000</v>
          </cell>
          <cell r="C4576" t="str">
            <v>5031</v>
          </cell>
          <cell r="D4576">
            <v>98.404799999999994</v>
          </cell>
          <cell r="E4576">
            <v>97.902500000000003</v>
          </cell>
        </row>
        <row r="4577">
          <cell r="A4577" t="str">
            <v>08</v>
          </cell>
          <cell r="B4577" t="str">
            <v>32110000</v>
          </cell>
          <cell r="C4577" t="str">
            <v>5040</v>
          </cell>
          <cell r="D4577">
            <v>100.2032</v>
          </cell>
          <cell r="E4577">
            <v>99.845100000000002</v>
          </cell>
        </row>
        <row r="4578">
          <cell r="A4578" t="str">
            <v>08</v>
          </cell>
          <cell r="B4578" t="str">
            <v>32110000</v>
          </cell>
          <cell r="C4578" t="str">
            <v>5050</v>
          </cell>
          <cell r="D4578">
            <v>82.655299999999997</v>
          </cell>
          <cell r="E4578">
            <v>86.856700000000004</v>
          </cell>
        </row>
        <row r="4579">
          <cell r="A4579" t="str">
            <v>08</v>
          </cell>
          <cell r="B4579" t="str">
            <v>3212</v>
          </cell>
          <cell r="C4579" t="str">
            <v>0000</v>
          </cell>
          <cell r="D4579">
            <v>99.643799999999999</v>
          </cell>
          <cell r="E4579">
            <v>99.661000000000001</v>
          </cell>
        </row>
        <row r="4580">
          <cell r="A4580" t="str">
            <v>08</v>
          </cell>
          <cell r="B4580" t="str">
            <v>32120000</v>
          </cell>
          <cell r="C4580" t="str">
            <v>7040</v>
          </cell>
          <cell r="D4580">
            <v>99.643799999999999</v>
          </cell>
          <cell r="E4580">
            <v>99.661000000000001</v>
          </cell>
        </row>
        <row r="4581">
          <cell r="A4581" t="str">
            <v>08</v>
          </cell>
          <cell r="B4581" t="str">
            <v>322</v>
          </cell>
          <cell r="C4581" t="str">
            <v>0000</v>
          </cell>
          <cell r="D4581">
            <v>100.6061</v>
          </cell>
          <cell r="E4581">
            <v>100.9757</v>
          </cell>
        </row>
        <row r="4582">
          <cell r="A4582" t="str">
            <v>08</v>
          </cell>
          <cell r="B4582" t="str">
            <v>32200000</v>
          </cell>
          <cell r="C4582" t="str">
            <v>9110</v>
          </cell>
          <cell r="D4582">
            <v>97.016800000000003</v>
          </cell>
          <cell r="E4582">
            <v>97.016800000000003</v>
          </cell>
        </row>
        <row r="4583">
          <cell r="A4583" t="str">
            <v>08</v>
          </cell>
          <cell r="B4583" t="str">
            <v>32200000</v>
          </cell>
          <cell r="C4583" t="str">
            <v>9111</v>
          </cell>
          <cell r="D4583">
            <v>98.2834</v>
          </cell>
          <cell r="E4583">
            <v>99.593000000000004</v>
          </cell>
        </row>
        <row r="4584">
          <cell r="A4584" t="str">
            <v>08</v>
          </cell>
          <cell r="B4584" t="str">
            <v>32200000</v>
          </cell>
          <cell r="C4584" t="str">
            <v>9112</v>
          </cell>
          <cell r="D4584">
            <v>106.51819999999999</v>
          </cell>
          <cell r="E4584">
            <v>106.3173</v>
          </cell>
        </row>
        <row r="4585">
          <cell r="A4585" t="str">
            <v>08</v>
          </cell>
          <cell r="B4585" t="str">
            <v>4</v>
          </cell>
          <cell r="C4585" t="str">
            <v>0000</v>
          </cell>
          <cell r="D4585">
            <v>120.94580000000001</v>
          </cell>
          <cell r="E4585">
            <v>117.5793</v>
          </cell>
        </row>
        <row r="4586">
          <cell r="A4586" t="str">
            <v>08</v>
          </cell>
          <cell r="B4586" t="str">
            <v>41</v>
          </cell>
          <cell r="C4586" t="str">
            <v>0000</v>
          </cell>
          <cell r="D4586">
            <v>111.4396</v>
          </cell>
          <cell r="E4586">
            <v>106.8289</v>
          </cell>
        </row>
        <row r="4587">
          <cell r="A4587" t="str">
            <v>08</v>
          </cell>
          <cell r="B4587" t="str">
            <v>411</v>
          </cell>
          <cell r="C4587" t="str">
            <v>0000</v>
          </cell>
          <cell r="D4587">
            <v>111.6174</v>
          </cell>
          <cell r="E4587">
            <v>102.70829999999999</v>
          </cell>
        </row>
        <row r="4588">
          <cell r="A4588" t="str">
            <v>08</v>
          </cell>
          <cell r="B4588" t="str">
            <v>41100000</v>
          </cell>
          <cell r="C4588" t="str">
            <v>9001</v>
          </cell>
          <cell r="D4588">
            <v>93.727099999999993</v>
          </cell>
          <cell r="E4588">
            <v>94.546599999999998</v>
          </cell>
        </row>
        <row r="4589">
          <cell r="A4589" t="str">
            <v>08</v>
          </cell>
          <cell r="B4589" t="str">
            <v>41100000</v>
          </cell>
          <cell r="C4589" t="str">
            <v>9009</v>
          </cell>
          <cell r="D4589">
            <v>99.375100000000003</v>
          </cell>
          <cell r="E4589">
            <v>99.765699999999995</v>
          </cell>
        </row>
        <row r="4590">
          <cell r="A4590" t="str">
            <v>08</v>
          </cell>
          <cell r="B4590" t="str">
            <v>41100000</v>
          </cell>
          <cell r="C4590" t="str">
            <v>9050</v>
          </cell>
          <cell r="D4590">
            <v>121.0848</v>
          </cell>
          <cell r="E4590">
            <v>105.3287</v>
          </cell>
        </row>
        <row r="4591">
          <cell r="A4591" t="str">
            <v>08</v>
          </cell>
          <cell r="B4591" t="str">
            <v>412</v>
          </cell>
          <cell r="C4591" t="str">
            <v>0000</v>
          </cell>
          <cell r="D4591">
            <v>113.8385</v>
          </cell>
          <cell r="E4591">
            <v>110.273</v>
          </cell>
        </row>
        <row r="4592">
          <cell r="A4592" t="str">
            <v>08</v>
          </cell>
          <cell r="B4592" t="str">
            <v>41200000</v>
          </cell>
          <cell r="C4592" t="str">
            <v>9240</v>
          </cell>
          <cell r="D4592">
            <v>115.6383</v>
          </cell>
          <cell r="E4592">
            <v>112.1144</v>
          </cell>
        </row>
        <row r="4593">
          <cell r="A4593" t="str">
            <v>08</v>
          </cell>
          <cell r="B4593" t="str">
            <v>41200000</v>
          </cell>
          <cell r="C4593" t="str">
            <v>9241</v>
          </cell>
          <cell r="D4593">
            <v>116.0966</v>
          </cell>
          <cell r="E4593">
            <v>112.97790000000001</v>
          </cell>
        </row>
        <row r="4594">
          <cell r="A4594" t="str">
            <v>08</v>
          </cell>
          <cell r="B4594" t="str">
            <v>41200000</v>
          </cell>
          <cell r="C4594" t="str">
            <v>9250</v>
          </cell>
          <cell r="D4594">
            <v>113.95350000000001</v>
          </cell>
          <cell r="E4594">
            <v>106.6861</v>
          </cell>
        </row>
        <row r="4595">
          <cell r="A4595" t="str">
            <v>08</v>
          </cell>
          <cell r="B4595" t="str">
            <v>41200000</v>
          </cell>
          <cell r="C4595" t="str">
            <v>9800</v>
          </cell>
          <cell r="D4595">
            <v>101.52249999999999</v>
          </cell>
          <cell r="E4595">
            <v>101.4331</v>
          </cell>
        </row>
        <row r="4596">
          <cell r="A4596" t="str">
            <v>08</v>
          </cell>
          <cell r="B4596" t="str">
            <v>413</v>
          </cell>
          <cell r="C4596" t="str">
            <v>0000</v>
          </cell>
          <cell r="D4596">
            <v>92.610699999999994</v>
          </cell>
          <cell r="E4596">
            <v>93.709100000000007</v>
          </cell>
        </row>
        <row r="4597">
          <cell r="A4597" t="str">
            <v>08</v>
          </cell>
          <cell r="B4597" t="str">
            <v>4131</v>
          </cell>
          <cell r="C4597" t="str">
            <v>0000</v>
          </cell>
          <cell r="D4597">
            <v>89.928700000000006</v>
          </cell>
          <cell r="E4597">
            <v>91.297300000000007</v>
          </cell>
        </row>
        <row r="4598">
          <cell r="A4598" t="str">
            <v>08</v>
          </cell>
          <cell r="B4598" t="str">
            <v>41310000</v>
          </cell>
          <cell r="C4598" t="str">
            <v>8020</v>
          </cell>
          <cell r="D4598">
            <v>100.4537</v>
          </cell>
          <cell r="E4598">
            <v>100.5331</v>
          </cell>
        </row>
        <row r="4599">
          <cell r="A4599" t="str">
            <v>08</v>
          </cell>
          <cell r="B4599" t="str">
            <v>41310000</v>
          </cell>
          <cell r="C4599" t="str">
            <v>8060</v>
          </cell>
          <cell r="D4599">
            <v>83.502799999999993</v>
          </cell>
          <cell r="E4599">
            <v>85.878399999999999</v>
          </cell>
        </row>
        <row r="4600">
          <cell r="A4600" t="str">
            <v>08</v>
          </cell>
          <cell r="B4600" t="str">
            <v>41310000</v>
          </cell>
          <cell r="C4600" t="str">
            <v>8061</v>
          </cell>
          <cell r="D4600">
            <v>105.36320000000001</v>
          </cell>
          <cell r="E4600">
            <v>104.0108</v>
          </cell>
        </row>
        <row r="4601">
          <cell r="A4601" t="str">
            <v>08</v>
          </cell>
          <cell r="B4601" t="str">
            <v>41310000</v>
          </cell>
          <cell r="C4601" t="str">
            <v>8062</v>
          </cell>
          <cell r="D4601">
            <v>101.3291</v>
          </cell>
          <cell r="E4601">
            <v>100.7714</v>
          </cell>
        </row>
        <row r="4602">
          <cell r="A4602" t="str">
            <v>08</v>
          </cell>
          <cell r="B4602" t="str">
            <v>4132</v>
          </cell>
          <cell r="C4602" t="str">
            <v>0000</v>
          </cell>
          <cell r="D4602">
            <v>100.20959999999999</v>
          </cell>
          <cell r="E4602">
            <v>100.5425</v>
          </cell>
        </row>
        <row r="4603">
          <cell r="A4603" t="str">
            <v>08</v>
          </cell>
          <cell r="B4603" t="str">
            <v>41320000</v>
          </cell>
          <cell r="C4603" t="str">
            <v>8071</v>
          </cell>
          <cell r="D4603">
            <v>104.9425</v>
          </cell>
          <cell r="E4603">
            <v>102.3963</v>
          </cell>
        </row>
        <row r="4604">
          <cell r="A4604" t="str">
            <v>08</v>
          </cell>
          <cell r="B4604" t="str">
            <v>41320000</v>
          </cell>
          <cell r="C4604" t="str">
            <v>8080</v>
          </cell>
          <cell r="D4604">
            <v>100.508</v>
          </cell>
          <cell r="E4604">
            <v>100.631</v>
          </cell>
        </row>
        <row r="4605">
          <cell r="A4605" t="str">
            <v>08</v>
          </cell>
          <cell r="B4605" t="str">
            <v>41320000</v>
          </cell>
          <cell r="C4605" t="str">
            <v>8081</v>
          </cell>
          <cell r="D4605">
            <v>94.283100000000005</v>
          </cell>
          <cell r="E4605">
            <v>98.334500000000006</v>
          </cell>
        </row>
        <row r="4606">
          <cell r="A4606" t="str">
            <v>08</v>
          </cell>
          <cell r="B4606" t="str">
            <v>414</v>
          </cell>
          <cell r="C4606" t="str">
            <v>0000</v>
          </cell>
          <cell r="D4606">
            <v>100.74939999999999</v>
          </cell>
          <cell r="E4606">
            <v>99.586299999999994</v>
          </cell>
        </row>
        <row r="4607">
          <cell r="A4607" t="str">
            <v>08</v>
          </cell>
          <cell r="B4607" t="str">
            <v>41400000</v>
          </cell>
          <cell r="C4607" t="str">
            <v>9160</v>
          </cell>
          <cell r="D4607">
            <v>98.715999999999994</v>
          </cell>
          <cell r="E4607">
            <v>98.599800000000002</v>
          </cell>
        </row>
        <row r="4608">
          <cell r="A4608" t="str">
            <v>08</v>
          </cell>
          <cell r="B4608" t="str">
            <v>41400000</v>
          </cell>
          <cell r="C4608" t="str">
            <v>9161</v>
          </cell>
          <cell r="D4608">
            <v>98.647000000000006</v>
          </cell>
          <cell r="E4608">
            <v>99.545900000000003</v>
          </cell>
        </row>
        <row r="4609">
          <cell r="A4609" t="str">
            <v>08</v>
          </cell>
          <cell r="B4609" t="str">
            <v>41400000</v>
          </cell>
          <cell r="C4609" t="str">
            <v>9170</v>
          </cell>
          <cell r="D4609">
            <v>100.72029999999999</v>
          </cell>
          <cell r="E4609">
            <v>98.139899999999997</v>
          </cell>
        </row>
        <row r="4610">
          <cell r="A4610" t="str">
            <v>08</v>
          </cell>
          <cell r="B4610" t="str">
            <v>41400000</v>
          </cell>
          <cell r="C4610" t="str">
            <v>9180</v>
          </cell>
          <cell r="D4610">
            <v>106.6063</v>
          </cell>
          <cell r="E4610">
            <v>104.605</v>
          </cell>
        </row>
        <row r="4611">
          <cell r="A4611" t="str">
            <v>08</v>
          </cell>
          <cell r="B4611" t="str">
            <v>41400000</v>
          </cell>
          <cell r="C4611" t="str">
            <v>9181</v>
          </cell>
          <cell r="D4611">
            <v>104.1185</v>
          </cell>
          <cell r="E4611">
            <v>102.68129999999999</v>
          </cell>
        </row>
        <row r="4612">
          <cell r="A4612" t="str">
            <v>08</v>
          </cell>
          <cell r="B4612" t="str">
            <v>415</v>
          </cell>
          <cell r="C4612" t="str">
            <v>0000</v>
          </cell>
          <cell r="D4612">
            <v>187.79390000000001</v>
          </cell>
          <cell r="E4612">
            <v>134.5163</v>
          </cell>
        </row>
        <row r="4613">
          <cell r="A4613" t="str">
            <v>08</v>
          </cell>
          <cell r="B4613" t="str">
            <v>41500000</v>
          </cell>
          <cell r="C4613" t="str">
            <v>9550</v>
          </cell>
          <cell r="D4613">
            <v>187.79390000000001</v>
          </cell>
          <cell r="E4613">
            <v>134.5163</v>
          </cell>
        </row>
        <row r="4614">
          <cell r="A4614" t="str">
            <v>08</v>
          </cell>
          <cell r="B4614" t="str">
            <v>42</v>
          </cell>
          <cell r="C4614" t="str">
            <v>0000</v>
          </cell>
          <cell r="D4614">
            <v>128.85810000000001</v>
          </cell>
          <cell r="E4614">
            <v>125.5676</v>
          </cell>
        </row>
        <row r="4615">
          <cell r="A4615" t="str">
            <v>08</v>
          </cell>
          <cell r="B4615" t="str">
            <v>421</v>
          </cell>
          <cell r="C4615" t="str">
            <v>0000</v>
          </cell>
          <cell r="D4615">
            <v>123.87430000000001</v>
          </cell>
          <cell r="E4615">
            <v>116.1687</v>
          </cell>
        </row>
        <row r="4616">
          <cell r="A4616" t="str">
            <v>08</v>
          </cell>
          <cell r="B4616" t="str">
            <v>4211</v>
          </cell>
          <cell r="C4616" t="str">
            <v>0000</v>
          </cell>
          <cell r="D4616">
            <v>130.9948</v>
          </cell>
          <cell r="E4616">
            <v>120.47410000000001</v>
          </cell>
        </row>
        <row r="4617">
          <cell r="A4617" t="str">
            <v>08</v>
          </cell>
          <cell r="B4617" t="str">
            <v>42111</v>
          </cell>
          <cell r="C4617" t="str">
            <v>0000</v>
          </cell>
          <cell r="D4617">
            <v>117.29049999999999</v>
          </cell>
          <cell r="E4617">
            <v>106.65130000000001</v>
          </cell>
        </row>
        <row r="4618">
          <cell r="A4618" t="str">
            <v>08</v>
          </cell>
          <cell r="B4618" t="str">
            <v>421111</v>
          </cell>
          <cell r="C4618" t="str">
            <v>0000</v>
          </cell>
          <cell r="D4618">
            <v>105.46510000000001</v>
          </cell>
          <cell r="E4618">
            <v>104.1562</v>
          </cell>
        </row>
        <row r="4619">
          <cell r="A4619" t="str">
            <v>08</v>
          </cell>
          <cell r="B4619" t="str">
            <v>42111100</v>
          </cell>
          <cell r="C4619" t="str">
            <v>6001</v>
          </cell>
          <cell r="D4619">
            <v>105.46510000000001</v>
          </cell>
          <cell r="E4619">
            <v>104.1562</v>
          </cell>
        </row>
        <row r="4620">
          <cell r="A4620" t="str">
            <v>08</v>
          </cell>
          <cell r="B4620" t="str">
            <v>421112</v>
          </cell>
          <cell r="C4620" t="str">
            <v>0000</v>
          </cell>
          <cell r="D4620">
            <v>118.03619999999999</v>
          </cell>
          <cell r="E4620">
            <v>106.8086</v>
          </cell>
        </row>
        <row r="4621">
          <cell r="A4621" t="str">
            <v>08</v>
          </cell>
          <cell r="B4621" t="str">
            <v>42111200</v>
          </cell>
          <cell r="C4621" t="str">
            <v>6000</v>
          </cell>
          <cell r="D4621">
            <v>118.03619999999999</v>
          </cell>
          <cell r="E4621">
            <v>106.8086</v>
          </cell>
        </row>
        <row r="4622">
          <cell r="A4622" t="str">
            <v>08</v>
          </cell>
          <cell r="B4622" t="str">
            <v>42112</v>
          </cell>
          <cell r="C4622" t="str">
            <v>0000</v>
          </cell>
          <cell r="D4622">
            <v>165.351</v>
          </cell>
          <cell r="E4622">
            <v>154.9025</v>
          </cell>
        </row>
        <row r="4623">
          <cell r="A4623" t="str">
            <v>08</v>
          </cell>
          <cell r="B4623" t="str">
            <v>42112000</v>
          </cell>
          <cell r="C4623" t="str">
            <v>6003</v>
          </cell>
          <cell r="D4623">
            <v>166.2234</v>
          </cell>
          <cell r="E4623">
            <v>152.51</v>
          </cell>
        </row>
        <row r="4624">
          <cell r="A4624" t="str">
            <v>08</v>
          </cell>
          <cell r="B4624" t="str">
            <v>42112000</v>
          </cell>
          <cell r="C4624" t="str">
            <v>6004</v>
          </cell>
          <cell r="D4624">
            <v>163.00229999999999</v>
          </cell>
          <cell r="E4624">
            <v>161.34379999999999</v>
          </cell>
        </row>
        <row r="4625">
          <cell r="A4625" t="str">
            <v>08</v>
          </cell>
          <cell r="B4625" t="str">
            <v>42113</v>
          </cell>
          <cell r="C4625" t="str">
            <v>0000</v>
          </cell>
          <cell r="D4625">
            <v>99.009900000000002</v>
          </cell>
          <cell r="E4625">
            <v>99.009900000000002</v>
          </cell>
        </row>
        <row r="4626">
          <cell r="A4626" t="str">
            <v>08</v>
          </cell>
          <cell r="B4626" t="str">
            <v>42113000</v>
          </cell>
          <cell r="C4626" t="str">
            <v>6020</v>
          </cell>
          <cell r="D4626">
            <v>99.009900000000002</v>
          </cell>
          <cell r="E4626">
            <v>99.009900000000002</v>
          </cell>
        </row>
        <row r="4627">
          <cell r="A4627" t="str">
            <v>08</v>
          </cell>
          <cell r="B4627" t="str">
            <v>4212</v>
          </cell>
          <cell r="C4627" t="str">
            <v>0000</v>
          </cell>
          <cell r="D4627">
            <v>109.0102</v>
          </cell>
          <cell r="E4627">
            <v>107.1811</v>
          </cell>
        </row>
        <row r="4628">
          <cell r="A4628" t="str">
            <v>08</v>
          </cell>
          <cell r="B4628" t="str">
            <v>42121</v>
          </cell>
          <cell r="C4628" t="str">
            <v>0000</v>
          </cell>
          <cell r="D4628">
            <v>105.0587</v>
          </cell>
          <cell r="E4628">
            <v>104.1807</v>
          </cell>
        </row>
        <row r="4629">
          <cell r="A4629" t="str">
            <v>08</v>
          </cell>
          <cell r="B4629" t="str">
            <v>42121000</v>
          </cell>
          <cell r="C4629" t="str">
            <v>9230</v>
          </cell>
          <cell r="D4629">
            <v>99.573800000000006</v>
          </cell>
          <cell r="E4629">
            <v>99.573800000000006</v>
          </cell>
        </row>
        <row r="4630">
          <cell r="A4630" t="str">
            <v>08</v>
          </cell>
          <cell r="B4630" t="str">
            <v>42121000</v>
          </cell>
          <cell r="C4630" t="str">
            <v>9231</v>
          </cell>
          <cell r="D4630">
            <v>105.84229999999999</v>
          </cell>
          <cell r="E4630">
            <v>104.83880000000001</v>
          </cell>
        </row>
        <row r="4631">
          <cell r="A4631" t="str">
            <v>08</v>
          </cell>
          <cell r="B4631" t="str">
            <v>42122</v>
          </cell>
          <cell r="C4631" t="str">
            <v>0000</v>
          </cell>
          <cell r="D4631">
            <v>109.44929999999999</v>
          </cell>
          <cell r="E4631">
            <v>107.5145</v>
          </cell>
        </row>
        <row r="4632">
          <cell r="A4632" t="str">
            <v>08</v>
          </cell>
          <cell r="B4632" t="str">
            <v>42122000</v>
          </cell>
          <cell r="C4632" t="str">
            <v>9260</v>
          </cell>
          <cell r="D4632">
            <v>109.44929999999999</v>
          </cell>
          <cell r="E4632">
            <v>107.5145</v>
          </cell>
        </row>
        <row r="4633">
          <cell r="A4633" t="str">
            <v>08</v>
          </cell>
          <cell r="B4633" t="str">
            <v>422</v>
          </cell>
          <cell r="C4633" t="str">
            <v>0000</v>
          </cell>
          <cell r="D4633">
            <v>130.941</v>
          </cell>
          <cell r="E4633">
            <v>129.4957</v>
          </cell>
        </row>
        <row r="4634">
          <cell r="A4634" t="str">
            <v>08</v>
          </cell>
          <cell r="B4634" t="str">
            <v>4221</v>
          </cell>
          <cell r="C4634" t="str">
            <v>0000</v>
          </cell>
          <cell r="D4634">
            <v>131.6002</v>
          </cell>
          <cell r="E4634">
            <v>130.10769999999999</v>
          </cell>
        </row>
        <row r="4635">
          <cell r="A4635" t="str">
            <v>08</v>
          </cell>
          <cell r="B4635" t="str">
            <v>42210000</v>
          </cell>
          <cell r="C4635" t="str">
            <v>6010</v>
          </cell>
          <cell r="D4635">
            <v>131.71639999999999</v>
          </cell>
          <cell r="E4635">
            <v>130.22389999999999</v>
          </cell>
        </row>
        <row r="4636">
          <cell r="A4636" t="str">
            <v>08</v>
          </cell>
          <cell r="B4636" t="str">
            <v>42210000</v>
          </cell>
          <cell r="C4636" t="str">
            <v>6012</v>
          </cell>
          <cell r="D4636">
            <v>131.3433</v>
          </cell>
          <cell r="E4636">
            <v>129.85079999999999</v>
          </cell>
        </row>
        <row r="4637">
          <cell r="A4637" t="str">
            <v>08</v>
          </cell>
          <cell r="B4637" t="str">
            <v>4222</v>
          </cell>
          <cell r="C4637" t="str">
            <v>0000</v>
          </cell>
          <cell r="D4637">
            <v>92.642399999999995</v>
          </cell>
          <cell r="E4637">
            <v>93.9392</v>
          </cell>
        </row>
        <row r="4638">
          <cell r="A4638" t="str">
            <v>08</v>
          </cell>
          <cell r="B4638" t="str">
            <v>42221</v>
          </cell>
          <cell r="C4638" t="str">
            <v>0000</v>
          </cell>
          <cell r="D4638">
            <v>92.642399999999995</v>
          </cell>
          <cell r="E4638">
            <v>93.9392</v>
          </cell>
        </row>
        <row r="4639">
          <cell r="A4639" t="str">
            <v>08</v>
          </cell>
          <cell r="B4639" t="str">
            <v>42221000</v>
          </cell>
          <cell r="C4639" t="str">
            <v>6350</v>
          </cell>
          <cell r="D4639">
            <v>95.927800000000005</v>
          </cell>
          <cell r="E4639">
            <v>95.447500000000005</v>
          </cell>
        </row>
        <row r="4640">
          <cell r="A4640" t="str">
            <v>08</v>
          </cell>
          <cell r="B4640" t="str">
            <v>42221000</v>
          </cell>
          <cell r="C4640" t="str">
            <v>6355</v>
          </cell>
          <cell r="D4640">
            <v>94.867400000000004</v>
          </cell>
          <cell r="E4640">
            <v>95.258600000000001</v>
          </cell>
        </row>
        <row r="4641">
          <cell r="A4641" t="str">
            <v>08</v>
          </cell>
          <cell r="B4641" t="str">
            <v>42221000</v>
          </cell>
          <cell r="C4641" t="str">
            <v>6356</v>
          </cell>
          <cell r="D4641">
            <v>80.561099999999996</v>
          </cell>
          <cell r="E4641">
            <v>88.094899999999996</v>
          </cell>
        </row>
        <row r="4642">
          <cell r="A4642" t="str">
            <v>08</v>
          </cell>
          <cell r="B4642" t="str">
            <v>43</v>
          </cell>
          <cell r="C4642" t="str">
            <v>0000</v>
          </cell>
          <cell r="D4642">
            <v>102.2062</v>
          </cell>
          <cell r="E4642">
            <v>101.5089</v>
          </cell>
        </row>
        <row r="4643">
          <cell r="A4643" t="str">
            <v>08</v>
          </cell>
          <cell r="B4643" t="str">
            <v>431</v>
          </cell>
          <cell r="C4643" t="str">
            <v>0000</v>
          </cell>
          <cell r="D4643">
            <v>102.1105</v>
          </cell>
          <cell r="E4643">
            <v>102.4303</v>
          </cell>
        </row>
        <row r="4644">
          <cell r="A4644" t="str">
            <v>08</v>
          </cell>
          <cell r="B4644" t="str">
            <v>43100000</v>
          </cell>
          <cell r="C4644" t="str">
            <v>6100</v>
          </cell>
          <cell r="D4644">
            <v>95.593299999999999</v>
          </cell>
          <cell r="E4644">
            <v>96.131699999999995</v>
          </cell>
        </row>
        <row r="4645">
          <cell r="A4645" t="str">
            <v>08</v>
          </cell>
          <cell r="B4645" t="str">
            <v>43100000</v>
          </cell>
          <cell r="C4645" t="str">
            <v>6101</v>
          </cell>
          <cell r="D4645">
            <v>92.201400000000007</v>
          </cell>
          <cell r="E4645">
            <v>92.302199999999999</v>
          </cell>
        </row>
        <row r="4646">
          <cell r="A4646" t="str">
            <v>08</v>
          </cell>
          <cell r="B4646" t="str">
            <v>43100000</v>
          </cell>
          <cell r="C4646" t="str">
            <v>6102</v>
          </cell>
          <cell r="D4646">
            <v>97.759299999999996</v>
          </cell>
          <cell r="E4646">
            <v>97.614800000000002</v>
          </cell>
        </row>
        <row r="4647">
          <cell r="A4647" t="str">
            <v>08</v>
          </cell>
          <cell r="B4647" t="str">
            <v>43100000</v>
          </cell>
          <cell r="C4647" t="str">
            <v>6103</v>
          </cell>
          <cell r="D4647">
            <v>113.38679999999999</v>
          </cell>
          <cell r="E4647">
            <v>113.2334</v>
          </cell>
        </row>
        <row r="4648">
          <cell r="A4648" t="str">
            <v>08</v>
          </cell>
          <cell r="B4648" t="str">
            <v>43100000</v>
          </cell>
          <cell r="C4648" t="str">
            <v>6104</v>
          </cell>
          <cell r="D4648">
            <v>97.269300000000001</v>
          </cell>
          <cell r="E4648">
            <v>98.211600000000004</v>
          </cell>
        </row>
        <row r="4649">
          <cell r="A4649" t="str">
            <v>08</v>
          </cell>
          <cell r="B4649" t="str">
            <v>43100000</v>
          </cell>
          <cell r="C4649" t="str">
            <v>6105</v>
          </cell>
          <cell r="D4649">
            <v>116.7109</v>
          </cell>
          <cell r="E4649">
            <v>116.2342</v>
          </cell>
        </row>
        <row r="4650">
          <cell r="A4650" t="str">
            <v>08</v>
          </cell>
          <cell r="B4650" t="str">
            <v>43100000</v>
          </cell>
          <cell r="C4650" t="str">
            <v>6106</v>
          </cell>
          <cell r="D4650">
            <v>96.930700000000002</v>
          </cell>
          <cell r="E4650">
            <v>97.104699999999994</v>
          </cell>
        </row>
        <row r="4651">
          <cell r="A4651" t="str">
            <v>08</v>
          </cell>
          <cell r="B4651" t="str">
            <v>43100000</v>
          </cell>
          <cell r="C4651" t="str">
            <v>6113</v>
          </cell>
          <cell r="D4651">
            <v>98.915300000000002</v>
          </cell>
          <cell r="E4651">
            <v>100.4187</v>
          </cell>
        </row>
        <row r="4652">
          <cell r="A4652" t="str">
            <v>08</v>
          </cell>
          <cell r="B4652" t="str">
            <v>43100000</v>
          </cell>
          <cell r="C4652" t="str">
            <v>6114</v>
          </cell>
          <cell r="D4652">
            <v>104.1211</v>
          </cell>
          <cell r="E4652">
            <v>106.1232</v>
          </cell>
        </row>
        <row r="4653">
          <cell r="A4653" t="str">
            <v>08</v>
          </cell>
          <cell r="B4653" t="str">
            <v>432</v>
          </cell>
          <cell r="C4653" t="str">
            <v>0000</v>
          </cell>
          <cell r="D4653">
            <v>99.7226</v>
          </cell>
          <cell r="E4653">
            <v>97.628600000000006</v>
          </cell>
        </row>
        <row r="4654">
          <cell r="A4654" t="str">
            <v>08</v>
          </cell>
          <cell r="B4654" t="str">
            <v>4321</v>
          </cell>
          <cell r="C4654" t="str">
            <v>0000</v>
          </cell>
          <cell r="D4654">
            <v>90.966399999999993</v>
          </cell>
          <cell r="E4654">
            <v>94.646100000000004</v>
          </cell>
        </row>
        <row r="4655">
          <cell r="A4655" t="str">
            <v>08</v>
          </cell>
          <cell r="B4655" t="str">
            <v>43210000</v>
          </cell>
          <cell r="C4655" t="str">
            <v>4100</v>
          </cell>
          <cell r="D4655">
            <v>80.855800000000002</v>
          </cell>
          <cell r="E4655">
            <v>89.108999999999995</v>
          </cell>
        </row>
        <row r="4656">
          <cell r="A4656" t="str">
            <v>08</v>
          </cell>
          <cell r="B4656" t="str">
            <v>43210000</v>
          </cell>
          <cell r="C4656" t="str">
            <v>4101</v>
          </cell>
          <cell r="D4656">
            <v>101.077</v>
          </cell>
          <cell r="E4656">
            <v>100.1832</v>
          </cell>
        </row>
        <row r="4657">
          <cell r="A4657" t="str">
            <v>08</v>
          </cell>
          <cell r="B4657" t="str">
            <v>4322</v>
          </cell>
          <cell r="C4657" t="str">
            <v>0000</v>
          </cell>
          <cell r="D4657">
            <v>97.704300000000003</v>
          </cell>
          <cell r="E4657">
            <v>97.381600000000006</v>
          </cell>
        </row>
        <row r="4658">
          <cell r="A4658" t="str">
            <v>08</v>
          </cell>
          <cell r="B4658" t="str">
            <v>43220000</v>
          </cell>
          <cell r="C4658" t="str">
            <v>4650</v>
          </cell>
          <cell r="D4658">
            <v>100.27330000000001</v>
          </cell>
          <cell r="E4658">
            <v>100.4175</v>
          </cell>
        </row>
        <row r="4659">
          <cell r="A4659" t="str">
            <v>08</v>
          </cell>
          <cell r="B4659" t="str">
            <v>43220000</v>
          </cell>
          <cell r="C4659" t="str">
            <v>4700</v>
          </cell>
          <cell r="D4659">
            <v>101.3771</v>
          </cell>
          <cell r="E4659">
            <v>99.294799999999995</v>
          </cell>
        </row>
        <row r="4660">
          <cell r="A4660" t="str">
            <v>08</v>
          </cell>
          <cell r="B4660" t="str">
            <v>43220000</v>
          </cell>
          <cell r="C4660" t="str">
            <v>4710</v>
          </cell>
          <cell r="D4660">
            <v>97.944100000000006</v>
          </cell>
          <cell r="E4660">
            <v>98.186099999999996</v>
          </cell>
        </row>
        <row r="4661">
          <cell r="A4661" t="str">
            <v>08</v>
          </cell>
          <cell r="B4661" t="str">
            <v>43220000</v>
          </cell>
          <cell r="C4661" t="str">
            <v>4720</v>
          </cell>
          <cell r="D4661">
            <v>97.876400000000004</v>
          </cell>
          <cell r="E4661">
            <v>97.564999999999998</v>
          </cell>
        </row>
        <row r="4662">
          <cell r="A4662" t="str">
            <v>08</v>
          </cell>
          <cell r="B4662" t="str">
            <v>43220000</v>
          </cell>
          <cell r="C4662" t="str">
            <v>4721</v>
          </cell>
          <cell r="D4662">
            <v>99.368600000000001</v>
          </cell>
          <cell r="E4662">
            <v>99.551100000000005</v>
          </cell>
        </row>
        <row r="4663">
          <cell r="A4663" t="str">
            <v>08</v>
          </cell>
          <cell r="B4663" t="str">
            <v>43220000</v>
          </cell>
          <cell r="C4663" t="str">
            <v>4730</v>
          </cell>
          <cell r="D4663">
            <v>93.047799999999995</v>
          </cell>
          <cell r="E4663">
            <v>92.644400000000005</v>
          </cell>
        </row>
        <row r="4664">
          <cell r="A4664" t="str">
            <v>08</v>
          </cell>
          <cell r="B4664" t="str">
            <v>43220000</v>
          </cell>
          <cell r="C4664" t="str">
            <v>4731</v>
          </cell>
          <cell r="D4664">
            <v>96.5244</v>
          </cell>
          <cell r="E4664">
            <v>96.492699999999999</v>
          </cell>
        </row>
        <row r="4665">
          <cell r="A4665" t="str">
            <v>08</v>
          </cell>
          <cell r="B4665" t="str">
            <v>43220000</v>
          </cell>
          <cell r="C4665" t="str">
            <v>4750</v>
          </cell>
          <cell r="D4665">
            <v>96.607500000000002</v>
          </cell>
          <cell r="E4665">
            <v>95.983699999999999</v>
          </cell>
        </row>
        <row r="4666">
          <cell r="A4666" t="str">
            <v>08</v>
          </cell>
          <cell r="B4666" t="str">
            <v>4323</v>
          </cell>
          <cell r="C4666" t="str">
            <v>0000</v>
          </cell>
          <cell r="D4666">
            <v>109.369</v>
          </cell>
          <cell r="E4666">
            <v>99.446100000000001</v>
          </cell>
        </row>
        <row r="4667">
          <cell r="A4667" t="str">
            <v>08</v>
          </cell>
          <cell r="B4667" t="str">
            <v>43230000</v>
          </cell>
          <cell r="C4667" t="str">
            <v>4741</v>
          </cell>
          <cell r="D4667">
            <v>104.94880000000001</v>
          </cell>
          <cell r="E4667">
            <v>96.052400000000006</v>
          </cell>
        </row>
        <row r="4668">
          <cell r="A4668" t="str">
            <v>08</v>
          </cell>
          <cell r="B4668" t="str">
            <v>43230000</v>
          </cell>
          <cell r="C4668" t="str">
            <v>4742</v>
          </cell>
          <cell r="D4668">
            <v>113.7891</v>
          </cell>
          <cell r="E4668">
            <v>102.8398</v>
          </cell>
        </row>
        <row r="4669">
          <cell r="A4669" t="str">
            <v>08</v>
          </cell>
          <cell r="B4669" t="str">
            <v>433</v>
          </cell>
          <cell r="C4669" t="str">
            <v>0000</v>
          </cell>
          <cell r="D4669">
            <v>95.746300000000005</v>
          </cell>
          <cell r="E4669">
            <v>96.655199999999994</v>
          </cell>
        </row>
        <row r="4670">
          <cell r="A4670" t="str">
            <v>08</v>
          </cell>
          <cell r="B4670" t="str">
            <v>4331</v>
          </cell>
          <cell r="C4670" t="str">
            <v>0000</v>
          </cell>
          <cell r="D4670">
            <v>96.836299999999994</v>
          </cell>
          <cell r="E4670">
            <v>98.29</v>
          </cell>
        </row>
        <row r="4671">
          <cell r="A4671" t="str">
            <v>08</v>
          </cell>
          <cell r="B4671" t="str">
            <v>43311</v>
          </cell>
          <cell r="C4671" t="str">
            <v>0000</v>
          </cell>
          <cell r="D4671">
            <v>100.1473</v>
          </cell>
          <cell r="E4671">
            <v>100.6405</v>
          </cell>
        </row>
        <row r="4672">
          <cell r="A4672" t="str">
            <v>08</v>
          </cell>
          <cell r="B4672" t="str">
            <v>43311000</v>
          </cell>
          <cell r="C4672" t="str">
            <v>6430</v>
          </cell>
          <cell r="D4672">
            <v>99.343699999999998</v>
          </cell>
          <cell r="E4672">
            <v>99.405000000000001</v>
          </cell>
        </row>
        <row r="4673">
          <cell r="A4673" t="str">
            <v>08</v>
          </cell>
          <cell r="B4673" t="str">
            <v>43311000</v>
          </cell>
          <cell r="C4673" t="str">
            <v>6431</v>
          </cell>
          <cell r="D4673">
            <v>91.547899999999998</v>
          </cell>
          <cell r="E4673">
            <v>90.818700000000007</v>
          </cell>
        </row>
        <row r="4674">
          <cell r="A4674" t="str">
            <v>08</v>
          </cell>
          <cell r="B4674" t="str">
            <v>43311000</v>
          </cell>
          <cell r="C4674" t="str">
            <v>6432</v>
          </cell>
          <cell r="D4674">
            <v>102.94119999999999</v>
          </cell>
          <cell r="E4674">
            <v>103.68340000000001</v>
          </cell>
        </row>
        <row r="4675">
          <cell r="A4675" t="str">
            <v>08</v>
          </cell>
          <cell r="B4675" t="str">
            <v>43311000</v>
          </cell>
          <cell r="C4675" t="str">
            <v>6433</v>
          </cell>
          <cell r="D4675">
            <v>103.8536</v>
          </cell>
          <cell r="E4675">
            <v>105.2654</v>
          </cell>
        </row>
        <row r="4676">
          <cell r="A4676" t="str">
            <v>08</v>
          </cell>
          <cell r="B4676" t="str">
            <v>43312</v>
          </cell>
          <cell r="C4676" t="str">
            <v>0000</v>
          </cell>
          <cell r="D4676">
            <v>91.869799999999998</v>
          </cell>
          <cell r="E4676">
            <v>94.764200000000002</v>
          </cell>
        </row>
        <row r="4677">
          <cell r="A4677" t="str">
            <v>08</v>
          </cell>
          <cell r="B4677" t="str">
            <v>43312000</v>
          </cell>
          <cell r="C4677" t="str">
            <v>6420</v>
          </cell>
          <cell r="D4677">
            <v>88.566599999999994</v>
          </cell>
          <cell r="E4677">
            <v>92.697199999999995</v>
          </cell>
        </row>
        <row r="4678">
          <cell r="A4678" t="str">
            <v>08</v>
          </cell>
          <cell r="B4678" t="str">
            <v>43312000</v>
          </cell>
          <cell r="C4678" t="str">
            <v>6421</v>
          </cell>
          <cell r="D4678">
            <v>100.1258</v>
          </cell>
          <cell r="E4678">
            <v>101.7624</v>
          </cell>
        </row>
        <row r="4679">
          <cell r="A4679" t="str">
            <v>08</v>
          </cell>
          <cell r="B4679" t="str">
            <v>43312000</v>
          </cell>
          <cell r="C4679" t="str">
            <v>6422</v>
          </cell>
          <cell r="D4679">
            <v>89.393299999999996</v>
          </cell>
          <cell r="E4679">
            <v>92.298599999999993</v>
          </cell>
        </row>
        <row r="4680">
          <cell r="A4680" t="str">
            <v>08</v>
          </cell>
          <cell r="B4680" t="str">
            <v>4332</v>
          </cell>
          <cell r="C4680" t="str">
            <v>0000</v>
          </cell>
          <cell r="D4680">
            <v>98.906599999999997</v>
          </cell>
          <cell r="E4680">
            <v>99.232799999999997</v>
          </cell>
        </row>
        <row r="4681">
          <cell r="A4681" t="str">
            <v>08</v>
          </cell>
          <cell r="B4681" t="str">
            <v>43321</v>
          </cell>
          <cell r="C4681" t="str">
            <v>0000</v>
          </cell>
          <cell r="D4681">
            <v>100.5376</v>
          </cell>
          <cell r="E4681">
            <v>100.5895</v>
          </cell>
        </row>
        <row r="4682">
          <cell r="A4682" t="str">
            <v>08</v>
          </cell>
          <cell r="B4682" t="str">
            <v>43321000</v>
          </cell>
          <cell r="C4682" t="str">
            <v>6400</v>
          </cell>
          <cell r="D4682">
            <v>102.4911</v>
          </cell>
          <cell r="E4682">
            <v>103.4337</v>
          </cell>
        </row>
        <row r="4683">
          <cell r="A4683" t="str">
            <v>08</v>
          </cell>
          <cell r="B4683" t="str">
            <v>43321000</v>
          </cell>
          <cell r="C4683" t="str">
            <v>6403</v>
          </cell>
          <cell r="D4683">
            <v>98.584100000000007</v>
          </cell>
          <cell r="E4683">
            <v>97.7453</v>
          </cell>
        </row>
        <row r="4684">
          <cell r="A4684" t="str">
            <v>08</v>
          </cell>
          <cell r="B4684" t="str">
            <v>43322</v>
          </cell>
          <cell r="C4684" t="str">
            <v>0000</v>
          </cell>
          <cell r="D4684">
            <v>97.727500000000006</v>
          </cell>
          <cell r="E4684">
            <v>98.298400000000001</v>
          </cell>
        </row>
        <row r="4685">
          <cell r="A4685" t="str">
            <v>08</v>
          </cell>
          <cell r="B4685" t="str">
            <v>43322000</v>
          </cell>
          <cell r="C4685" t="str">
            <v>6401</v>
          </cell>
          <cell r="D4685">
            <v>97.727500000000006</v>
          </cell>
          <cell r="E4685">
            <v>98.298400000000001</v>
          </cell>
        </row>
        <row r="4686">
          <cell r="A4686" t="str">
            <v>08</v>
          </cell>
          <cell r="B4686" t="str">
            <v>43323</v>
          </cell>
          <cell r="C4686" t="str">
            <v>0000</v>
          </cell>
          <cell r="D4686">
            <v>94.741</v>
          </cell>
          <cell r="E4686">
            <v>95.674700000000001</v>
          </cell>
        </row>
        <row r="4687">
          <cell r="A4687" t="str">
            <v>08</v>
          </cell>
          <cell r="B4687" t="str">
            <v>43323000</v>
          </cell>
          <cell r="C4687" t="str">
            <v>6402</v>
          </cell>
          <cell r="D4687">
            <v>94.741</v>
          </cell>
          <cell r="E4687">
            <v>95.674700000000001</v>
          </cell>
        </row>
        <row r="4688">
          <cell r="A4688" t="str">
            <v>08</v>
          </cell>
          <cell r="B4688" t="str">
            <v>4333</v>
          </cell>
          <cell r="C4688" t="str">
            <v>0000</v>
          </cell>
          <cell r="D4688">
            <v>84.739000000000004</v>
          </cell>
          <cell r="E4688">
            <v>85.191500000000005</v>
          </cell>
        </row>
        <row r="4689">
          <cell r="A4689" t="str">
            <v>08</v>
          </cell>
          <cell r="B4689" t="str">
            <v>43330000</v>
          </cell>
          <cell r="C4689" t="str">
            <v>6330</v>
          </cell>
          <cell r="D4689">
            <v>78.44</v>
          </cell>
          <cell r="E4689">
            <v>78.549499999999995</v>
          </cell>
        </row>
        <row r="4690">
          <cell r="A4690" t="str">
            <v>08</v>
          </cell>
          <cell r="B4690" t="str">
            <v>43330000</v>
          </cell>
          <cell r="C4690" t="str">
            <v>6410</v>
          </cell>
          <cell r="D4690">
            <v>87.888499999999993</v>
          </cell>
          <cell r="E4690">
            <v>88.512500000000003</v>
          </cell>
        </row>
        <row r="4691">
          <cell r="A4691" t="str">
            <v>08</v>
          </cell>
          <cell r="B4691" t="str">
            <v>434</v>
          </cell>
          <cell r="C4691" t="str">
            <v>0000</v>
          </cell>
          <cell r="D4691">
            <v>97.596900000000005</v>
          </cell>
          <cell r="E4691">
            <v>97.811499999999995</v>
          </cell>
        </row>
        <row r="4692">
          <cell r="A4692" t="str">
            <v>08</v>
          </cell>
          <cell r="B4692" t="str">
            <v>4341</v>
          </cell>
          <cell r="C4692" t="str">
            <v>0000</v>
          </cell>
          <cell r="D4692">
            <v>98.205699999999993</v>
          </cell>
          <cell r="E4692">
            <v>98.466099999999997</v>
          </cell>
        </row>
        <row r="4693">
          <cell r="A4693" t="str">
            <v>08</v>
          </cell>
          <cell r="B4693" t="str">
            <v>43411</v>
          </cell>
          <cell r="C4693" t="str">
            <v>0000</v>
          </cell>
          <cell r="D4693">
            <v>102.95829999999999</v>
          </cell>
          <cell r="E4693">
            <v>104.2028</v>
          </cell>
        </row>
        <row r="4694">
          <cell r="A4694" t="str">
            <v>08</v>
          </cell>
          <cell r="B4694" t="str">
            <v>43411000</v>
          </cell>
          <cell r="C4694" t="str">
            <v>6360</v>
          </cell>
          <cell r="D4694">
            <v>102.95829999999999</v>
          </cell>
          <cell r="E4694">
            <v>104.2028</v>
          </cell>
        </row>
        <row r="4695">
          <cell r="A4695" t="str">
            <v>08</v>
          </cell>
          <cell r="B4695" t="str">
            <v>43412</v>
          </cell>
          <cell r="C4695" t="str">
            <v>0000</v>
          </cell>
          <cell r="D4695">
            <v>100.78060000000001</v>
          </cell>
          <cell r="E4695">
            <v>101.01819999999999</v>
          </cell>
        </row>
        <row r="4696">
          <cell r="A4696" t="str">
            <v>08</v>
          </cell>
          <cell r="B4696" t="str">
            <v>43412000</v>
          </cell>
          <cell r="C4696" t="str">
            <v>6300</v>
          </cell>
          <cell r="D4696">
            <v>100.78060000000001</v>
          </cell>
          <cell r="E4696">
            <v>101.01819999999999</v>
          </cell>
        </row>
        <row r="4697">
          <cell r="A4697" t="str">
            <v>08</v>
          </cell>
          <cell r="B4697" t="str">
            <v>43413</v>
          </cell>
          <cell r="C4697" t="str">
            <v>0000</v>
          </cell>
          <cell r="D4697">
            <v>93.155100000000004</v>
          </cell>
          <cell r="E4697">
            <v>93.203699999999998</v>
          </cell>
        </row>
        <row r="4698">
          <cell r="A4698" t="str">
            <v>08</v>
          </cell>
          <cell r="B4698" t="str">
            <v>43413000</v>
          </cell>
          <cell r="C4698" t="str">
            <v>6340</v>
          </cell>
          <cell r="D4698">
            <v>91.601100000000002</v>
          </cell>
          <cell r="E4698">
            <v>91.859300000000005</v>
          </cell>
        </row>
        <row r="4699">
          <cell r="A4699" t="str">
            <v>08</v>
          </cell>
          <cell r="B4699" t="str">
            <v>43413000</v>
          </cell>
          <cell r="C4699" t="str">
            <v>6342</v>
          </cell>
          <cell r="D4699">
            <v>93.673100000000005</v>
          </cell>
          <cell r="E4699">
            <v>93.651799999999994</v>
          </cell>
        </row>
        <row r="4700">
          <cell r="A4700" t="str">
            <v>08</v>
          </cell>
          <cell r="B4700" t="str">
            <v>4342</v>
          </cell>
          <cell r="C4700" t="str">
            <v>0000</v>
          </cell>
          <cell r="D4700">
            <v>96.759900000000002</v>
          </cell>
          <cell r="E4700">
            <v>96.911600000000007</v>
          </cell>
        </row>
        <row r="4701">
          <cell r="A4701" t="str">
            <v>08</v>
          </cell>
          <cell r="B4701" t="str">
            <v>43420000</v>
          </cell>
          <cell r="C4701" t="str">
            <v>6320</v>
          </cell>
          <cell r="D4701">
            <v>97.020099999999999</v>
          </cell>
          <cell r="E4701">
            <v>97.016400000000004</v>
          </cell>
        </row>
        <row r="4702">
          <cell r="A4702" t="str">
            <v>08</v>
          </cell>
          <cell r="B4702" t="str">
            <v>43420000</v>
          </cell>
          <cell r="C4702" t="str">
            <v>6321</v>
          </cell>
          <cell r="D4702">
            <v>96.499600000000001</v>
          </cell>
          <cell r="E4702">
            <v>96.806700000000006</v>
          </cell>
        </row>
        <row r="4703">
          <cell r="A4703" t="str">
            <v>08</v>
          </cell>
          <cell r="B4703" t="str">
            <v>435</v>
          </cell>
          <cell r="C4703" t="str">
            <v>0000</v>
          </cell>
          <cell r="D4703">
            <v>96.66</v>
          </cell>
          <cell r="E4703">
            <v>98.207499999999996</v>
          </cell>
        </row>
        <row r="4704">
          <cell r="A4704" t="str">
            <v>08</v>
          </cell>
          <cell r="B4704" t="str">
            <v>4351</v>
          </cell>
          <cell r="C4704" t="str">
            <v>0000</v>
          </cell>
          <cell r="D4704">
            <v>95.85</v>
          </cell>
          <cell r="E4704">
            <v>97.558300000000003</v>
          </cell>
        </row>
        <row r="4705">
          <cell r="A4705" t="str">
            <v>08</v>
          </cell>
          <cell r="B4705" t="str">
            <v>43510000</v>
          </cell>
          <cell r="C4705" t="str">
            <v>6201</v>
          </cell>
          <cell r="D4705">
            <v>99.178299999999993</v>
          </cell>
          <cell r="E4705">
            <v>100.30629999999999</v>
          </cell>
        </row>
        <row r="4706">
          <cell r="A4706" t="str">
            <v>08</v>
          </cell>
          <cell r="B4706" t="str">
            <v>43510000</v>
          </cell>
          <cell r="C4706" t="str">
            <v>6202</v>
          </cell>
          <cell r="D4706">
            <v>88.355400000000003</v>
          </cell>
          <cell r="E4706">
            <v>92.681799999999996</v>
          </cell>
        </row>
        <row r="4707">
          <cell r="A4707" t="str">
            <v>08</v>
          </cell>
          <cell r="B4707" t="str">
            <v>43510000</v>
          </cell>
          <cell r="C4707" t="str">
            <v>6220</v>
          </cell>
          <cell r="D4707">
            <v>87.723200000000006</v>
          </cell>
          <cell r="E4707">
            <v>89.884600000000006</v>
          </cell>
        </row>
        <row r="4708">
          <cell r="A4708" t="str">
            <v>08</v>
          </cell>
          <cell r="B4708" t="str">
            <v>43510000</v>
          </cell>
          <cell r="C4708" t="str">
            <v>6222</v>
          </cell>
          <cell r="D4708">
            <v>94.585400000000007</v>
          </cell>
          <cell r="E4708">
            <v>95.898499999999999</v>
          </cell>
        </row>
        <row r="4709">
          <cell r="A4709" t="str">
            <v>08</v>
          </cell>
          <cell r="B4709" t="str">
            <v>43510000</v>
          </cell>
          <cell r="C4709" t="str">
            <v>6270</v>
          </cell>
          <cell r="D4709">
            <v>98.113799999999998</v>
          </cell>
          <cell r="E4709">
            <v>100.25230000000001</v>
          </cell>
        </row>
        <row r="4710">
          <cell r="A4710" t="str">
            <v>08</v>
          </cell>
          <cell r="B4710" t="str">
            <v>43510000</v>
          </cell>
          <cell r="C4710" t="str">
            <v>6280</v>
          </cell>
          <cell r="D4710">
            <v>97.720200000000006</v>
          </cell>
          <cell r="E4710">
            <v>97.426299999999998</v>
          </cell>
        </row>
        <row r="4711">
          <cell r="A4711" t="str">
            <v>08</v>
          </cell>
          <cell r="B4711" t="str">
            <v>4352</v>
          </cell>
          <cell r="C4711" t="str">
            <v>0000</v>
          </cell>
          <cell r="D4711">
            <v>98.489800000000002</v>
          </cell>
          <cell r="E4711">
            <v>98.902600000000007</v>
          </cell>
        </row>
        <row r="4712">
          <cell r="A4712" t="str">
            <v>08</v>
          </cell>
          <cell r="B4712" t="str">
            <v>43520000</v>
          </cell>
          <cell r="C4712" t="str">
            <v>6240</v>
          </cell>
          <cell r="D4712">
            <v>102.5241</v>
          </cell>
          <cell r="E4712">
            <v>102.13800000000001</v>
          </cell>
        </row>
        <row r="4713">
          <cell r="A4713" t="str">
            <v>08</v>
          </cell>
          <cell r="B4713" t="str">
            <v>43520000</v>
          </cell>
          <cell r="C4713" t="str">
            <v>6241</v>
          </cell>
          <cell r="D4713">
            <v>94.455399999999997</v>
          </cell>
          <cell r="E4713">
            <v>95.667199999999994</v>
          </cell>
        </row>
        <row r="4714">
          <cell r="A4714" t="str">
            <v>08</v>
          </cell>
          <cell r="B4714" t="str">
            <v>4353</v>
          </cell>
          <cell r="C4714" t="str">
            <v>0000</v>
          </cell>
          <cell r="D4714">
            <v>95.736000000000004</v>
          </cell>
          <cell r="E4714">
            <v>97.319900000000004</v>
          </cell>
        </row>
        <row r="4715">
          <cell r="A4715" t="str">
            <v>08</v>
          </cell>
          <cell r="B4715" t="str">
            <v>43530000</v>
          </cell>
          <cell r="C4715" t="str">
            <v>6230</v>
          </cell>
          <cell r="D4715">
            <v>95.736000000000004</v>
          </cell>
          <cell r="E4715">
            <v>97.319900000000004</v>
          </cell>
        </row>
        <row r="4716">
          <cell r="A4716" t="str">
            <v>08</v>
          </cell>
          <cell r="B4716" t="str">
            <v>4354</v>
          </cell>
          <cell r="C4716" t="str">
            <v>0000</v>
          </cell>
          <cell r="D4716">
            <v>99.590800000000002</v>
          </cell>
          <cell r="E4716">
            <v>101.4085</v>
          </cell>
        </row>
        <row r="4717">
          <cell r="A4717" t="str">
            <v>08</v>
          </cell>
          <cell r="B4717" t="str">
            <v>43540000</v>
          </cell>
          <cell r="C4717" t="str">
            <v>6210</v>
          </cell>
          <cell r="D4717">
            <v>97.153899999999993</v>
          </cell>
          <cell r="E4717">
            <v>100.0707</v>
          </cell>
        </row>
        <row r="4718">
          <cell r="A4718" t="str">
            <v>08</v>
          </cell>
          <cell r="B4718" t="str">
            <v>43540000</v>
          </cell>
          <cell r="C4718" t="str">
            <v>6290</v>
          </cell>
          <cell r="D4718">
            <v>103.2461</v>
          </cell>
          <cell r="E4718">
            <v>103.4153</v>
          </cell>
        </row>
        <row r="4719">
          <cell r="A4719" t="str">
            <v>08</v>
          </cell>
          <cell r="B4719" t="str">
            <v>436</v>
          </cell>
          <cell r="C4719" t="str">
            <v>0000</v>
          </cell>
          <cell r="D4719">
            <v>119.4567</v>
          </cell>
          <cell r="E4719">
            <v>114.6032</v>
          </cell>
        </row>
        <row r="4720">
          <cell r="A4720" t="str">
            <v>08</v>
          </cell>
          <cell r="B4720" t="str">
            <v>43600000</v>
          </cell>
          <cell r="C4720" t="str">
            <v>9142</v>
          </cell>
          <cell r="D4720">
            <v>119.4567</v>
          </cell>
          <cell r="E4720">
            <v>114.6032</v>
          </cell>
        </row>
        <row r="4721">
          <cell r="A4721" t="str">
            <v>08</v>
          </cell>
          <cell r="B4721" t="str">
            <v>5</v>
          </cell>
          <cell r="C4721" t="str">
            <v>0000</v>
          </cell>
          <cell r="D4721">
            <v>97.858999999999995</v>
          </cell>
          <cell r="E4721">
            <v>98.563100000000006</v>
          </cell>
        </row>
        <row r="4722">
          <cell r="A4722" t="str">
            <v>08</v>
          </cell>
          <cell r="B4722" t="str">
            <v>51</v>
          </cell>
          <cell r="C4722" t="str">
            <v>0000</v>
          </cell>
          <cell r="D4722">
            <v>97.687799999999996</v>
          </cell>
          <cell r="E4722">
            <v>98.959299999999999</v>
          </cell>
        </row>
        <row r="4723">
          <cell r="A4723" t="str">
            <v>08</v>
          </cell>
          <cell r="B4723" t="str">
            <v>511</v>
          </cell>
          <cell r="C4723" t="str">
            <v>0000</v>
          </cell>
          <cell r="D4723">
            <v>100.4499</v>
          </cell>
          <cell r="E4723">
            <v>100.9901</v>
          </cell>
        </row>
        <row r="4724">
          <cell r="A4724" t="str">
            <v>08</v>
          </cell>
          <cell r="B4724" t="str">
            <v>51100000</v>
          </cell>
          <cell r="C4724" t="str">
            <v>7000</v>
          </cell>
          <cell r="D4724">
            <v>90.674099999999996</v>
          </cell>
          <cell r="E4724">
            <v>93.426299999999998</v>
          </cell>
        </row>
        <row r="4725">
          <cell r="A4725" t="str">
            <v>08</v>
          </cell>
          <cell r="B4725" t="str">
            <v>51100000</v>
          </cell>
          <cell r="C4725" t="str">
            <v>7002</v>
          </cell>
          <cell r="D4725">
            <v>105.795</v>
          </cell>
          <cell r="E4725">
            <v>104.2689</v>
          </cell>
        </row>
        <row r="4726">
          <cell r="A4726" t="str">
            <v>08</v>
          </cell>
          <cell r="B4726" t="str">
            <v>51100000</v>
          </cell>
          <cell r="C4726" t="str">
            <v>7003</v>
          </cell>
          <cell r="D4726">
            <v>90.613699999999994</v>
          </cell>
          <cell r="E4726">
            <v>95.489500000000007</v>
          </cell>
        </row>
        <row r="4727">
          <cell r="A4727" t="str">
            <v>08</v>
          </cell>
          <cell r="B4727" t="str">
            <v>51100000</v>
          </cell>
          <cell r="C4727" t="str">
            <v>7004</v>
          </cell>
          <cell r="D4727">
            <v>95.244699999999995</v>
          </cell>
          <cell r="E4727">
            <v>98.308599999999998</v>
          </cell>
        </row>
        <row r="4728">
          <cell r="A4728" t="str">
            <v>08</v>
          </cell>
          <cell r="B4728" t="str">
            <v>512</v>
          </cell>
          <cell r="C4728" t="str">
            <v>0000</v>
          </cell>
          <cell r="D4728">
            <v>94.483500000000006</v>
          </cell>
          <cell r="E4728">
            <v>96.808499999999995</v>
          </cell>
        </row>
        <row r="4729">
          <cell r="A4729" t="str">
            <v>08</v>
          </cell>
          <cell r="B4729" t="str">
            <v>51200000</v>
          </cell>
          <cell r="C4729" t="str">
            <v>7010</v>
          </cell>
          <cell r="D4729">
            <v>90.850399999999993</v>
          </cell>
          <cell r="E4729">
            <v>95.078299999999999</v>
          </cell>
        </row>
        <row r="4730">
          <cell r="A4730" t="str">
            <v>08</v>
          </cell>
          <cell r="B4730" t="str">
            <v>51200000</v>
          </cell>
          <cell r="C4730" t="str">
            <v>7011</v>
          </cell>
          <cell r="D4730">
            <v>94.918300000000002</v>
          </cell>
          <cell r="E4730">
            <v>97.152900000000002</v>
          </cell>
        </row>
        <row r="4731">
          <cell r="A4731" t="str">
            <v>08</v>
          </cell>
          <cell r="B4731" t="str">
            <v>51200000</v>
          </cell>
          <cell r="C4731" t="str">
            <v>7012</v>
          </cell>
          <cell r="D4731">
            <v>97.206199999999995</v>
          </cell>
          <cell r="E4731">
            <v>97.822400000000002</v>
          </cell>
        </row>
        <row r="4732">
          <cell r="A4732" t="str">
            <v>08</v>
          </cell>
          <cell r="B4732" t="str">
            <v>51200000</v>
          </cell>
          <cell r="C4732" t="str">
            <v>7013</v>
          </cell>
          <cell r="D4732">
            <v>95.122399999999999</v>
          </cell>
          <cell r="E4732">
            <v>96.034800000000004</v>
          </cell>
        </row>
        <row r="4733">
          <cell r="A4733" t="str">
            <v>08</v>
          </cell>
          <cell r="B4733" t="str">
            <v>51200000</v>
          </cell>
          <cell r="C4733" t="str">
            <v>7020</v>
          </cell>
          <cell r="D4733">
            <v>110.75579999999999</v>
          </cell>
          <cell r="E4733">
            <v>107.1221</v>
          </cell>
        </row>
        <row r="4734">
          <cell r="A4734" t="str">
            <v>08</v>
          </cell>
          <cell r="B4734" t="str">
            <v>51200000</v>
          </cell>
          <cell r="C4734" t="str">
            <v>7021</v>
          </cell>
          <cell r="D4734">
            <v>111.5864</v>
          </cell>
          <cell r="E4734">
            <v>108.6884</v>
          </cell>
        </row>
        <row r="4735">
          <cell r="A4735" t="str">
            <v>08</v>
          </cell>
          <cell r="B4735" t="str">
            <v>51200000</v>
          </cell>
          <cell r="C4735" t="str">
            <v>7030</v>
          </cell>
          <cell r="D4735">
            <v>89.406300000000002</v>
          </cell>
          <cell r="E4735">
            <v>92.785499999999999</v>
          </cell>
        </row>
        <row r="4736">
          <cell r="A4736" t="str">
            <v>08</v>
          </cell>
          <cell r="B4736" t="str">
            <v>51200000</v>
          </cell>
          <cell r="C4736" t="str">
            <v>7050</v>
          </cell>
          <cell r="D4736">
            <v>106.7002</v>
          </cell>
          <cell r="E4736">
            <v>108.3459</v>
          </cell>
        </row>
        <row r="4737">
          <cell r="A4737" t="str">
            <v>08</v>
          </cell>
          <cell r="B4737" t="str">
            <v>513</v>
          </cell>
          <cell r="C4737" t="str">
            <v>0000</v>
          </cell>
          <cell r="D4737">
            <v>98.693399999999997</v>
          </cell>
          <cell r="E4737">
            <v>99.201099999999997</v>
          </cell>
        </row>
        <row r="4738">
          <cell r="A4738" t="str">
            <v>08</v>
          </cell>
          <cell r="B4738" t="str">
            <v>51300000</v>
          </cell>
          <cell r="C4738" t="str">
            <v>6295</v>
          </cell>
          <cell r="D4738">
            <v>90.505700000000004</v>
          </cell>
          <cell r="E4738">
            <v>91.209599999999995</v>
          </cell>
        </row>
        <row r="4739">
          <cell r="A4739" t="str">
            <v>08</v>
          </cell>
          <cell r="B4739" t="str">
            <v>51300000</v>
          </cell>
          <cell r="C4739" t="str">
            <v>7045</v>
          </cell>
          <cell r="D4739">
            <v>103.1366</v>
          </cell>
          <cell r="E4739">
            <v>96.247600000000006</v>
          </cell>
        </row>
        <row r="4740">
          <cell r="A4740" t="str">
            <v>08</v>
          </cell>
          <cell r="B4740" t="str">
            <v>51300000</v>
          </cell>
          <cell r="C4740" t="str">
            <v>7046</v>
          </cell>
          <cell r="D4740">
            <v>105.7064</v>
          </cell>
          <cell r="E4740">
            <v>105.6572</v>
          </cell>
        </row>
        <row r="4741">
          <cell r="A4741" t="str">
            <v>08</v>
          </cell>
          <cell r="B4741" t="str">
            <v>51300000</v>
          </cell>
          <cell r="C4741" t="str">
            <v>7049</v>
          </cell>
          <cell r="D4741">
            <v>86.099400000000003</v>
          </cell>
          <cell r="E4741">
            <v>90.841200000000001</v>
          </cell>
        </row>
        <row r="4742">
          <cell r="A4742" t="str">
            <v>08</v>
          </cell>
          <cell r="B4742" t="str">
            <v>51300000</v>
          </cell>
          <cell r="C4742" t="str">
            <v>7130</v>
          </cell>
          <cell r="D4742">
            <v>95.816400000000002</v>
          </cell>
          <cell r="E4742">
            <v>97.231700000000004</v>
          </cell>
        </row>
        <row r="4743">
          <cell r="A4743" t="str">
            <v>08</v>
          </cell>
          <cell r="B4743" t="str">
            <v>51300000</v>
          </cell>
          <cell r="C4743" t="str">
            <v>7231</v>
          </cell>
          <cell r="D4743">
            <v>106.383</v>
          </cell>
          <cell r="E4743">
            <v>105.383</v>
          </cell>
        </row>
        <row r="4744">
          <cell r="A4744" t="str">
            <v>08</v>
          </cell>
          <cell r="B4744" t="str">
            <v>52</v>
          </cell>
          <cell r="C4744" t="str">
            <v>0000</v>
          </cell>
          <cell r="D4744">
            <v>98.628200000000007</v>
          </cell>
          <cell r="E4744">
            <v>98.247100000000003</v>
          </cell>
        </row>
        <row r="4745">
          <cell r="A4745" t="str">
            <v>08</v>
          </cell>
          <cell r="B4745" t="str">
            <v>521</v>
          </cell>
          <cell r="C4745" t="str">
            <v>0000</v>
          </cell>
          <cell r="D4745">
            <v>98.2136</v>
          </cell>
          <cell r="E4745">
            <v>97.731200000000001</v>
          </cell>
        </row>
        <row r="4746">
          <cell r="A4746" t="str">
            <v>08</v>
          </cell>
          <cell r="B4746" t="str">
            <v>52100000</v>
          </cell>
          <cell r="C4746" t="str">
            <v>7100</v>
          </cell>
          <cell r="D4746">
            <v>95.907899999999998</v>
          </cell>
          <cell r="E4746">
            <v>96.739099999999993</v>
          </cell>
        </row>
        <row r="4747">
          <cell r="A4747" t="str">
            <v>08</v>
          </cell>
          <cell r="B4747" t="str">
            <v>52100000</v>
          </cell>
          <cell r="C4747" t="str">
            <v>7101</v>
          </cell>
          <cell r="D4747">
            <v>105.0124</v>
          </cell>
          <cell r="E4747">
            <v>104.0389</v>
          </cell>
        </row>
        <row r="4748">
          <cell r="A4748" t="str">
            <v>08</v>
          </cell>
          <cell r="B4748" t="str">
            <v>52100000</v>
          </cell>
          <cell r="C4748" t="str">
            <v>7102</v>
          </cell>
          <cell r="D4748">
            <v>100.45359999999999</v>
          </cell>
          <cell r="E4748">
            <v>100.1951</v>
          </cell>
        </row>
        <row r="4749">
          <cell r="A4749" t="str">
            <v>08</v>
          </cell>
          <cell r="B4749" t="str">
            <v>52100000</v>
          </cell>
          <cell r="C4749" t="str">
            <v>7103</v>
          </cell>
          <cell r="D4749">
            <v>97.561700000000002</v>
          </cell>
          <cell r="E4749">
            <v>95.786600000000007</v>
          </cell>
        </row>
        <row r="4750">
          <cell r="A4750" t="str">
            <v>08</v>
          </cell>
          <cell r="B4750" t="str">
            <v>52100000</v>
          </cell>
          <cell r="C4750" t="str">
            <v>7104</v>
          </cell>
          <cell r="D4750">
            <v>88.721599999999995</v>
          </cell>
          <cell r="E4750">
            <v>92.176400000000001</v>
          </cell>
        </row>
        <row r="4751">
          <cell r="A4751" t="str">
            <v>08</v>
          </cell>
          <cell r="B4751" t="str">
            <v>52100000</v>
          </cell>
          <cell r="C4751" t="str">
            <v>7110</v>
          </cell>
          <cell r="D4751">
            <v>101.6378</v>
          </cell>
          <cell r="E4751">
            <v>101.21680000000001</v>
          </cell>
        </row>
        <row r="4752">
          <cell r="A4752" t="str">
            <v>08</v>
          </cell>
          <cell r="B4752" t="str">
            <v>52100000</v>
          </cell>
          <cell r="C4752" t="str">
            <v>7120</v>
          </cell>
          <cell r="D4752">
            <v>100.9639</v>
          </cell>
          <cell r="E4752">
            <v>99.857100000000003</v>
          </cell>
        </row>
        <row r="4753">
          <cell r="A4753" t="str">
            <v>08</v>
          </cell>
          <cell r="B4753" t="str">
            <v>52100000</v>
          </cell>
          <cell r="C4753" t="str">
            <v>7140</v>
          </cell>
          <cell r="D4753">
            <v>104.03319999999999</v>
          </cell>
          <cell r="E4753">
            <v>101.07170000000001</v>
          </cell>
        </row>
        <row r="4754">
          <cell r="A4754" t="str">
            <v>08</v>
          </cell>
          <cell r="B4754" t="str">
            <v>52100000</v>
          </cell>
          <cell r="C4754" t="str">
            <v>7160</v>
          </cell>
          <cell r="D4754">
            <v>96.655600000000007</v>
          </cell>
          <cell r="E4754">
            <v>96.129400000000004</v>
          </cell>
        </row>
        <row r="4755">
          <cell r="A4755" t="str">
            <v>08</v>
          </cell>
          <cell r="B4755" t="str">
            <v>522</v>
          </cell>
          <cell r="C4755" t="str">
            <v>0000</v>
          </cell>
          <cell r="D4755">
            <v>101.5772</v>
          </cell>
          <cell r="E4755">
            <v>101.404</v>
          </cell>
        </row>
        <row r="4756">
          <cell r="A4756" t="str">
            <v>08</v>
          </cell>
          <cell r="B4756" t="str">
            <v>52200000</v>
          </cell>
          <cell r="C4756" t="str">
            <v>7170</v>
          </cell>
          <cell r="D4756">
            <v>101.5772</v>
          </cell>
          <cell r="E4756">
            <v>101.404</v>
          </cell>
        </row>
        <row r="4757">
          <cell r="A4757" t="str">
            <v>08</v>
          </cell>
          <cell r="B4757" t="str">
            <v>523</v>
          </cell>
          <cell r="C4757" t="str">
            <v>0000</v>
          </cell>
          <cell r="D4757">
            <v>99.688699999999997</v>
          </cell>
          <cell r="E4757">
            <v>99.617099999999994</v>
          </cell>
        </row>
        <row r="4758">
          <cell r="A4758" t="str">
            <v>08</v>
          </cell>
          <cell r="B4758" t="str">
            <v>52300000</v>
          </cell>
          <cell r="C4758" t="str">
            <v>9700</v>
          </cell>
          <cell r="D4758">
            <v>99.507900000000006</v>
          </cell>
          <cell r="E4758">
            <v>99.412199999999999</v>
          </cell>
        </row>
        <row r="4759">
          <cell r="A4759" t="str">
            <v>08</v>
          </cell>
          <cell r="B4759" t="str">
            <v>52300000</v>
          </cell>
          <cell r="C4759" t="str">
            <v>9710</v>
          </cell>
          <cell r="D4759">
            <v>100.1649</v>
          </cell>
          <cell r="E4759">
            <v>100.1649</v>
          </cell>
        </row>
        <row r="4760">
          <cell r="A4760" t="str">
            <v>08</v>
          </cell>
          <cell r="B4760" t="str">
            <v>52300000</v>
          </cell>
          <cell r="C4760" t="str">
            <v>9711</v>
          </cell>
          <cell r="D4760">
            <v>99.906800000000004</v>
          </cell>
          <cell r="E4760">
            <v>99.846100000000007</v>
          </cell>
        </row>
        <row r="4761">
          <cell r="A4761" t="str">
            <v>08</v>
          </cell>
          <cell r="B4761" t="str">
            <v>53</v>
          </cell>
          <cell r="C4761" t="str">
            <v>0000</v>
          </cell>
          <cell r="D4761">
            <v>96.5017</v>
          </cell>
          <cell r="E4761">
            <v>96.703999999999994</v>
          </cell>
        </row>
        <row r="4762">
          <cell r="A4762" t="str">
            <v>08</v>
          </cell>
          <cell r="B4762" t="str">
            <v>531</v>
          </cell>
          <cell r="C4762" t="str">
            <v>0000</v>
          </cell>
          <cell r="D4762">
            <v>96.422700000000006</v>
          </cell>
          <cell r="E4762">
            <v>96.633499999999998</v>
          </cell>
        </row>
        <row r="4763">
          <cell r="A4763" t="str">
            <v>08</v>
          </cell>
          <cell r="B4763" t="str">
            <v>53100000</v>
          </cell>
          <cell r="C4763" t="str">
            <v>9130</v>
          </cell>
          <cell r="D4763">
            <v>90.812399999999997</v>
          </cell>
          <cell r="E4763">
            <v>91.230199999999996</v>
          </cell>
        </row>
        <row r="4764">
          <cell r="A4764" t="str">
            <v>08</v>
          </cell>
          <cell r="B4764" t="str">
            <v>53100000</v>
          </cell>
          <cell r="C4764" t="str">
            <v>9131</v>
          </cell>
          <cell r="D4764">
            <v>91.774799999999999</v>
          </cell>
          <cell r="E4764">
            <v>92.003799999999998</v>
          </cell>
        </row>
        <row r="4765">
          <cell r="A4765" t="str">
            <v>08</v>
          </cell>
          <cell r="B4765" t="str">
            <v>53100000</v>
          </cell>
          <cell r="C4765" t="str">
            <v>9132</v>
          </cell>
          <cell r="D4765">
            <v>99.719099999999997</v>
          </cell>
          <cell r="E4765">
            <v>99.918000000000006</v>
          </cell>
        </row>
        <row r="4766">
          <cell r="A4766" t="str">
            <v>08</v>
          </cell>
          <cell r="B4766" t="str">
            <v>53100000</v>
          </cell>
          <cell r="C4766" t="str">
            <v>9133</v>
          </cell>
          <cell r="D4766">
            <v>100.255</v>
          </cell>
          <cell r="E4766">
            <v>100.255</v>
          </cell>
        </row>
        <row r="4767">
          <cell r="A4767" t="str">
            <v>08</v>
          </cell>
          <cell r="B4767" t="str">
            <v>532</v>
          </cell>
          <cell r="C4767" t="str">
            <v>0000</v>
          </cell>
          <cell r="D4767">
            <v>98.990600000000001</v>
          </cell>
          <cell r="E4767">
            <v>98.925299999999993</v>
          </cell>
        </row>
        <row r="4768">
          <cell r="A4768" t="str">
            <v>08</v>
          </cell>
          <cell r="B4768" t="str">
            <v>53200000</v>
          </cell>
          <cell r="C4768" t="str">
            <v>9210</v>
          </cell>
          <cell r="D4768">
            <v>97.859200000000001</v>
          </cell>
          <cell r="E4768">
            <v>97.779300000000006</v>
          </cell>
        </row>
        <row r="4769">
          <cell r="A4769" t="str">
            <v>08</v>
          </cell>
          <cell r="B4769" t="str">
            <v>53200000</v>
          </cell>
          <cell r="C4769" t="str">
            <v>9211</v>
          </cell>
          <cell r="D4769">
            <v>100.122</v>
          </cell>
          <cell r="E4769">
            <v>100.0712</v>
          </cell>
        </row>
        <row r="4770">
          <cell r="A4770" t="str">
            <v>08</v>
          </cell>
          <cell r="B4770" t="str">
            <v>6</v>
          </cell>
          <cell r="C4770" t="str">
            <v>0000</v>
          </cell>
          <cell r="D4770">
            <v>97.952299999999994</v>
          </cell>
          <cell r="E4770">
            <v>97.858900000000006</v>
          </cell>
        </row>
        <row r="4771">
          <cell r="A4771" t="str">
            <v>08</v>
          </cell>
          <cell r="B4771" t="str">
            <v>61</v>
          </cell>
          <cell r="C4771" t="str">
            <v>0000</v>
          </cell>
          <cell r="D4771">
            <v>100.6204</v>
          </cell>
          <cell r="E4771">
            <v>100.4324</v>
          </cell>
        </row>
        <row r="4772">
          <cell r="A4772" t="str">
            <v>08</v>
          </cell>
          <cell r="B4772" t="str">
            <v>611</v>
          </cell>
          <cell r="C4772" t="str">
            <v>0000</v>
          </cell>
          <cell r="D4772">
            <v>103.0177</v>
          </cell>
          <cell r="E4772">
            <v>103.21550000000001</v>
          </cell>
        </row>
        <row r="4773">
          <cell r="A4773" t="str">
            <v>08</v>
          </cell>
          <cell r="B4773" t="str">
            <v>61100000</v>
          </cell>
          <cell r="C4773" t="str">
            <v>7206</v>
          </cell>
          <cell r="D4773">
            <v>98.557500000000005</v>
          </cell>
          <cell r="E4773">
            <v>98.658799999999999</v>
          </cell>
        </row>
        <row r="4774">
          <cell r="A4774" t="str">
            <v>08</v>
          </cell>
          <cell r="B4774" t="str">
            <v>61100000</v>
          </cell>
          <cell r="C4774" t="str">
            <v>7210</v>
          </cell>
          <cell r="D4774">
            <v>63.038499999999999</v>
          </cell>
          <cell r="E4774">
            <v>95.379800000000003</v>
          </cell>
        </row>
        <row r="4775">
          <cell r="A4775" t="str">
            <v>08</v>
          </cell>
          <cell r="B4775" t="str">
            <v>61100000</v>
          </cell>
          <cell r="C4775" t="str">
            <v>7211</v>
          </cell>
          <cell r="D4775">
            <v>123.756</v>
          </cell>
          <cell r="E4775">
            <v>108.9986</v>
          </cell>
        </row>
        <row r="4776">
          <cell r="A4776" t="str">
            <v>08</v>
          </cell>
          <cell r="B4776" t="str">
            <v>612</v>
          </cell>
          <cell r="C4776" t="str">
            <v>0000</v>
          </cell>
          <cell r="D4776">
            <v>100</v>
          </cell>
          <cell r="E4776">
            <v>100</v>
          </cell>
        </row>
        <row r="4777">
          <cell r="A4777" t="str">
            <v>08</v>
          </cell>
          <cell r="B4777" t="str">
            <v>61200000</v>
          </cell>
          <cell r="C4777" t="str">
            <v>7200</v>
          </cell>
          <cell r="D4777">
            <v>100</v>
          </cell>
          <cell r="E4777">
            <v>100</v>
          </cell>
        </row>
        <row r="4778">
          <cell r="A4778" t="str">
            <v>08</v>
          </cell>
          <cell r="B4778" t="str">
            <v>61200000</v>
          </cell>
          <cell r="C4778" t="str">
            <v>7201</v>
          </cell>
          <cell r="D4778">
            <v>100</v>
          </cell>
          <cell r="E4778">
            <v>100</v>
          </cell>
        </row>
        <row r="4779">
          <cell r="A4779" t="str">
            <v>08</v>
          </cell>
          <cell r="B4779" t="str">
            <v>613</v>
          </cell>
          <cell r="C4779" t="str">
            <v>0000</v>
          </cell>
          <cell r="D4779">
            <v>100.45</v>
          </cell>
          <cell r="E4779">
            <v>99.528199999999998</v>
          </cell>
        </row>
        <row r="4780">
          <cell r="A4780" t="str">
            <v>08</v>
          </cell>
          <cell r="B4780" t="str">
            <v>61300000</v>
          </cell>
          <cell r="C4780" t="str">
            <v>5110</v>
          </cell>
          <cell r="D4780">
            <v>96.972700000000003</v>
          </cell>
          <cell r="E4780">
            <v>96.325999999999993</v>
          </cell>
        </row>
        <row r="4781">
          <cell r="A4781" t="str">
            <v>08</v>
          </cell>
          <cell r="B4781" t="str">
            <v>61300000</v>
          </cell>
          <cell r="C4781" t="str">
            <v>5111</v>
          </cell>
          <cell r="D4781">
            <v>96.323499999999996</v>
          </cell>
          <cell r="E4781">
            <v>97.123199999999997</v>
          </cell>
        </row>
        <row r="4782">
          <cell r="A4782" t="str">
            <v>08</v>
          </cell>
          <cell r="B4782" t="str">
            <v>61300000</v>
          </cell>
          <cell r="C4782" t="str">
            <v>7220</v>
          </cell>
          <cell r="D4782">
            <v>107.7359</v>
          </cell>
          <cell r="E4782">
            <v>103.7197</v>
          </cell>
        </row>
        <row r="4783">
          <cell r="A4783" t="str">
            <v>08</v>
          </cell>
          <cell r="B4783" t="str">
            <v>61300000</v>
          </cell>
          <cell r="C4783" t="str">
            <v>7230</v>
          </cell>
          <cell r="D4783">
            <v>91.709299999999999</v>
          </cell>
          <cell r="E4783">
            <v>93.852900000000005</v>
          </cell>
        </row>
        <row r="4784">
          <cell r="A4784" t="str">
            <v>08</v>
          </cell>
          <cell r="B4784" t="str">
            <v>61300000</v>
          </cell>
          <cell r="C4784" t="str">
            <v>7240</v>
          </cell>
          <cell r="D4784">
            <v>100.4785</v>
          </cell>
          <cell r="E4784">
            <v>100.88720000000001</v>
          </cell>
        </row>
        <row r="4785">
          <cell r="A4785" t="str">
            <v>08</v>
          </cell>
          <cell r="B4785" t="str">
            <v>61300000</v>
          </cell>
          <cell r="C4785" t="str">
            <v>7242</v>
          </cell>
          <cell r="D4785">
            <v>98.541300000000007</v>
          </cell>
          <cell r="E4785">
            <v>98.419799999999995</v>
          </cell>
        </row>
        <row r="4786">
          <cell r="A4786" t="str">
            <v>08</v>
          </cell>
          <cell r="B4786" t="str">
            <v>61300000</v>
          </cell>
          <cell r="C4786" t="str">
            <v>7245</v>
          </cell>
          <cell r="D4786">
            <v>79.516099999999994</v>
          </cell>
          <cell r="E4786">
            <v>87.042900000000003</v>
          </cell>
        </row>
        <row r="4787">
          <cell r="A4787" t="str">
            <v>08</v>
          </cell>
          <cell r="B4787" t="str">
            <v>61300000</v>
          </cell>
          <cell r="C4787" t="str">
            <v>7251</v>
          </cell>
          <cell r="D4787">
            <v>115.68429999999999</v>
          </cell>
          <cell r="E4787">
            <v>107.73990000000001</v>
          </cell>
        </row>
        <row r="4788">
          <cell r="A4788" t="str">
            <v>08</v>
          </cell>
          <cell r="B4788" t="str">
            <v>614</v>
          </cell>
          <cell r="C4788" t="str">
            <v>0000</v>
          </cell>
          <cell r="D4788">
            <v>99.594099999999997</v>
          </cell>
          <cell r="E4788">
            <v>99.699100000000001</v>
          </cell>
        </row>
        <row r="4789">
          <cell r="A4789" t="str">
            <v>08</v>
          </cell>
          <cell r="B4789" t="str">
            <v>61400000</v>
          </cell>
          <cell r="C4789" t="str">
            <v>6251</v>
          </cell>
          <cell r="D4789">
            <v>93.876499999999993</v>
          </cell>
          <cell r="E4789">
            <v>94.4114</v>
          </cell>
        </row>
        <row r="4790">
          <cell r="A4790" t="str">
            <v>08</v>
          </cell>
          <cell r="B4790" t="str">
            <v>61400000</v>
          </cell>
          <cell r="C4790" t="str">
            <v>6263</v>
          </cell>
          <cell r="D4790">
            <v>96.731800000000007</v>
          </cell>
          <cell r="E4790">
            <v>96.938299999999998</v>
          </cell>
        </row>
        <row r="4791">
          <cell r="A4791" t="str">
            <v>08</v>
          </cell>
          <cell r="B4791" t="str">
            <v>61400000</v>
          </cell>
          <cell r="C4791" t="str">
            <v>6264</v>
          </cell>
          <cell r="D4791">
            <v>85.999200000000002</v>
          </cell>
          <cell r="E4791">
            <v>92.186199999999999</v>
          </cell>
        </row>
        <row r="4792">
          <cell r="A4792" t="str">
            <v>08</v>
          </cell>
          <cell r="B4792" t="str">
            <v>61400000</v>
          </cell>
          <cell r="C4792" t="str">
            <v>6265</v>
          </cell>
          <cell r="D4792">
            <v>101.20480000000001</v>
          </cell>
          <cell r="E4792">
            <v>101.5591</v>
          </cell>
        </row>
        <row r="4793">
          <cell r="A4793" t="str">
            <v>08</v>
          </cell>
          <cell r="B4793" t="str">
            <v>61400000</v>
          </cell>
          <cell r="C4793" t="str">
            <v>6266</v>
          </cell>
          <cell r="D4793">
            <v>97.785700000000006</v>
          </cell>
          <cell r="E4793">
            <v>98.271799999999999</v>
          </cell>
        </row>
        <row r="4794">
          <cell r="A4794" t="str">
            <v>08</v>
          </cell>
          <cell r="B4794" t="str">
            <v>61400000</v>
          </cell>
          <cell r="C4794" t="str">
            <v>7261</v>
          </cell>
          <cell r="D4794">
            <v>113.15349999999999</v>
          </cell>
          <cell r="E4794">
            <v>112.871</v>
          </cell>
        </row>
        <row r="4795">
          <cell r="A4795" t="str">
            <v>08</v>
          </cell>
          <cell r="B4795" t="str">
            <v>61400000</v>
          </cell>
          <cell r="C4795" t="str">
            <v>7262</v>
          </cell>
          <cell r="D4795">
            <v>101.39149999999999</v>
          </cell>
          <cell r="E4795">
            <v>100.86579999999999</v>
          </cell>
        </row>
        <row r="4796">
          <cell r="A4796" t="str">
            <v>08</v>
          </cell>
          <cell r="B4796" t="str">
            <v>61400000</v>
          </cell>
          <cell r="C4796" t="str">
            <v>7263</v>
          </cell>
          <cell r="D4796">
            <v>101.9867</v>
          </cell>
          <cell r="E4796">
            <v>101.0099</v>
          </cell>
        </row>
        <row r="4797">
          <cell r="A4797" t="str">
            <v>08</v>
          </cell>
          <cell r="B4797" t="str">
            <v>61400000</v>
          </cell>
          <cell r="C4797" t="str">
            <v>7264</v>
          </cell>
          <cell r="D4797">
            <v>75.881</v>
          </cell>
          <cell r="E4797">
            <v>83.736500000000007</v>
          </cell>
        </row>
        <row r="4798">
          <cell r="A4798" t="str">
            <v>08</v>
          </cell>
          <cell r="B4798" t="str">
            <v>61400000</v>
          </cell>
          <cell r="C4798" t="str">
            <v>7265</v>
          </cell>
          <cell r="D4798">
            <v>98.632999999999996</v>
          </cell>
          <cell r="E4798">
            <v>98.428299999999993</v>
          </cell>
        </row>
        <row r="4799">
          <cell r="A4799" t="str">
            <v>08</v>
          </cell>
          <cell r="B4799" t="str">
            <v>61400000</v>
          </cell>
          <cell r="C4799" t="str">
            <v>7266</v>
          </cell>
          <cell r="D4799">
            <v>108.6917</v>
          </cell>
          <cell r="E4799">
            <v>105.4359</v>
          </cell>
        </row>
        <row r="4800">
          <cell r="A4800" t="str">
            <v>08</v>
          </cell>
          <cell r="B4800" t="str">
            <v>61400000</v>
          </cell>
          <cell r="C4800" t="str">
            <v>7272</v>
          </cell>
          <cell r="D4800">
            <v>88.679500000000004</v>
          </cell>
          <cell r="E4800">
            <v>95.06</v>
          </cell>
        </row>
        <row r="4801">
          <cell r="A4801" t="str">
            <v>08</v>
          </cell>
          <cell r="B4801" t="str">
            <v>61400000</v>
          </cell>
          <cell r="C4801" t="str">
            <v>7273</v>
          </cell>
          <cell r="D4801">
            <v>99.304900000000004</v>
          </cell>
          <cell r="E4801">
            <v>99.035799999999995</v>
          </cell>
        </row>
        <row r="4802">
          <cell r="A4802" t="str">
            <v>08</v>
          </cell>
          <cell r="B4802" t="str">
            <v>61400000</v>
          </cell>
          <cell r="C4802" t="str">
            <v>7280</v>
          </cell>
          <cell r="D4802">
            <v>109.0731</v>
          </cell>
          <cell r="E4802">
            <v>105.85339999999999</v>
          </cell>
        </row>
        <row r="4803">
          <cell r="A4803" t="str">
            <v>08</v>
          </cell>
          <cell r="B4803" t="str">
            <v>615</v>
          </cell>
          <cell r="C4803" t="str">
            <v>0000</v>
          </cell>
          <cell r="D4803">
            <v>103.6036</v>
          </cell>
          <cell r="E4803">
            <v>104.52500000000001</v>
          </cell>
        </row>
        <row r="4804">
          <cell r="A4804" t="str">
            <v>08</v>
          </cell>
          <cell r="B4804" t="str">
            <v>61500000</v>
          </cell>
          <cell r="C4804" t="str">
            <v>1850</v>
          </cell>
          <cell r="D4804">
            <v>103.6036</v>
          </cell>
          <cell r="E4804">
            <v>104.52500000000001</v>
          </cell>
        </row>
        <row r="4805">
          <cell r="A4805" t="str">
            <v>08</v>
          </cell>
          <cell r="B4805" t="str">
            <v>62</v>
          </cell>
          <cell r="C4805" t="str">
            <v>0000</v>
          </cell>
          <cell r="D4805">
            <v>95.871200000000002</v>
          </cell>
          <cell r="E4805">
            <v>95.851600000000005</v>
          </cell>
        </row>
        <row r="4806">
          <cell r="A4806" t="str">
            <v>08</v>
          </cell>
          <cell r="B4806" t="str">
            <v>621</v>
          </cell>
          <cell r="C4806" t="str">
            <v>0000</v>
          </cell>
          <cell r="D4806">
            <v>100.6037</v>
          </cell>
          <cell r="E4806">
            <v>100.4498</v>
          </cell>
        </row>
        <row r="4807">
          <cell r="A4807" t="str">
            <v>08</v>
          </cell>
          <cell r="B4807" t="str">
            <v>62100000</v>
          </cell>
          <cell r="C4807" t="str">
            <v>9530</v>
          </cell>
          <cell r="D4807">
            <v>100.434</v>
          </cell>
          <cell r="E4807">
            <v>100.3295</v>
          </cell>
        </row>
        <row r="4808">
          <cell r="A4808" t="str">
            <v>08</v>
          </cell>
          <cell r="B4808" t="str">
            <v>62100000</v>
          </cell>
          <cell r="C4808" t="str">
            <v>9531</v>
          </cell>
          <cell r="D4808">
            <v>100.5317</v>
          </cell>
          <cell r="E4808">
            <v>100.354</v>
          </cell>
        </row>
        <row r="4809">
          <cell r="A4809" t="str">
            <v>08</v>
          </cell>
          <cell r="B4809" t="str">
            <v>62100000</v>
          </cell>
          <cell r="C4809" t="str">
            <v>9532</v>
          </cell>
          <cell r="D4809">
            <v>100.0279</v>
          </cell>
          <cell r="E4809">
            <v>100.0279</v>
          </cell>
        </row>
        <row r="4810">
          <cell r="A4810" t="str">
            <v>08</v>
          </cell>
          <cell r="B4810" t="str">
            <v>62100000</v>
          </cell>
          <cell r="C4810" t="str">
            <v>9560</v>
          </cell>
          <cell r="D4810">
            <v>102.9742</v>
          </cell>
          <cell r="E4810">
            <v>102.1962</v>
          </cell>
        </row>
        <row r="4811">
          <cell r="A4811" t="str">
            <v>08</v>
          </cell>
          <cell r="B4811" t="str">
            <v>62100000</v>
          </cell>
          <cell r="C4811" t="str">
            <v>9570</v>
          </cell>
          <cell r="D4811">
            <v>100.5488</v>
          </cell>
          <cell r="E4811">
            <v>100.5488</v>
          </cell>
        </row>
        <row r="4812">
          <cell r="A4812" t="str">
            <v>08</v>
          </cell>
          <cell r="B4812" t="str">
            <v>622</v>
          </cell>
          <cell r="C4812" t="str">
            <v>0000</v>
          </cell>
          <cell r="D4812">
            <v>79.389600000000002</v>
          </cell>
          <cell r="E4812">
            <v>79.781099999999995</v>
          </cell>
        </row>
        <row r="4813">
          <cell r="A4813" t="str">
            <v>08</v>
          </cell>
          <cell r="B4813" t="str">
            <v>62200000</v>
          </cell>
          <cell r="C4813" t="str">
            <v>9300</v>
          </cell>
          <cell r="D4813">
            <v>100.2585</v>
          </cell>
          <cell r="E4813">
            <v>100.06699999999999</v>
          </cell>
        </row>
        <row r="4814">
          <cell r="A4814" t="str">
            <v>08</v>
          </cell>
          <cell r="B4814" t="str">
            <v>62200000</v>
          </cell>
          <cell r="C4814" t="str">
            <v>9301</v>
          </cell>
          <cell r="D4814">
            <v>99.894199999999998</v>
          </cell>
          <cell r="E4814">
            <v>99.894199999999998</v>
          </cell>
        </row>
        <row r="4815">
          <cell r="A4815" t="str">
            <v>08</v>
          </cell>
          <cell r="B4815" t="str">
            <v>62200000</v>
          </cell>
          <cell r="C4815" t="str">
            <v>9302</v>
          </cell>
          <cell r="D4815">
            <v>119.5611</v>
          </cell>
          <cell r="E4815">
            <v>114.5038</v>
          </cell>
        </row>
        <row r="4816">
          <cell r="A4816" t="str">
            <v>08</v>
          </cell>
          <cell r="B4816" t="str">
            <v>62200000</v>
          </cell>
          <cell r="C4816" t="str">
            <v>9305</v>
          </cell>
          <cell r="D4816">
            <v>69.868099999999998</v>
          </cell>
          <cell r="E4816">
            <v>69.868099999999998</v>
          </cell>
        </row>
        <row r="4817">
          <cell r="A4817" t="str">
            <v>08</v>
          </cell>
          <cell r="B4817" t="str">
            <v>62200000</v>
          </cell>
          <cell r="C4817" t="str">
            <v>9310</v>
          </cell>
          <cell r="D4817">
            <v>84.4084</v>
          </cell>
          <cell r="E4817">
            <v>91.283500000000004</v>
          </cell>
        </row>
        <row r="4818">
          <cell r="A4818" t="str">
            <v>08</v>
          </cell>
          <cell r="B4818" t="str">
            <v>623</v>
          </cell>
          <cell r="C4818" t="str">
            <v>0000</v>
          </cell>
          <cell r="D4818">
            <v>104.35980000000001</v>
          </cell>
          <cell r="E4818">
            <v>104.23520000000001</v>
          </cell>
        </row>
        <row r="4819">
          <cell r="A4819" t="str">
            <v>08</v>
          </cell>
          <cell r="B4819" t="str">
            <v>62300000</v>
          </cell>
          <cell r="C4819" t="str">
            <v>9320</v>
          </cell>
          <cell r="D4819">
            <v>104.8377</v>
          </cell>
          <cell r="E4819">
            <v>104.5219</v>
          </cell>
        </row>
        <row r="4820">
          <cell r="A4820" t="str">
            <v>08</v>
          </cell>
          <cell r="B4820" t="str">
            <v>62300000</v>
          </cell>
          <cell r="C4820" t="str">
            <v>9321</v>
          </cell>
          <cell r="D4820">
            <v>104.3113</v>
          </cell>
          <cell r="E4820">
            <v>104.20610000000001</v>
          </cell>
        </row>
        <row r="4821">
          <cell r="A4821" t="str">
            <v>08</v>
          </cell>
          <cell r="B4821" t="str">
            <v>624</v>
          </cell>
          <cell r="C4821" t="str">
            <v>0000</v>
          </cell>
          <cell r="D4821">
            <v>102.2443</v>
          </cell>
          <cell r="E4821">
            <v>101.40649999999999</v>
          </cell>
        </row>
        <row r="4822">
          <cell r="A4822" t="str">
            <v>08</v>
          </cell>
          <cell r="B4822" t="str">
            <v>62400000</v>
          </cell>
          <cell r="C4822" t="str">
            <v>9140</v>
          </cell>
          <cell r="D4822">
            <v>121.9675</v>
          </cell>
          <cell r="E4822">
            <v>116.8017</v>
          </cell>
        </row>
        <row r="4823">
          <cell r="A4823" t="str">
            <v>08</v>
          </cell>
          <cell r="B4823" t="str">
            <v>62400000</v>
          </cell>
          <cell r="C4823" t="str">
            <v>9141</v>
          </cell>
          <cell r="D4823">
            <v>121.4528</v>
          </cell>
          <cell r="E4823">
            <v>116.8698</v>
          </cell>
        </row>
        <row r="4824">
          <cell r="A4824" t="str">
            <v>08</v>
          </cell>
          <cell r="B4824" t="str">
            <v>62400000</v>
          </cell>
          <cell r="C4824" t="str">
            <v>9145</v>
          </cell>
          <cell r="D4824">
            <v>100.13</v>
          </cell>
          <cell r="E4824">
            <v>99.741399999999999</v>
          </cell>
        </row>
        <row r="4825">
          <cell r="A4825" t="str">
            <v>08</v>
          </cell>
          <cell r="B4825" t="str">
            <v>62400000</v>
          </cell>
          <cell r="C4825" t="str">
            <v>9150</v>
          </cell>
          <cell r="D4825">
            <v>95.434600000000003</v>
          </cell>
          <cell r="E4825">
            <v>96.516199999999998</v>
          </cell>
        </row>
        <row r="4826">
          <cell r="A4826" t="str">
            <v>08</v>
          </cell>
          <cell r="B4826" t="str">
            <v>62400000</v>
          </cell>
          <cell r="C4826" t="str">
            <v>9151</v>
          </cell>
          <cell r="D4826">
            <v>95.233900000000006</v>
          </cell>
          <cell r="E4826">
            <v>95.912199999999999</v>
          </cell>
        </row>
        <row r="4827">
          <cell r="A4827" t="str">
            <v>08</v>
          </cell>
          <cell r="B4827" t="str">
            <v>62400000</v>
          </cell>
          <cell r="C4827" t="str">
            <v>9153</v>
          </cell>
          <cell r="D4827">
            <v>97.644800000000004</v>
          </cell>
          <cell r="E4827">
            <v>97.644800000000004</v>
          </cell>
        </row>
        <row r="4828">
          <cell r="A4828" t="str">
            <v>08</v>
          </cell>
          <cell r="B4828" t="str">
            <v>7</v>
          </cell>
          <cell r="C4828" t="str">
            <v>0000</v>
          </cell>
          <cell r="D4828">
            <v>126.0153</v>
          </cell>
          <cell r="E4828">
            <v>118.31180000000001</v>
          </cell>
        </row>
        <row r="4829">
          <cell r="A4829" t="str">
            <v>08</v>
          </cell>
          <cell r="B4829" t="str">
            <v>71</v>
          </cell>
          <cell r="C4829" t="str">
            <v>0000</v>
          </cell>
          <cell r="D4829">
            <v>110.3165</v>
          </cell>
          <cell r="E4829">
            <v>106.5188</v>
          </cell>
        </row>
        <row r="4830">
          <cell r="A4830" t="str">
            <v>08</v>
          </cell>
          <cell r="B4830" t="str">
            <v>711</v>
          </cell>
          <cell r="C4830" t="str">
            <v>0000</v>
          </cell>
          <cell r="D4830">
            <v>116.4123</v>
          </cell>
          <cell r="E4830">
            <v>110.6465</v>
          </cell>
        </row>
        <row r="4831">
          <cell r="A4831" t="str">
            <v>08</v>
          </cell>
          <cell r="B4831" t="str">
            <v>71100000</v>
          </cell>
          <cell r="C4831" t="str">
            <v>7301</v>
          </cell>
          <cell r="D4831">
            <v>106.8352</v>
          </cell>
          <cell r="E4831">
            <v>103.622</v>
          </cell>
        </row>
        <row r="4832">
          <cell r="A4832" t="str">
            <v>08</v>
          </cell>
          <cell r="B4832" t="str">
            <v>71100000</v>
          </cell>
          <cell r="C4832" t="str">
            <v>7302</v>
          </cell>
          <cell r="D4832">
            <v>122.87869999999999</v>
          </cell>
          <cell r="E4832">
            <v>115.2957</v>
          </cell>
        </row>
        <row r="4833">
          <cell r="A4833" t="str">
            <v>08</v>
          </cell>
          <cell r="B4833" t="str">
            <v>71100000</v>
          </cell>
          <cell r="C4833" t="str">
            <v>7304</v>
          </cell>
          <cell r="D4833">
            <v>112.3145</v>
          </cell>
          <cell r="E4833">
            <v>108.1567</v>
          </cell>
        </row>
        <row r="4834">
          <cell r="A4834" t="str">
            <v>08</v>
          </cell>
          <cell r="B4834" t="str">
            <v>712</v>
          </cell>
          <cell r="C4834" t="str">
            <v>0000</v>
          </cell>
          <cell r="D4834">
            <v>127.2321</v>
          </cell>
          <cell r="E4834">
            <v>117.4837</v>
          </cell>
        </row>
        <row r="4835">
          <cell r="A4835" t="str">
            <v>08</v>
          </cell>
          <cell r="B4835" t="str">
            <v>71200000</v>
          </cell>
          <cell r="C4835" t="str">
            <v>7310</v>
          </cell>
          <cell r="D4835">
            <v>127.2321</v>
          </cell>
          <cell r="E4835">
            <v>117.4837</v>
          </cell>
        </row>
        <row r="4836">
          <cell r="A4836" t="str">
            <v>08</v>
          </cell>
          <cell r="B4836" t="str">
            <v>713</v>
          </cell>
          <cell r="C4836" t="str">
            <v>0000</v>
          </cell>
          <cell r="D4836">
            <v>89.804699999999997</v>
          </cell>
          <cell r="E4836">
            <v>94.031700000000001</v>
          </cell>
        </row>
        <row r="4837">
          <cell r="A4837" t="str">
            <v>08</v>
          </cell>
          <cell r="B4837" t="str">
            <v>71300000</v>
          </cell>
          <cell r="C4837" t="str">
            <v>7320</v>
          </cell>
          <cell r="D4837">
            <v>91.917599999999993</v>
          </cell>
          <cell r="E4837">
            <v>96.321299999999994</v>
          </cell>
        </row>
        <row r="4838">
          <cell r="A4838" t="str">
            <v>08</v>
          </cell>
          <cell r="B4838" t="str">
            <v>71300000</v>
          </cell>
          <cell r="C4838" t="str">
            <v>7321</v>
          </cell>
          <cell r="D4838">
            <v>87.691699999999997</v>
          </cell>
          <cell r="E4838">
            <v>91.742000000000004</v>
          </cell>
        </row>
        <row r="4839">
          <cell r="A4839" t="str">
            <v>08</v>
          </cell>
          <cell r="B4839" t="str">
            <v>714</v>
          </cell>
          <cell r="C4839" t="str">
            <v>0000</v>
          </cell>
          <cell r="D4839">
            <v>96.997</v>
          </cell>
          <cell r="E4839">
            <v>97.366799999999998</v>
          </cell>
        </row>
        <row r="4840">
          <cell r="A4840" t="str">
            <v>08</v>
          </cell>
          <cell r="B4840" t="str">
            <v>7141</v>
          </cell>
          <cell r="C4840" t="str">
            <v>0000</v>
          </cell>
          <cell r="D4840">
            <v>92.586299999999994</v>
          </cell>
          <cell r="E4840">
            <v>93.345799999999997</v>
          </cell>
        </row>
        <row r="4841">
          <cell r="A4841" t="str">
            <v>08</v>
          </cell>
          <cell r="B4841" t="str">
            <v>71410000</v>
          </cell>
          <cell r="C4841" t="str">
            <v>5120</v>
          </cell>
          <cell r="D4841">
            <v>86.975200000000001</v>
          </cell>
          <cell r="E4841">
            <v>88.698099999999997</v>
          </cell>
        </row>
        <row r="4842">
          <cell r="A4842" t="str">
            <v>08</v>
          </cell>
          <cell r="B4842" t="str">
            <v>71410000</v>
          </cell>
          <cell r="C4842" t="str">
            <v>5121</v>
          </cell>
          <cell r="D4842">
            <v>93.387900000000002</v>
          </cell>
          <cell r="E4842">
            <v>94.009699999999995</v>
          </cell>
        </row>
        <row r="4843">
          <cell r="A4843" t="str">
            <v>08</v>
          </cell>
          <cell r="B4843" t="str">
            <v>7142</v>
          </cell>
          <cell r="C4843" t="str">
            <v>0000</v>
          </cell>
          <cell r="D4843">
            <v>98.761300000000006</v>
          </cell>
          <cell r="E4843">
            <v>98.975300000000004</v>
          </cell>
        </row>
        <row r="4844">
          <cell r="A4844" t="str">
            <v>08</v>
          </cell>
          <cell r="B4844" t="str">
            <v>71420000</v>
          </cell>
          <cell r="C4844" t="str">
            <v>7350</v>
          </cell>
          <cell r="D4844">
            <v>100.4143</v>
          </cell>
          <cell r="E4844">
            <v>100.4845</v>
          </cell>
        </row>
        <row r="4845">
          <cell r="A4845" t="str">
            <v>08</v>
          </cell>
          <cell r="B4845" t="str">
            <v>71420000</v>
          </cell>
          <cell r="C4845" t="str">
            <v>7370</v>
          </cell>
          <cell r="D4845">
            <v>99.474500000000006</v>
          </cell>
          <cell r="E4845">
            <v>99.005600000000001</v>
          </cell>
        </row>
        <row r="4846">
          <cell r="A4846" t="str">
            <v>08</v>
          </cell>
          <cell r="B4846" t="str">
            <v>71420000</v>
          </cell>
          <cell r="C4846" t="str">
            <v>7371</v>
          </cell>
          <cell r="D4846">
            <v>91.587100000000007</v>
          </cell>
          <cell r="E4846">
            <v>93.873699999999999</v>
          </cell>
        </row>
        <row r="4847">
          <cell r="A4847" t="str">
            <v>08</v>
          </cell>
          <cell r="B4847" t="str">
            <v>72</v>
          </cell>
          <cell r="C4847" t="str">
            <v>0000</v>
          </cell>
          <cell r="D4847">
            <v>153.97329999999999</v>
          </cell>
          <cell r="E4847">
            <v>140.1037</v>
          </cell>
        </row>
        <row r="4848">
          <cell r="A4848" t="str">
            <v>08</v>
          </cell>
          <cell r="B4848" t="str">
            <v>72000000</v>
          </cell>
          <cell r="C4848" t="str">
            <v>7400</v>
          </cell>
          <cell r="D4848">
            <v>146.2653</v>
          </cell>
          <cell r="E4848">
            <v>135.08240000000001</v>
          </cell>
        </row>
        <row r="4849">
          <cell r="A4849" t="str">
            <v>08</v>
          </cell>
          <cell r="B4849" t="str">
            <v>72000000</v>
          </cell>
          <cell r="C4849" t="str">
            <v>7401</v>
          </cell>
          <cell r="D4849">
            <v>155.27099999999999</v>
          </cell>
          <cell r="E4849">
            <v>141.31020000000001</v>
          </cell>
        </row>
        <row r="4850">
          <cell r="A4850" t="str">
            <v>08</v>
          </cell>
          <cell r="B4850" t="str">
            <v>72000000</v>
          </cell>
          <cell r="C4850" t="str">
            <v>7402</v>
          </cell>
          <cell r="D4850">
            <v>154.28569999999999</v>
          </cell>
          <cell r="E4850">
            <v>140.35</v>
          </cell>
        </row>
        <row r="4851">
          <cell r="A4851" t="str">
            <v>08</v>
          </cell>
          <cell r="B4851" t="str">
            <v>72000000</v>
          </cell>
          <cell r="C4851" t="str">
            <v>7410</v>
          </cell>
          <cell r="D4851">
            <v>108.8421</v>
          </cell>
          <cell r="E4851">
            <v>104.46559999999999</v>
          </cell>
        </row>
        <row r="4852">
          <cell r="A4852" t="str">
            <v>08</v>
          </cell>
          <cell r="B4852" t="str">
            <v>72000000</v>
          </cell>
          <cell r="C4852" t="str">
            <v>7420</v>
          </cell>
          <cell r="D4852">
            <v>171.42859999999999</v>
          </cell>
          <cell r="E4852">
            <v>151.92310000000001</v>
          </cell>
        </row>
        <row r="4853">
          <cell r="A4853" t="str">
            <v>08</v>
          </cell>
          <cell r="B4853" t="str">
            <v>73</v>
          </cell>
          <cell r="C4853" t="str">
            <v>0000</v>
          </cell>
          <cell r="D4853">
            <v>111.9768</v>
          </cell>
          <cell r="E4853">
            <v>109.47880000000001</v>
          </cell>
        </row>
        <row r="4854">
          <cell r="A4854" t="str">
            <v>08</v>
          </cell>
          <cell r="B4854" t="str">
            <v>73000000</v>
          </cell>
          <cell r="C4854" t="str">
            <v>9143</v>
          </cell>
          <cell r="D4854">
            <v>101.92749999999999</v>
          </cell>
          <cell r="E4854">
            <v>101.10299999999999</v>
          </cell>
        </row>
        <row r="4855">
          <cell r="A4855" t="str">
            <v>08</v>
          </cell>
          <cell r="B4855" t="str">
            <v>73000000</v>
          </cell>
          <cell r="C4855" t="str">
            <v>9144</v>
          </cell>
          <cell r="D4855">
            <v>103.7105</v>
          </cell>
          <cell r="E4855">
            <v>102.2841</v>
          </cell>
        </row>
        <row r="4856">
          <cell r="A4856" t="str">
            <v>08</v>
          </cell>
          <cell r="B4856" t="str">
            <v>73000000</v>
          </cell>
          <cell r="C4856" t="str">
            <v>9146</v>
          </cell>
          <cell r="D4856">
            <v>103.15</v>
          </cell>
          <cell r="E4856">
            <v>101.916</v>
          </cell>
        </row>
        <row r="4857">
          <cell r="A4857" t="str">
            <v>08</v>
          </cell>
          <cell r="B4857" t="str">
            <v>73000000</v>
          </cell>
          <cell r="C4857" t="str">
            <v>9147</v>
          </cell>
          <cell r="D4857">
            <v>108.0812</v>
          </cell>
          <cell r="E4857">
            <v>105.0615</v>
          </cell>
        </row>
        <row r="4858">
          <cell r="A4858" t="str">
            <v>08</v>
          </cell>
          <cell r="B4858" t="str">
            <v>73000000</v>
          </cell>
          <cell r="C4858" t="str">
            <v>9148</v>
          </cell>
          <cell r="D4858">
            <v>103.6071</v>
          </cell>
          <cell r="E4858">
            <v>101.87390000000001</v>
          </cell>
        </row>
        <row r="4859">
          <cell r="A4859" t="str">
            <v>08</v>
          </cell>
          <cell r="B4859" t="str">
            <v>73000000</v>
          </cell>
          <cell r="C4859" t="str">
            <v>9510</v>
          </cell>
          <cell r="D4859">
            <v>106.44159999999999</v>
          </cell>
          <cell r="E4859">
            <v>104.90130000000001</v>
          </cell>
        </row>
        <row r="4860">
          <cell r="A4860" t="str">
            <v>08</v>
          </cell>
          <cell r="B4860" t="str">
            <v>73000000</v>
          </cell>
          <cell r="C4860" t="str">
            <v>9511</v>
          </cell>
          <cell r="D4860">
            <v>108.6965</v>
          </cell>
          <cell r="E4860">
            <v>109.35769999999999</v>
          </cell>
        </row>
        <row r="4861">
          <cell r="A4861" t="str">
            <v>08</v>
          </cell>
          <cell r="B4861" t="str">
            <v>73000000</v>
          </cell>
          <cell r="C4861" t="str">
            <v>9512</v>
          </cell>
          <cell r="D4861">
            <v>119.90049999999999</v>
          </cell>
          <cell r="E4861">
            <v>115.1923</v>
          </cell>
        </row>
        <row r="4862">
          <cell r="A4862" t="str">
            <v>08</v>
          </cell>
          <cell r="B4862" t="str">
            <v>73000000</v>
          </cell>
          <cell r="C4862" t="str">
            <v>9540</v>
          </cell>
          <cell r="D4862">
            <v>101.63249999999999</v>
          </cell>
          <cell r="E4862">
            <v>99.795900000000003</v>
          </cell>
        </row>
        <row r="4863">
          <cell r="A4863" t="str">
            <v>08</v>
          </cell>
          <cell r="B4863" t="str">
            <v>74</v>
          </cell>
          <cell r="C4863" t="str">
            <v>0000</v>
          </cell>
          <cell r="D4863">
            <v>118.4325</v>
          </cell>
          <cell r="E4863">
            <v>111.3685</v>
          </cell>
        </row>
        <row r="4864">
          <cell r="A4864" t="str">
            <v>08</v>
          </cell>
          <cell r="B4864" t="str">
            <v>741</v>
          </cell>
          <cell r="C4864" t="str">
            <v>0000</v>
          </cell>
          <cell r="D4864">
            <v>116.0515</v>
          </cell>
          <cell r="E4864">
            <v>109.7886</v>
          </cell>
        </row>
        <row r="4865">
          <cell r="A4865" t="str">
            <v>08</v>
          </cell>
          <cell r="B4865" t="str">
            <v>74100000</v>
          </cell>
          <cell r="C4865" t="str">
            <v>9401</v>
          </cell>
          <cell r="D4865">
            <v>122.137</v>
          </cell>
          <cell r="E4865">
            <v>113.1711</v>
          </cell>
        </row>
        <row r="4866">
          <cell r="A4866" t="str">
            <v>08</v>
          </cell>
          <cell r="B4866" t="str">
            <v>74100000</v>
          </cell>
          <cell r="C4866" t="str">
            <v>9402</v>
          </cell>
          <cell r="D4866">
            <v>112.22709999999999</v>
          </cell>
          <cell r="E4866">
            <v>105.5209</v>
          </cell>
        </row>
        <row r="4867">
          <cell r="A4867" t="str">
            <v>08</v>
          </cell>
          <cell r="B4867" t="str">
            <v>74100000</v>
          </cell>
          <cell r="C4867" t="str">
            <v>9403</v>
          </cell>
          <cell r="D4867">
            <v>126.1888</v>
          </cell>
          <cell r="E4867">
            <v>113.60899999999999</v>
          </cell>
        </row>
        <row r="4868">
          <cell r="A4868" t="str">
            <v>08</v>
          </cell>
          <cell r="B4868" t="str">
            <v>74100000</v>
          </cell>
          <cell r="C4868" t="str">
            <v>9410</v>
          </cell>
          <cell r="D4868">
            <v>104.6729</v>
          </cell>
          <cell r="E4868">
            <v>102.92059999999999</v>
          </cell>
        </row>
        <row r="4869">
          <cell r="A4869" t="str">
            <v>08</v>
          </cell>
          <cell r="B4869" t="str">
            <v>74100000</v>
          </cell>
          <cell r="C4869" t="str">
            <v>9420</v>
          </cell>
          <cell r="D4869">
            <v>124.56140000000001</v>
          </cell>
          <cell r="E4869">
            <v>115.7895</v>
          </cell>
        </row>
        <row r="4870">
          <cell r="A4870" t="str">
            <v>08</v>
          </cell>
          <cell r="B4870" t="str">
            <v>74100000</v>
          </cell>
          <cell r="C4870" t="str">
            <v>9430</v>
          </cell>
          <cell r="D4870">
            <v>94.569599999999994</v>
          </cell>
          <cell r="E4870">
            <v>97.391599999999997</v>
          </cell>
        </row>
        <row r="4871">
          <cell r="A4871" t="str">
            <v>08</v>
          </cell>
          <cell r="B4871" t="str">
            <v>74100000</v>
          </cell>
          <cell r="C4871" t="str">
            <v>9520</v>
          </cell>
          <cell r="D4871">
            <v>106.4796</v>
          </cell>
          <cell r="E4871">
            <v>106.5381</v>
          </cell>
        </row>
        <row r="4872">
          <cell r="A4872" t="str">
            <v>08</v>
          </cell>
          <cell r="B4872" t="str">
            <v>742</v>
          </cell>
          <cell r="C4872" t="str">
            <v>0000</v>
          </cell>
          <cell r="D4872">
            <v>119.8767</v>
          </cell>
          <cell r="E4872">
            <v>112.32689999999999</v>
          </cell>
        </row>
        <row r="4873">
          <cell r="A4873" t="str">
            <v>08</v>
          </cell>
          <cell r="B4873" t="str">
            <v>74200000</v>
          </cell>
          <cell r="C4873" t="str">
            <v>9450</v>
          </cell>
          <cell r="D4873">
            <v>141.1765</v>
          </cell>
          <cell r="E4873">
            <v>123.5295</v>
          </cell>
        </row>
        <row r="4874">
          <cell r="A4874" t="str">
            <v>08</v>
          </cell>
          <cell r="B4874" t="str">
            <v>74200000</v>
          </cell>
          <cell r="C4874" t="str">
            <v>9451</v>
          </cell>
          <cell r="D4874">
            <v>141.1765</v>
          </cell>
          <cell r="E4874">
            <v>123.5295</v>
          </cell>
        </row>
        <row r="4875">
          <cell r="A4875" t="str">
            <v>08</v>
          </cell>
          <cell r="B4875" t="str">
            <v>74200000</v>
          </cell>
          <cell r="C4875" t="str">
            <v>9452</v>
          </cell>
          <cell r="D4875">
            <v>120</v>
          </cell>
          <cell r="E4875">
            <v>112.5</v>
          </cell>
        </row>
        <row r="4876">
          <cell r="A4876" t="str">
            <v>08</v>
          </cell>
          <cell r="B4876" t="str">
            <v>74200000</v>
          </cell>
          <cell r="C4876" t="str">
            <v>9454</v>
          </cell>
          <cell r="D4876">
            <v>118.8475</v>
          </cell>
          <cell r="E4876">
            <v>111.77970000000001</v>
          </cell>
        </row>
        <row r="4877">
          <cell r="A4877" t="str">
            <v>08</v>
          </cell>
          <cell r="B4877" t="str">
            <v>74200000</v>
          </cell>
          <cell r="C4877" t="str">
            <v>9455</v>
          </cell>
          <cell r="D4877">
            <v>130.26820000000001</v>
          </cell>
          <cell r="E4877">
            <v>116.0728</v>
          </cell>
        </row>
        <row r="4878">
          <cell r="A4878" t="str">
            <v>08</v>
          </cell>
          <cell r="B4878" t="str">
            <v>74200000</v>
          </cell>
          <cell r="C4878" t="str">
            <v>9460</v>
          </cell>
          <cell r="D4878">
            <v>119</v>
          </cell>
          <cell r="E4878">
            <v>111.875</v>
          </cell>
        </row>
        <row r="4879">
          <cell r="A4879" t="str">
            <v>08</v>
          </cell>
          <cell r="B4879" t="str">
            <v>74200000</v>
          </cell>
          <cell r="C4879" t="str">
            <v>9480</v>
          </cell>
          <cell r="D4879">
            <v>119</v>
          </cell>
          <cell r="E4879">
            <v>111.875</v>
          </cell>
        </row>
        <row r="4880">
          <cell r="A4880" t="str">
            <v>08</v>
          </cell>
          <cell r="B4880" t="str">
            <v>74200000</v>
          </cell>
          <cell r="C4880" t="str">
            <v>9481</v>
          </cell>
          <cell r="D4880">
            <v>119</v>
          </cell>
          <cell r="E4880">
            <v>111.875</v>
          </cell>
        </row>
        <row r="4881">
          <cell r="A4881" t="str">
            <v>08</v>
          </cell>
          <cell r="B4881" t="str">
            <v>74200000</v>
          </cell>
          <cell r="C4881" t="str">
            <v>9482</v>
          </cell>
          <cell r="D4881">
            <v>119</v>
          </cell>
          <cell r="E4881">
            <v>111.875</v>
          </cell>
        </row>
        <row r="4882">
          <cell r="A4882" t="str">
            <v>08</v>
          </cell>
          <cell r="B4882" t="str">
            <v>74200000</v>
          </cell>
          <cell r="C4882" t="str">
            <v>9483</v>
          </cell>
          <cell r="D4882">
            <v>119</v>
          </cell>
          <cell r="E4882">
            <v>111.875</v>
          </cell>
        </row>
        <row r="4883">
          <cell r="A4883" t="str">
            <v>08</v>
          </cell>
          <cell r="B4883" t="str">
            <v>75</v>
          </cell>
          <cell r="C4883" t="str">
            <v>0000</v>
          </cell>
          <cell r="D4883">
            <v>104.4845</v>
          </cell>
          <cell r="E4883">
            <v>102.1674</v>
          </cell>
        </row>
        <row r="4884">
          <cell r="A4884" t="str">
            <v>08</v>
          </cell>
          <cell r="B4884" t="str">
            <v>75000000</v>
          </cell>
          <cell r="C4884" t="str">
            <v>9901</v>
          </cell>
          <cell r="D4884">
            <v>99.128500000000003</v>
          </cell>
          <cell r="E4884">
            <v>99.496200000000002</v>
          </cell>
        </row>
        <row r="4885">
          <cell r="A4885" t="str">
            <v>08</v>
          </cell>
          <cell r="B4885" t="str">
            <v>75000000</v>
          </cell>
          <cell r="C4885" t="str">
            <v>9902</v>
          </cell>
          <cell r="D4885">
            <v>111.4902</v>
          </cell>
          <cell r="E4885">
            <v>105.848</v>
          </cell>
        </row>
        <row r="4886">
          <cell r="A4886" t="str">
            <v>08</v>
          </cell>
          <cell r="B4886" t="str">
            <v>75000000</v>
          </cell>
          <cell r="C4886" t="str">
            <v>9903</v>
          </cell>
          <cell r="D4886">
            <v>100.5676</v>
          </cell>
          <cell r="E4886">
            <v>100.3429</v>
          </cell>
        </row>
        <row r="4887">
          <cell r="A4887" t="str">
            <v>08</v>
          </cell>
          <cell r="B4887" t="str">
            <v>75000000</v>
          </cell>
          <cell r="C4887" t="str">
            <v>9910</v>
          </cell>
          <cell r="D4887">
            <v>110.70950000000001</v>
          </cell>
          <cell r="E4887">
            <v>104.48860000000001</v>
          </cell>
        </row>
        <row r="4888">
          <cell r="A4888" t="str">
            <v>08</v>
          </cell>
          <cell r="B4888" t="str">
            <v>99999101</v>
          </cell>
          <cell r="C4888" t="str">
            <v>0000</v>
          </cell>
          <cell r="D4888">
            <v>105.9254</v>
          </cell>
          <cell r="E4888">
            <v>105.4532</v>
          </cell>
        </row>
        <row r="4889">
          <cell r="A4889" t="str">
            <v>08</v>
          </cell>
          <cell r="B4889" t="str">
            <v>99999102</v>
          </cell>
          <cell r="C4889" t="str">
            <v>0000</v>
          </cell>
          <cell r="D4889">
            <v>105.0671</v>
          </cell>
          <cell r="E4889">
            <v>103.2629</v>
          </cell>
        </row>
        <row r="4890">
          <cell r="A4890" t="str">
            <v>08</v>
          </cell>
          <cell r="B4890" t="str">
            <v>99999103</v>
          </cell>
          <cell r="C4890" t="str">
            <v>0000</v>
          </cell>
          <cell r="D4890">
            <v>103.208</v>
          </cell>
          <cell r="E4890">
            <v>101.71120000000001</v>
          </cell>
        </row>
        <row r="4891">
          <cell r="A4891" t="str">
            <v>08</v>
          </cell>
          <cell r="B4891" t="str">
            <v>99999104</v>
          </cell>
          <cell r="C4891" t="str">
            <v>0000</v>
          </cell>
          <cell r="D4891">
            <v>104.7837</v>
          </cell>
          <cell r="E4891">
            <v>104.70529999999999</v>
          </cell>
        </row>
        <row r="4892">
          <cell r="A4892" t="str">
            <v>08</v>
          </cell>
          <cell r="B4892" t="str">
            <v>99999105</v>
          </cell>
          <cell r="C4892" t="str">
            <v>0000</v>
          </cell>
          <cell r="D4892">
            <v>110.23480000000001</v>
          </cell>
          <cell r="E4892">
            <v>106.33620000000001</v>
          </cell>
        </row>
        <row r="4893">
          <cell r="A4893" t="str">
            <v>08</v>
          </cell>
          <cell r="B4893" t="str">
            <v>99999106</v>
          </cell>
          <cell r="C4893" t="str">
            <v>0000</v>
          </cell>
          <cell r="D4893">
            <v>110.14360000000001</v>
          </cell>
          <cell r="E4893">
            <v>106.5754</v>
          </cell>
        </row>
        <row r="4894">
          <cell r="A4894" t="str">
            <v>08</v>
          </cell>
          <cell r="B4894" t="str">
            <v>99999107</v>
          </cell>
          <cell r="C4894" t="str">
            <v>0000</v>
          </cell>
          <cell r="D4894">
            <v>114.5218</v>
          </cell>
          <cell r="E4894">
            <v>109.6718</v>
          </cell>
        </row>
        <row r="4895">
          <cell r="A4895" t="str">
            <v>08</v>
          </cell>
          <cell r="B4895" t="str">
            <v>99999108</v>
          </cell>
          <cell r="C4895" t="str">
            <v>0000</v>
          </cell>
          <cell r="D4895">
            <v>103.60939999999999</v>
          </cell>
          <cell r="E4895">
            <v>101.1811</v>
          </cell>
        </row>
        <row r="4896">
          <cell r="A4896" t="str">
            <v>08</v>
          </cell>
          <cell r="B4896" t="str">
            <v>99999109</v>
          </cell>
          <cell r="C4896" t="str">
            <v>0000</v>
          </cell>
          <cell r="D4896">
            <v>99.744500000000002</v>
          </cell>
          <cell r="E4896">
            <v>101.06870000000001</v>
          </cell>
        </row>
        <row r="4897">
          <cell r="A4897" t="str">
            <v>08</v>
          </cell>
          <cell r="B4897" t="str">
            <v>99999110</v>
          </cell>
          <cell r="C4897" t="str">
            <v>0000</v>
          </cell>
          <cell r="D4897">
            <v>113.3633</v>
          </cell>
          <cell r="E4897">
            <v>110.8968</v>
          </cell>
        </row>
        <row r="4898">
          <cell r="A4898" t="str">
            <v>09</v>
          </cell>
          <cell r="B4898" t="str">
            <v>0</v>
          </cell>
          <cell r="C4898" t="str">
            <v>0000</v>
          </cell>
          <cell r="D4898">
            <v>106.5072</v>
          </cell>
          <cell r="E4898">
            <v>105.0776</v>
          </cell>
        </row>
        <row r="4899">
          <cell r="A4899" t="str">
            <v>09</v>
          </cell>
          <cell r="B4899" t="str">
            <v>1</v>
          </cell>
          <cell r="C4899" t="str">
            <v>0000</v>
          </cell>
          <cell r="D4899">
            <v>98.977199999999996</v>
          </cell>
          <cell r="E4899">
            <v>99.418300000000002</v>
          </cell>
        </row>
        <row r="4900">
          <cell r="A4900" t="str">
            <v>09</v>
          </cell>
          <cell r="B4900" t="str">
            <v>11</v>
          </cell>
          <cell r="C4900" t="str">
            <v>0000</v>
          </cell>
          <cell r="D4900">
            <v>101.8355</v>
          </cell>
          <cell r="E4900">
            <v>99.885800000000003</v>
          </cell>
        </row>
        <row r="4901">
          <cell r="A4901" t="str">
            <v>09</v>
          </cell>
          <cell r="B4901" t="str">
            <v>111</v>
          </cell>
          <cell r="C4901" t="str">
            <v>0000</v>
          </cell>
          <cell r="D4901">
            <v>99.431899999999999</v>
          </cell>
          <cell r="E4901">
            <v>98.705299999999994</v>
          </cell>
        </row>
        <row r="4902">
          <cell r="A4902" t="str">
            <v>09</v>
          </cell>
          <cell r="B4902" t="str">
            <v>11100000</v>
          </cell>
          <cell r="C4902" t="str">
            <v>2002</v>
          </cell>
          <cell r="D4902">
            <v>105.741</v>
          </cell>
          <cell r="E4902">
            <v>103.64570000000001</v>
          </cell>
        </row>
        <row r="4903">
          <cell r="A4903" t="str">
            <v>09</v>
          </cell>
          <cell r="B4903" t="str">
            <v>11100000</v>
          </cell>
          <cell r="C4903" t="str">
            <v>2011</v>
          </cell>
          <cell r="D4903">
            <v>96.277100000000004</v>
          </cell>
          <cell r="E4903">
            <v>95.924099999999996</v>
          </cell>
        </row>
        <row r="4904">
          <cell r="A4904" t="str">
            <v>09</v>
          </cell>
          <cell r="B4904" t="str">
            <v>11100000</v>
          </cell>
          <cell r="C4904" t="str">
            <v>2012</v>
          </cell>
          <cell r="D4904">
            <v>98.107699999999994</v>
          </cell>
          <cell r="E4904">
            <v>98.383099999999999</v>
          </cell>
        </row>
        <row r="4905">
          <cell r="A4905" t="str">
            <v>09</v>
          </cell>
          <cell r="B4905" t="str">
            <v>112</v>
          </cell>
          <cell r="C4905" t="str">
            <v>0000</v>
          </cell>
          <cell r="D4905">
            <v>102.5338</v>
          </cell>
          <cell r="E4905">
            <v>100.22880000000001</v>
          </cell>
        </row>
        <row r="4906">
          <cell r="A4906" t="str">
            <v>09</v>
          </cell>
          <cell r="B4906" t="str">
            <v>1121</v>
          </cell>
          <cell r="C4906" t="str">
            <v>0000</v>
          </cell>
          <cell r="D4906">
            <v>103.1058</v>
          </cell>
          <cell r="E4906">
            <v>100.5792</v>
          </cell>
        </row>
        <row r="4907">
          <cell r="A4907" t="str">
            <v>09</v>
          </cell>
          <cell r="B4907" t="str">
            <v>11210000</v>
          </cell>
          <cell r="C4907" t="str">
            <v>2022</v>
          </cell>
          <cell r="D4907">
            <v>103.0437</v>
          </cell>
          <cell r="E4907">
            <v>100.32899999999999</v>
          </cell>
        </row>
        <row r="4908">
          <cell r="A4908" t="str">
            <v>09</v>
          </cell>
          <cell r="B4908" t="str">
            <v>11210000</v>
          </cell>
          <cell r="C4908" t="str">
            <v>2023</v>
          </cell>
          <cell r="D4908">
            <v>94.929000000000002</v>
          </cell>
          <cell r="E4908">
            <v>96.630600000000001</v>
          </cell>
        </row>
        <row r="4909">
          <cell r="A4909" t="str">
            <v>09</v>
          </cell>
          <cell r="B4909" t="str">
            <v>11210000</v>
          </cell>
          <cell r="C4909" t="str">
            <v>2024</v>
          </cell>
          <cell r="D4909">
            <v>116.3163</v>
          </cell>
          <cell r="E4909">
            <v>111.62269999999999</v>
          </cell>
        </row>
        <row r="4910">
          <cell r="A4910" t="str">
            <v>09</v>
          </cell>
          <cell r="B4910" t="str">
            <v>11210000</v>
          </cell>
          <cell r="C4910" t="str">
            <v>2052</v>
          </cell>
          <cell r="D4910">
            <v>100.99979999999999</v>
          </cell>
          <cell r="E4910">
            <v>105.0822</v>
          </cell>
        </row>
        <row r="4911">
          <cell r="A4911" t="str">
            <v>09</v>
          </cell>
          <cell r="B4911" t="str">
            <v>1122</v>
          </cell>
          <cell r="C4911" t="str">
            <v>0000</v>
          </cell>
          <cell r="D4911">
            <v>96.048000000000002</v>
          </cell>
          <cell r="E4911">
            <v>96.256200000000007</v>
          </cell>
        </row>
        <row r="4912">
          <cell r="A4912" t="str">
            <v>09</v>
          </cell>
          <cell r="B4912" t="str">
            <v>11220000</v>
          </cell>
          <cell r="C4912" t="str">
            <v>2030</v>
          </cell>
          <cell r="D4912">
            <v>93.960400000000007</v>
          </cell>
          <cell r="E4912">
            <v>95.602400000000003</v>
          </cell>
        </row>
        <row r="4913">
          <cell r="A4913" t="str">
            <v>09</v>
          </cell>
          <cell r="B4913" t="str">
            <v>11220000</v>
          </cell>
          <cell r="C4913" t="str">
            <v>2031</v>
          </cell>
          <cell r="D4913">
            <v>96.940600000000003</v>
          </cell>
          <cell r="E4913">
            <v>94.0244</v>
          </cell>
        </row>
        <row r="4914">
          <cell r="A4914" t="str">
            <v>09</v>
          </cell>
          <cell r="B4914" t="str">
            <v>11220000</v>
          </cell>
          <cell r="C4914" t="str">
            <v>2070</v>
          </cell>
          <cell r="D4914">
            <v>101.2948</v>
          </cell>
          <cell r="E4914">
            <v>101.2479</v>
          </cell>
        </row>
        <row r="4915">
          <cell r="A4915" t="str">
            <v>09</v>
          </cell>
          <cell r="B4915" t="str">
            <v>12</v>
          </cell>
          <cell r="C4915" t="str">
            <v>0000</v>
          </cell>
          <cell r="D4915">
            <v>86.036699999999996</v>
          </cell>
          <cell r="E4915">
            <v>100.1631</v>
          </cell>
        </row>
        <row r="4916">
          <cell r="A4916" t="str">
            <v>09</v>
          </cell>
          <cell r="B4916" t="str">
            <v>121</v>
          </cell>
          <cell r="C4916" t="str">
            <v>0000</v>
          </cell>
          <cell r="D4916">
            <v>85.515299999999996</v>
          </cell>
          <cell r="E4916">
            <v>101.08159999999999</v>
          </cell>
        </row>
        <row r="4917">
          <cell r="A4917" t="str">
            <v>09</v>
          </cell>
          <cell r="B4917" t="str">
            <v>1211</v>
          </cell>
          <cell r="C4917" t="str">
            <v>0000</v>
          </cell>
          <cell r="D4917">
            <v>97.064999999999998</v>
          </cell>
          <cell r="E4917">
            <v>109.87430000000001</v>
          </cell>
        </row>
        <row r="4918">
          <cell r="A4918" t="str">
            <v>09</v>
          </cell>
          <cell r="B4918" t="str">
            <v>12110000</v>
          </cell>
          <cell r="C4918" t="str">
            <v>1100</v>
          </cell>
          <cell r="D4918">
            <v>95.957599999999999</v>
          </cell>
          <cell r="E4918">
            <v>116.74250000000001</v>
          </cell>
        </row>
        <row r="4919">
          <cell r="A4919" t="str">
            <v>09</v>
          </cell>
          <cell r="B4919" t="str">
            <v>12110000</v>
          </cell>
          <cell r="C4919" t="str">
            <v>1101</v>
          </cell>
          <cell r="D4919">
            <v>91.45</v>
          </cell>
          <cell r="E4919">
            <v>89.258200000000002</v>
          </cell>
        </row>
        <row r="4920">
          <cell r="A4920" t="str">
            <v>09</v>
          </cell>
          <cell r="B4920" t="str">
            <v>12110000</v>
          </cell>
          <cell r="C4920" t="str">
            <v>1102</v>
          </cell>
          <cell r="D4920">
            <v>115.26860000000001</v>
          </cell>
          <cell r="E4920">
            <v>125.1756</v>
          </cell>
        </row>
        <row r="4921">
          <cell r="A4921" t="str">
            <v>09</v>
          </cell>
          <cell r="B4921" t="str">
            <v>12110000</v>
          </cell>
          <cell r="C4921" t="str">
            <v>1103</v>
          </cell>
          <cell r="D4921">
            <v>92.381</v>
          </cell>
          <cell r="E4921">
            <v>118.29940000000001</v>
          </cell>
        </row>
        <row r="4922">
          <cell r="A4922" t="str">
            <v>09</v>
          </cell>
          <cell r="B4922" t="str">
            <v>12110000</v>
          </cell>
          <cell r="C4922" t="str">
            <v>1104</v>
          </cell>
          <cell r="D4922">
            <v>96.179599999999994</v>
          </cell>
          <cell r="E4922">
            <v>147.18450000000001</v>
          </cell>
        </row>
        <row r="4923">
          <cell r="A4923" t="str">
            <v>09</v>
          </cell>
          <cell r="B4923" t="str">
            <v>12110000</v>
          </cell>
          <cell r="C4923" t="str">
            <v>1105</v>
          </cell>
          <cell r="D4923">
            <v>85.248099999999994</v>
          </cell>
          <cell r="E4923">
            <v>107.61069999999999</v>
          </cell>
        </row>
        <row r="4924">
          <cell r="A4924" t="str">
            <v>09</v>
          </cell>
          <cell r="B4924" t="str">
            <v>12110000</v>
          </cell>
          <cell r="C4924" t="str">
            <v>1106</v>
          </cell>
          <cell r="D4924">
            <v>141.04570000000001</v>
          </cell>
          <cell r="E4924">
            <v>143.21979999999999</v>
          </cell>
        </row>
        <row r="4925">
          <cell r="A4925" t="str">
            <v>09</v>
          </cell>
          <cell r="B4925" t="str">
            <v>12110000</v>
          </cell>
          <cell r="C4925" t="str">
            <v>1107</v>
          </cell>
          <cell r="D4925">
            <v>95.263199999999998</v>
          </cell>
          <cell r="E4925">
            <v>116.6065</v>
          </cell>
        </row>
        <row r="4926">
          <cell r="A4926" t="str">
            <v>09</v>
          </cell>
          <cell r="B4926" t="str">
            <v>12110000</v>
          </cell>
          <cell r="C4926" t="str">
            <v>1115</v>
          </cell>
          <cell r="D4926">
            <v>107.9165</v>
          </cell>
          <cell r="E4926">
            <v>111.6733</v>
          </cell>
        </row>
        <row r="4927">
          <cell r="A4927" t="str">
            <v>09</v>
          </cell>
          <cell r="B4927" t="str">
            <v>12110000</v>
          </cell>
          <cell r="C4927" t="str">
            <v>1119</v>
          </cell>
          <cell r="D4927">
            <v>98.338300000000004</v>
          </cell>
          <cell r="E4927">
            <v>98.664000000000001</v>
          </cell>
        </row>
        <row r="4928">
          <cell r="A4928" t="str">
            <v>09</v>
          </cell>
          <cell r="B4928" t="str">
            <v>1212</v>
          </cell>
          <cell r="C4928" t="str">
            <v>0000</v>
          </cell>
          <cell r="D4928">
            <v>70.936099999999996</v>
          </cell>
          <cell r="E4928">
            <v>89.982699999999994</v>
          </cell>
        </row>
        <row r="4929">
          <cell r="A4929" t="str">
            <v>09</v>
          </cell>
          <cell r="B4929" t="str">
            <v>12120000</v>
          </cell>
          <cell r="C4929" t="str">
            <v>1108</v>
          </cell>
          <cell r="D4929">
            <v>73.325900000000004</v>
          </cell>
          <cell r="E4929">
            <v>90.173000000000002</v>
          </cell>
        </row>
        <row r="4930">
          <cell r="A4930" t="str">
            <v>09</v>
          </cell>
          <cell r="B4930" t="str">
            <v>12120000</v>
          </cell>
          <cell r="C4930" t="str">
            <v>1111</v>
          </cell>
          <cell r="D4930">
            <v>99.218999999999994</v>
          </cell>
          <cell r="E4930">
            <v>101.5243</v>
          </cell>
        </row>
        <row r="4931">
          <cell r="A4931" t="str">
            <v>09</v>
          </cell>
          <cell r="B4931" t="str">
            <v>12120000</v>
          </cell>
          <cell r="C4931" t="str">
            <v>1112</v>
          </cell>
          <cell r="D4931">
            <v>138.36699999999999</v>
          </cell>
          <cell r="E4931">
            <v>107.4982</v>
          </cell>
        </row>
        <row r="4932">
          <cell r="A4932" t="str">
            <v>09</v>
          </cell>
          <cell r="B4932" t="str">
            <v>12120000</v>
          </cell>
          <cell r="C4932" t="str">
            <v>1113</v>
          </cell>
          <cell r="D4932">
            <v>61.890700000000002</v>
          </cell>
          <cell r="E4932">
            <v>97.926900000000003</v>
          </cell>
        </row>
        <row r="4933">
          <cell r="A4933" t="str">
            <v>09</v>
          </cell>
          <cell r="B4933" t="str">
            <v>12120000</v>
          </cell>
          <cell r="C4933" t="str">
            <v>1114</v>
          </cell>
          <cell r="D4933">
            <v>62.303800000000003</v>
          </cell>
          <cell r="E4933">
            <v>79.3553</v>
          </cell>
        </row>
        <row r="4934">
          <cell r="A4934" t="str">
            <v>09</v>
          </cell>
          <cell r="B4934" t="str">
            <v>12120000</v>
          </cell>
          <cell r="C4934" t="str">
            <v>1116</v>
          </cell>
          <cell r="D4934">
            <v>125.39400000000001</v>
          </cell>
          <cell r="E4934">
            <v>133.19909999999999</v>
          </cell>
        </row>
        <row r="4935">
          <cell r="A4935" t="str">
            <v>09</v>
          </cell>
          <cell r="B4935" t="str">
            <v>12120000</v>
          </cell>
          <cell r="C4935" t="str">
            <v>1218</v>
          </cell>
          <cell r="D4935">
            <v>96.203999999999994</v>
          </cell>
          <cell r="E4935">
            <v>89.589500000000001</v>
          </cell>
        </row>
        <row r="4936">
          <cell r="A4936" t="str">
            <v>09</v>
          </cell>
          <cell r="B4936" t="str">
            <v>122</v>
          </cell>
          <cell r="C4936" t="str">
            <v>0000</v>
          </cell>
          <cell r="D4936">
            <v>90.605199999999996</v>
          </cell>
          <cell r="E4936">
            <v>92.114900000000006</v>
          </cell>
        </row>
        <row r="4937">
          <cell r="A4937" t="str">
            <v>09</v>
          </cell>
          <cell r="B4937" t="str">
            <v>1222</v>
          </cell>
          <cell r="C4937" t="str">
            <v>0000</v>
          </cell>
          <cell r="D4937">
            <v>87.710999999999999</v>
          </cell>
          <cell r="E4937">
            <v>90.316800000000001</v>
          </cell>
        </row>
        <row r="4938">
          <cell r="A4938" t="str">
            <v>09</v>
          </cell>
          <cell r="B4938" t="str">
            <v>12220000</v>
          </cell>
          <cell r="C4938" t="str">
            <v>2130</v>
          </cell>
          <cell r="D4938">
            <v>87.710999999999999</v>
          </cell>
          <cell r="E4938">
            <v>90.316800000000001</v>
          </cell>
        </row>
        <row r="4939">
          <cell r="A4939" t="str">
            <v>09</v>
          </cell>
          <cell r="B4939" t="str">
            <v>1223</v>
          </cell>
          <cell r="C4939" t="str">
            <v>0000</v>
          </cell>
          <cell r="D4939">
            <v>90.854699999999994</v>
          </cell>
          <cell r="E4939">
            <v>92.269900000000007</v>
          </cell>
        </row>
        <row r="4940">
          <cell r="A4940" t="str">
            <v>09</v>
          </cell>
          <cell r="B4940" t="str">
            <v>12230000</v>
          </cell>
          <cell r="C4940" t="str">
            <v>2110</v>
          </cell>
          <cell r="D4940">
            <v>90.880399999999995</v>
          </cell>
          <cell r="E4940">
            <v>92.677000000000007</v>
          </cell>
        </row>
        <row r="4941">
          <cell r="A4941" t="str">
            <v>09</v>
          </cell>
          <cell r="B4941" t="str">
            <v>12230000</v>
          </cell>
          <cell r="C4941" t="str">
            <v>2120</v>
          </cell>
          <cell r="D4941">
            <v>89.33</v>
          </cell>
          <cell r="E4941">
            <v>90.834500000000006</v>
          </cell>
        </row>
        <row r="4942">
          <cell r="A4942" t="str">
            <v>09</v>
          </cell>
          <cell r="B4942" t="str">
            <v>12230000</v>
          </cell>
          <cell r="C4942" t="str">
            <v>2121</v>
          </cell>
          <cell r="D4942">
            <v>90.397099999999995</v>
          </cell>
          <cell r="E4942">
            <v>91.689099999999996</v>
          </cell>
        </row>
        <row r="4943">
          <cell r="A4943" t="str">
            <v>09</v>
          </cell>
          <cell r="B4943" t="str">
            <v>12230000</v>
          </cell>
          <cell r="C4943" t="str">
            <v>2122</v>
          </cell>
          <cell r="D4943">
            <v>94.562799999999996</v>
          </cell>
          <cell r="E4943">
            <v>95.758899999999997</v>
          </cell>
        </row>
        <row r="4944">
          <cell r="A4944" t="str">
            <v>09</v>
          </cell>
          <cell r="B4944" t="str">
            <v>12230000</v>
          </cell>
          <cell r="C4944" t="str">
            <v>2140</v>
          </cell>
          <cell r="D4944">
            <v>85.108099999999993</v>
          </cell>
          <cell r="E4944">
            <v>87.380700000000004</v>
          </cell>
        </row>
        <row r="4945">
          <cell r="A4945" t="str">
            <v>09</v>
          </cell>
          <cell r="B4945" t="str">
            <v>12230000</v>
          </cell>
          <cell r="C4945" t="str">
            <v>2145</v>
          </cell>
          <cell r="D4945">
            <v>91.261300000000006</v>
          </cell>
          <cell r="E4945">
            <v>92.947999999999993</v>
          </cell>
        </row>
        <row r="4946">
          <cell r="A4946" t="str">
            <v>09</v>
          </cell>
          <cell r="B4946" t="str">
            <v>12230000</v>
          </cell>
          <cell r="C4946" t="str">
            <v>2742</v>
          </cell>
          <cell r="D4946">
            <v>97.975399999999993</v>
          </cell>
          <cell r="E4946">
            <v>96.467200000000005</v>
          </cell>
        </row>
        <row r="4947">
          <cell r="A4947" t="str">
            <v>09</v>
          </cell>
          <cell r="B4947" t="str">
            <v>12230000</v>
          </cell>
          <cell r="C4947" t="str">
            <v>2743</v>
          </cell>
          <cell r="D4947">
            <v>91.173199999999994</v>
          </cell>
          <cell r="E4947">
            <v>94.06</v>
          </cell>
        </row>
        <row r="4948">
          <cell r="A4948" t="str">
            <v>09</v>
          </cell>
          <cell r="B4948" t="str">
            <v>12230000</v>
          </cell>
          <cell r="C4948" t="str">
            <v>2744</v>
          </cell>
          <cell r="D4948">
            <v>89.642600000000002</v>
          </cell>
          <cell r="E4948">
            <v>91.508700000000005</v>
          </cell>
        </row>
        <row r="4949">
          <cell r="A4949" t="str">
            <v>09</v>
          </cell>
          <cell r="B4949" t="str">
            <v>12230000</v>
          </cell>
          <cell r="C4949" t="str">
            <v>2751</v>
          </cell>
          <cell r="D4949">
            <v>102.7441</v>
          </cell>
          <cell r="E4949">
            <v>102.2659</v>
          </cell>
        </row>
        <row r="4950">
          <cell r="A4950" t="str">
            <v>09</v>
          </cell>
          <cell r="B4950" t="str">
            <v>12230000</v>
          </cell>
          <cell r="C4950" t="str">
            <v>2752</v>
          </cell>
          <cell r="D4950">
            <v>75.432599999999994</v>
          </cell>
          <cell r="E4950">
            <v>78.977099999999993</v>
          </cell>
        </row>
        <row r="4951">
          <cell r="A4951" t="str">
            <v>09</v>
          </cell>
          <cell r="B4951" t="str">
            <v>13</v>
          </cell>
          <cell r="C4951" t="str">
            <v>0000</v>
          </cell>
          <cell r="D4951">
            <v>108.43899999999999</v>
          </cell>
          <cell r="E4951">
            <v>105.0612</v>
          </cell>
        </row>
        <row r="4952">
          <cell r="A4952" t="str">
            <v>09</v>
          </cell>
          <cell r="B4952" t="str">
            <v>131</v>
          </cell>
          <cell r="C4952" t="str">
            <v>0000</v>
          </cell>
          <cell r="D4952">
            <v>110.873</v>
          </cell>
          <cell r="E4952">
            <v>107.0761</v>
          </cell>
        </row>
        <row r="4953">
          <cell r="A4953" t="str">
            <v>09</v>
          </cell>
          <cell r="B4953" t="str">
            <v>1311</v>
          </cell>
          <cell r="C4953" t="str">
            <v>0000</v>
          </cell>
          <cell r="D4953">
            <v>109.30419999999999</v>
          </cell>
          <cell r="E4953">
            <v>105.7466</v>
          </cell>
        </row>
        <row r="4954">
          <cell r="A4954" t="str">
            <v>09</v>
          </cell>
          <cell r="B4954" t="str">
            <v>13110000</v>
          </cell>
          <cell r="C4954" t="str">
            <v>1200</v>
          </cell>
          <cell r="D4954">
            <v>104.7843</v>
          </cell>
          <cell r="E4954">
            <v>96.849000000000004</v>
          </cell>
        </row>
        <row r="4955">
          <cell r="A4955" t="str">
            <v>09</v>
          </cell>
          <cell r="B4955" t="str">
            <v>13110000</v>
          </cell>
          <cell r="C4955" t="str">
            <v>1201</v>
          </cell>
          <cell r="D4955">
            <v>103.74160000000001</v>
          </cell>
          <cell r="E4955">
            <v>111.595</v>
          </cell>
        </row>
        <row r="4956">
          <cell r="A4956" t="str">
            <v>09</v>
          </cell>
          <cell r="B4956" t="str">
            <v>13110000</v>
          </cell>
          <cell r="C4956" t="str">
            <v>1210</v>
          </cell>
          <cell r="D4956">
            <v>110.6844</v>
          </cell>
          <cell r="E4956">
            <v>122.0064</v>
          </cell>
        </row>
        <row r="4957">
          <cell r="A4957" t="str">
            <v>09</v>
          </cell>
          <cell r="B4957" t="str">
            <v>13110000</v>
          </cell>
          <cell r="C4957" t="str">
            <v>1217</v>
          </cell>
          <cell r="D4957">
            <v>91.2727</v>
          </cell>
          <cell r="E4957">
            <v>95.997799999999998</v>
          </cell>
        </row>
        <row r="4958">
          <cell r="A4958" t="str">
            <v>09</v>
          </cell>
          <cell r="B4958" t="str">
            <v>13110000</v>
          </cell>
          <cell r="C4958" t="str">
            <v>1220</v>
          </cell>
          <cell r="D4958">
            <v>128.7456</v>
          </cell>
          <cell r="E4958">
            <v>118.57210000000001</v>
          </cell>
        </row>
        <row r="4959">
          <cell r="A4959" t="str">
            <v>09</v>
          </cell>
          <cell r="B4959" t="str">
            <v>13110000</v>
          </cell>
          <cell r="C4959" t="str">
            <v>1221</v>
          </cell>
          <cell r="D4959">
            <v>120.571</v>
          </cell>
          <cell r="E4959">
            <v>94.895099999999999</v>
          </cell>
        </row>
        <row r="4960">
          <cell r="A4960" t="str">
            <v>09</v>
          </cell>
          <cell r="B4960" t="str">
            <v>13110000</v>
          </cell>
          <cell r="C4960" t="str">
            <v>1222</v>
          </cell>
          <cell r="D4960">
            <v>107.25060000000001</v>
          </cell>
          <cell r="E4960">
            <v>103.5389</v>
          </cell>
        </row>
        <row r="4961">
          <cell r="A4961" t="str">
            <v>09</v>
          </cell>
          <cell r="B4961" t="str">
            <v>13110000</v>
          </cell>
          <cell r="C4961" t="str">
            <v>1240</v>
          </cell>
          <cell r="D4961">
            <v>99.979900000000001</v>
          </cell>
          <cell r="E4961">
            <v>97.5261</v>
          </cell>
        </row>
        <row r="4962">
          <cell r="A4962" t="str">
            <v>09</v>
          </cell>
          <cell r="B4962" t="str">
            <v>13110000</v>
          </cell>
          <cell r="C4962" t="str">
            <v>1245</v>
          </cell>
          <cell r="D4962">
            <v>111.0686</v>
          </cell>
          <cell r="E4962">
            <v>106.8308</v>
          </cell>
        </row>
        <row r="4963">
          <cell r="A4963" t="str">
            <v>09</v>
          </cell>
          <cell r="B4963" t="str">
            <v>1312</v>
          </cell>
          <cell r="C4963" t="str">
            <v>0000</v>
          </cell>
          <cell r="D4963">
            <v>119.1708</v>
          </cell>
          <cell r="E4963">
            <v>114.1083</v>
          </cell>
        </row>
        <row r="4964">
          <cell r="A4964" t="str">
            <v>09</v>
          </cell>
          <cell r="B4964" t="str">
            <v>13120000</v>
          </cell>
          <cell r="C4964" t="str">
            <v>1211</v>
          </cell>
          <cell r="D4964">
            <v>116.2898</v>
          </cell>
          <cell r="E4964">
            <v>114.5633</v>
          </cell>
        </row>
        <row r="4965">
          <cell r="A4965" t="str">
            <v>09</v>
          </cell>
          <cell r="B4965" t="str">
            <v>13120000</v>
          </cell>
          <cell r="C4965" t="str">
            <v>1212</v>
          </cell>
          <cell r="D4965">
            <v>100.61579999999999</v>
          </cell>
          <cell r="E4965">
            <v>106.2996</v>
          </cell>
        </row>
        <row r="4966">
          <cell r="A4966" t="str">
            <v>09</v>
          </cell>
          <cell r="B4966" t="str">
            <v>13120000</v>
          </cell>
          <cell r="C4966" t="str">
            <v>1214</v>
          </cell>
          <cell r="D4966">
            <v>125.38330000000001</v>
          </cell>
          <cell r="E4966">
            <v>145.20590000000001</v>
          </cell>
        </row>
        <row r="4967">
          <cell r="A4967" t="str">
            <v>09</v>
          </cell>
          <cell r="B4967" t="str">
            <v>13120000</v>
          </cell>
          <cell r="C4967" t="str">
            <v>1215</v>
          </cell>
          <cell r="D4967">
            <v>134.86590000000001</v>
          </cell>
          <cell r="E4967">
            <v>107.4756</v>
          </cell>
        </row>
        <row r="4968">
          <cell r="A4968" t="str">
            <v>09</v>
          </cell>
          <cell r="B4968" t="str">
            <v>13120000</v>
          </cell>
          <cell r="C4968" t="str">
            <v>1216</v>
          </cell>
          <cell r="D4968">
            <v>97.048199999999994</v>
          </cell>
          <cell r="E4968">
            <v>133.09809999999999</v>
          </cell>
        </row>
        <row r="4969">
          <cell r="A4969" t="str">
            <v>09</v>
          </cell>
          <cell r="B4969" t="str">
            <v>132</v>
          </cell>
          <cell r="C4969" t="str">
            <v>0000</v>
          </cell>
          <cell r="D4969">
            <v>97.462999999999994</v>
          </cell>
          <cell r="E4969">
            <v>95.975499999999997</v>
          </cell>
        </row>
        <row r="4970">
          <cell r="A4970" t="str">
            <v>09</v>
          </cell>
          <cell r="B4970" t="str">
            <v>1322</v>
          </cell>
          <cell r="C4970" t="str">
            <v>0000</v>
          </cell>
          <cell r="D4970">
            <v>99.073599999999999</v>
          </cell>
          <cell r="E4970">
            <v>101.0733</v>
          </cell>
        </row>
        <row r="4971">
          <cell r="A4971" t="str">
            <v>09</v>
          </cell>
          <cell r="B4971" t="str">
            <v>13220000</v>
          </cell>
          <cell r="C4971" t="str">
            <v>1230</v>
          </cell>
          <cell r="D4971">
            <v>105.0899</v>
          </cell>
          <cell r="E4971">
            <v>106.6367</v>
          </cell>
        </row>
        <row r="4972">
          <cell r="A4972" t="str">
            <v>09</v>
          </cell>
          <cell r="B4972" t="str">
            <v>13220000</v>
          </cell>
          <cell r="C4972" t="str">
            <v>1231</v>
          </cell>
          <cell r="D4972">
            <v>93.057299999999998</v>
          </cell>
          <cell r="E4972">
            <v>95.509799999999998</v>
          </cell>
        </row>
        <row r="4973">
          <cell r="A4973" t="str">
            <v>09</v>
          </cell>
          <cell r="B4973" t="str">
            <v>1323</v>
          </cell>
          <cell r="C4973" t="str">
            <v>0000</v>
          </cell>
          <cell r="D4973">
            <v>97.399799999999999</v>
          </cell>
          <cell r="E4973">
            <v>95.775499999999994</v>
          </cell>
        </row>
        <row r="4974">
          <cell r="A4974" t="str">
            <v>09</v>
          </cell>
          <cell r="B4974" t="str">
            <v>13230000</v>
          </cell>
          <cell r="C4974" t="str">
            <v>2240</v>
          </cell>
          <cell r="D4974">
            <v>88.973299999999995</v>
          </cell>
          <cell r="E4974">
            <v>88.721199999999996</v>
          </cell>
        </row>
        <row r="4975">
          <cell r="A4975" t="str">
            <v>09</v>
          </cell>
          <cell r="B4975" t="str">
            <v>13230000</v>
          </cell>
          <cell r="C4975" t="str">
            <v>2241</v>
          </cell>
          <cell r="D4975">
            <v>85.655900000000003</v>
          </cell>
          <cell r="E4975">
            <v>85.94</v>
          </cell>
        </row>
        <row r="4976">
          <cell r="A4976" t="str">
            <v>09</v>
          </cell>
          <cell r="B4976" t="str">
            <v>13230000</v>
          </cell>
          <cell r="C4976" t="str">
            <v>2250</v>
          </cell>
          <cell r="D4976">
            <v>96.1922</v>
          </cell>
          <cell r="E4976">
            <v>95.251300000000001</v>
          </cell>
        </row>
        <row r="4977">
          <cell r="A4977" t="str">
            <v>09</v>
          </cell>
          <cell r="B4977" t="str">
            <v>13230000</v>
          </cell>
          <cell r="C4977" t="str">
            <v>2251</v>
          </cell>
          <cell r="D4977">
            <v>103.9892</v>
          </cell>
          <cell r="E4977">
            <v>100.9372</v>
          </cell>
        </row>
        <row r="4978">
          <cell r="A4978" t="str">
            <v>09</v>
          </cell>
          <cell r="B4978" t="str">
            <v>13230000</v>
          </cell>
          <cell r="C4978" t="str">
            <v>2252</v>
          </cell>
          <cell r="D4978">
            <v>105.29300000000001</v>
          </cell>
          <cell r="E4978">
            <v>102.07689999999999</v>
          </cell>
        </row>
        <row r="4979">
          <cell r="A4979" t="str">
            <v>09</v>
          </cell>
          <cell r="B4979" t="str">
            <v>14</v>
          </cell>
          <cell r="C4979" t="str">
            <v>0000</v>
          </cell>
          <cell r="D4979">
            <v>97.557100000000005</v>
          </cell>
          <cell r="E4979">
            <v>97.459100000000007</v>
          </cell>
        </row>
        <row r="4980">
          <cell r="A4980" t="str">
            <v>09</v>
          </cell>
          <cell r="B4980" t="str">
            <v>141</v>
          </cell>
          <cell r="C4980" t="str">
            <v>0000</v>
          </cell>
          <cell r="D4980">
            <v>99.440100000000001</v>
          </cell>
          <cell r="E4980">
            <v>98.847700000000003</v>
          </cell>
        </row>
        <row r="4981">
          <cell r="A4981" t="str">
            <v>09</v>
          </cell>
          <cell r="B4981" t="str">
            <v>14100000</v>
          </cell>
          <cell r="C4981" t="str">
            <v>1800</v>
          </cell>
          <cell r="D4981">
            <v>93.292599999999993</v>
          </cell>
          <cell r="E4981">
            <v>90.924599999999998</v>
          </cell>
        </row>
        <row r="4982">
          <cell r="A4982" t="str">
            <v>09</v>
          </cell>
          <cell r="B4982" t="str">
            <v>14100000</v>
          </cell>
          <cell r="C4982" t="str">
            <v>2310</v>
          </cell>
          <cell r="D4982">
            <v>97.225899999999996</v>
          </cell>
          <cell r="E4982">
            <v>98.075299999999999</v>
          </cell>
        </row>
        <row r="4983">
          <cell r="A4983" t="str">
            <v>09</v>
          </cell>
          <cell r="B4983" t="str">
            <v>14100000</v>
          </cell>
          <cell r="C4983" t="str">
            <v>2311</v>
          </cell>
          <cell r="D4983">
            <v>99.793999999999997</v>
          </cell>
          <cell r="E4983">
            <v>99.736999999999995</v>
          </cell>
        </row>
        <row r="4984">
          <cell r="A4984" t="str">
            <v>09</v>
          </cell>
          <cell r="B4984" t="str">
            <v>14100000</v>
          </cell>
          <cell r="C4984" t="str">
            <v>2320</v>
          </cell>
          <cell r="D4984">
            <v>98.095200000000006</v>
          </cell>
          <cell r="E4984">
            <v>99.246700000000004</v>
          </cell>
        </row>
        <row r="4985">
          <cell r="A4985" t="str">
            <v>09</v>
          </cell>
          <cell r="B4985" t="str">
            <v>14100000</v>
          </cell>
          <cell r="C4985" t="str">
            <v>2321</v>
          </cell>
          <cell r="D4985">
            <v>117.60209999999999</v>
          </cell>
          <cell r="E4985">
            <v>113.2718</v>
          </cell>
        </row>
        <row r="4986">
          <cell r="A4986" t="str">
            <v>09</v>
          </cell>
          <cell r="B4986" t="str">
            <v>14100000</v>
          </cell>
          <cell r="C4986" t="str">
            <v>2330</v>
          </cell>
          <cell r="D4986">
            <v>90.910300000000007</v>
          </cell>
          <cell r="E4986">
            <v>92.466999999999999</v>
          </cell>
        </row>
        <row r="4987">
          <cell r="A4987" t="str">
            <v>09</v>
          </cell>
          <cell r="B4987" t="str">
            <v>14100000</v>
          </cell>
          <cell r="C4987" t="str">
            <v>2331</v>
          </cell>
          <cell r="D4987">
            <v>93.602199999999996</v>
          </cell>
          <cell r="E4987">
            <v>94.456400000000002</v>
          </cell>
        </row>
        <row r="4988">
          <cell r="A4988" t="str">
            <v>09</v>
          </cell>
          <cell r="B4988" t="str">
            <v>14100000</v>
          </cell>
          <cell r="C4988" t="str">
            <v>2340</v>
          </cell>
          <cell r="D4988">
            <v>102.1097</v>
          </cell>
          <cell r="E4988">
            <v>100.6671</v>
          </cell>
        </row>
        <row r="4989">
          <cell r="A4989" t="str">
            <v>09</v>
          </cell>
          <cell r="B4989" t="str">
            <v>14100000</v>
          </cell>
          <cell r="C4989" t="str">
            <v>2341</v>
          </cell>
          <cell r="D4989">
            <v>130.73429999999999</v>
          </cell>
          <cell r="E4989">
            <v>127.9902</v>
          </cell>
        </row>
        <row r="4990">
          <cell r="A4990" t="str">
            <v>09</v>
          </cell>
          <cell r="B4990" t="str">
            <v>14100000</v>
          </cell>
          <cell r="C4990" t="str">
            <v>2351</v>
          </cell>
          <cell r="D4990">
            <v>97.755600000000001</v>
          </cell>
          <cell r="E4990">
            <v>98.843299999999999</v>
          </cell>
        </row>
        <row r="4991">
          <cell r="A4991" t="str">
            <v>09</v>
          </cell>
          <cell r="B4991" t="str">
            <v>142</v>
          </cell>
          <cell r="C4991" t="str">
            <v>0000</v>
          </cell>
          <cell r="D4991">
            <v>90.892300000000006</v>
          </cell>
          <cell r="E4991">
            <v>92.543999999999997</v>
          </cell>
        </row>
        <row r="4992">
          <cell r="A4992" t="str">
            <v>09</v>
          </cell>
          <cell r="B4992" t="str">
            <v>1421</v>
          </cell>
          <cell r="C4992" t="str">
            <v>0000</v>
          </cell>
          <cell r="D4992">
            <v>83.915099999999995</v>
          </cell>
          <cell r="E4992">
            <v>88.242900000000006</v>
          </cell>
        </row>
        <row r="4993">
          <cell r="A4993" t="str">
            <v>09</v>
          </cell>
          <cell r="B4993" t="str">
            <v>14210000</v>
          </cell>
          <cell r="C4993" t="str">
            <v>2360</v>
          </cell>
          <cell r="D4993">
            <v>77.128299999999996</v>
          </cell>
          <cell r="E4993">
            <v>82.893299999999996</v>
          </cell>
        </row>
        <row r="4994">
          <cell r="A4994" t="str">
            <v>09</v>
          </cell>
          <cell r="B4994" t="str">
            <v>14210000</v>
          </cell>
          <cell r="C4994" t="str">
            <v>2361</v>
          </cell>
          <cell r="D4994">
            <v>89.681200000000004</v>
          </cell>
          <cell r="E4994">
            <v>92.537099999999995</v>
          </cell>
        </row>
        <row r="4995">
          <cell r="A4995" t="str">
            <v>09</v>
          </cell>
          <cell r="B4995" t="str">
            <v>14210000</v>
          </cell>
          <cell r="C4995" t="str">
            <v>2363</v>
          </cell>
          <cell r="D4995">
            <v>83.163399999999996</v>
          </cell>
          <cell r="E4995">
            <v>88.715900000000005</v>
          </cell>
        </row>
        <row r="4996">
          <cell r="A4996" t="str">
            <v>09</v>
          </cell>
          <cell r="B4996" t="str">
            <v>1422</v>
          </cell>
          <cell r="C4996" t="str">
            <v>0000</v>
          </cell>
          <cell r="D4996">
            <v>92.3874</v>
          </cell>
          <cell r="E4996">
            <v>93.227500000000006</v>
          </cell>
        </row>
        <row r="4997">
          <cell r="A4997" t="str">
            <v>09</v>
          </cell>
          <cell r="B4997" t="str">
            <v>14221</v>
          </cell>
          <cell r="C4997" t="str">
            <v>0000</v>
          </cell>
          <cell r="D4997">
            <v>92.481399999999994</v>
          </cell>
          <cell r="E4997">
            <v>95.854200000000006</v>
          </cell>
        </row>
        <row r="4998">
          <cell r="A4998" t="str">
            <v>09</v>
          </cell>
          <cell r="B4998" t="str">
            <v>14221000</v>
          </cell>
          <cell r="C4998" t="str">
            <v>2374</v>
          </cell>
          <cell r="D4998">
            <v>96.940799999999996</v>
          </cell>
          <cell r="E4998">
            <v>97.014200000000002</v>
          </cell>
        </row>
        <row r="4999">
          <cell r="A4999" t="str">
            <v>09</v>
          </cell>
          <cell r="B4999" t="str">
            <v>14221000</v>
          </cell>
          <cell r="C4999" t="str">
            <v>2375</v>
          </cell>
          <cell r="D4999">
            <v>89.508399999999995</v>
          </cell>
          <cell r="E4999">
            <v>95.0809</v>
          </cell>
        </row>
        <row r="5000">
          <cell r="A5000" t="str">
            <v>09</v>
          </cell>
          <cell r="B5000" t="str">
            <v>14222</v>
          </cell>
          <cell r="C5000" t="str">
            <v>0000</v>
          </cell>
          <cell r="D5000">
            <v>92.372600000000006</v>
          </cell>
          <cell r="E5000">
            <v>92.813900000000004</v>
          </cell>
        </row>
        <row r="5001">
          <cell r="A5001" t="str">
            <v>09</v>
          </cell>
          <cell r="B5001" t="str">
            <v>14222000</v>
          </cell>
          <cell r="C5001" t="str">
            <v>2370</v>
          </cell>
          <cell r="D5001">
            <v>96.032700000000006</v>
          </cell>
          <cell r="E5001">
            <v>94.900700000000001</v>
          </cell>
        </row>
        <row r="5002">
          <cell r="A5002" t="str">
            <v>09</v>
          </cell>
          <cell r="B5002" t="str">
            <v>14222000</v>
          </cell>
          <cell r="C5002" t="str">
            <v>2371</v>
          </cell>
          <cell r="D5002">
            <v>88.421899999999994</v>
          </cell>
          <cell r="E5002">
            <v>90.385900000000007</v>
          </cell>
        </row>
        <row r="5003">
          <cell r="A5003" t="str">
            <v>09</v>
          </cell>
          <cell r="B5003" t="str">
            <v>14222000</v>
          </cell>
          <cell r="C5003" t="str">
            <v>2372</v>
          </cell>
          <cell r="D5003">
            <v>93.781599999999997</v>
          </cell>
          <cell r="E5003">
            <v>94.232699999999994</v>
          </cell>
        </row>
        <row r="5004">
          <cell r="A5004" t="str">
            <v>09</v>
          </cell>
          <cell r="B5004" t="str">
            <v>14222000</v>
          </cell>
          <cell r="C5004" t="str">
            <v>2373</v>
          </cell>
          <cell r="D5004">
            <v>93.8292</v>
          </cell>
          <cell r="E5004">
            <v>93.531000000000006</v>
          </cell>
        </row>
        <row r="5005">
          <cell r="A5005" t="str">
            <v>09</v>
          </cell>
          <cell r="B5005" t="str">
            <v>1423</v>
          </cell>
          <cell r="C5005" t="str">
            <v>0000</v>
          </cell>
          <cell r="D5005">
            <v>90.847099999999998</v>
          </cell>
          <cell r="E5005">
            <v>93.5124</v>
          </cell>
        </row>
        <row r="5006">
          <cell r="A5006" t="str">
            <v>09</v>
          </cell>
          <cell r="B5006" t="str">
            <v>14230000</v>
          </cell>
          <cell r="C5006" t="str">
            <v>2362</v>
          </cell>
          <cell r="D5006">
            <v>93.127499999999998</v>
          </cell>
          <cell r="E5006">
            <v>97.5197</v>
          </cell>
        </row>
        <row r="5007">
          <cell r="A5007" t="str">
            <v>09</v>
          </cell>
          <cell r="B5007" t="str">
            <v>14230000</v>
          </cell>
          <cell r="C5007" t="str">
            <v>2380</v>
          </cell>
          <cell r="D5007">
            <v>96.020300000000006</v>
          </cell>
          <cell r="E5007">
            <v>96.3292</v>
          </cell>
        </row>
        <row r="5008">
          <cell r="A5008" t="str">
            <v>09</v>
          </cell>
          <cell r="B5008" t="str">
            <v>14230000</v>
          </cell>
          <cell r="C5008" t="str">
            <v>2381</v>
          </cell>
          <cell r="D5008">
            <v>92.940600000000003</v>
          </cell>
          <cell r="E5008">
            <v>93.493300000000005</v>
          </cell>
        </row>
        <row r="5009">
          <cell r="A5009" t="str">
            <v>09</v>
          </cell>
          <cell r="B5009" t="str">
            <v>14230000</v>
          </cell>
          <cell r="C5009" t="str">
            <v>2382</v>
          </cell>
          <cell r="D5009">
            <v>80.736000000000004</v>
          </cell>
          <cell r="E5009">
            <v>84.82</v>
          </cell>
        </row>
        <row r="5010">
          <cell r="A5010" t="str">
            <v>09</v>
          </cell>
          <cell r="B5010" t="str">
            <v>1424</v>
          </cell>
          <cell r="C5010" t="str">
            <v>0000</v>
          </cell>
          <cell r="D5010">
            <v>103.80670000000001</v>
          </cell>
          <cell r="E5010">
            <v>102.5595</v>
          </cell>
        </row>
        <row r="5011">
          <cell r="A5011" t="str">
            <v>09</v>
          </cell>
          <cell r="B5011" t="str">
            <v>14240000</v>
          </cell>
          <cell r="C5011" t="str">
            <v>2750</v>
          </cell>
          <cell r="D5011">
            <v>103.80670000000001</v>
          </cell>
          <cell r="E5011">
            <v>102.5595</v>
          </cell>
        </row>
        <row r="5012">
          <cell r="A5012" t="str">
            <v>09</v>
          </cell>
          <cell r="B5012" t="str">
            <v>15</v>
          </cell>
          <cell r="C5012" t="str">
            <v>0000</v>
          </cell>
          <cell r="D5012">
            <v>101.3138</v>
          </cell>
          <cell r="E5012">
            <v>99.751800000000003</v>
          </cell>
        </row>
        <row r="5013">
          <cell r="A5013" t="str">
            <v>09</v>
          </cell>
          <cell r="B5013" t="str">
            <v>151</v>
          </cell>
          <cell r="C5013" t="str">
            <v>0000</v>
          </cell>
          <cell r="D5013">
            <v>101.42749999999999</v>
          </cell>
          <cell r="E5013">
            <v>99.790499999999994</v>
          </cell>
        </row>
        <row r="5014">
          <cell r="A5014" t="str">
            <v>09</v>
          </cell>
          <cell r="B5014" t="str">
            <v>1511</v>
          </cell>
          <cell r="C5014" t="str">
            <v>0000</v>
          </cell>
          <cell r="D5014">
            <v>97.8108</v>
          </cell>
          <cell r="E5014">
            <v>97.383300000000006</v>
          </cell>
        </row>
        <row r="5015">
          <cell r="A5015" t="str">
            <v>09</v>
          </cell>
          <cell r="B5015" t="str">
            <v>15110000</v>
          </cell>
          <cell r="C5015" t="str">
            <v>1400</v>
          </cell>
          <cell r="D5015">
            <v>97.088999999999999</v>
          </cell>
          <cell r="E5015">
            <v>97.055599999999998</v>
          </cell>
        </row>
        <row r="5016">
          <cell r="A5016" t="str">
            <v>09</v>
          </cell>
          <cell r="B5016" t="str">
            <v>15110000</v>
          </cell>
          <cell r="C5016" t="str">
            <v>1410</v>
          </cell>
          <cell r="D5016">
            <v>96.057400000000001</v>
          </cell>
          <cell r="E5016">
            <v>95.759200000000007</v>
          </cell>
        </row>
        <row r="5017">
          <cell r="A5017" t="str">
            <v>09</v>
          </cell>
          <cell r="B5017" t="str">
            <v>15110000</v>
          </cell>
          <cell r="C5017" t="str">
            <v>1420</v>
          </cell>
          <cell r="D5017">
            <v>100.6014</v>
          </cell>
          <cell r="E5017">
            <v>99.186099999999996</v>
          </cell>
        </row>
        <row r="5018">
          <cell r="A5018" t="str">
            <v>09</v>
          </cell>
          <cell r="B5018" t="str">
            <v>1512</v>
          </cell>
          <cell r="C5018" t="str">
            <v>0000</v>
          </cell>
          <cell r="D5018">
            <v>106.8124</v>
          </cell>
          <cell r="E5018">
            <v>103.3745</v>
          </cell>
        </row>
        <row r="5019">
          <cell r="A5019" t="str">
            <v>09</v>
          </cell>
          <cell r="B5019" t="str">
            <v>15120000</v>
          </cell>
          <cell r="C5019" t="str">
            <v>1430</v>
          </cell>
          <cell r="D5019">
            <v>106.8124</v>
          </cell>
          <cell r="E5019">
            <v>103.3745</v>
          </cell>
        </row>
        <row r="5020">
          <cell r="A5020" t="str">
            <v>09</v>
          </cell>
          <cell r="B5020" t="str">
            <v>152</v>
          </cell>
          <cell r="C5020" t="str">
            <v>0000</v>
          </cell>
          <cell r="D5020">
            <v>98.7654</v>
          </cell>
          <cell r="E5020">
            <v>98.885999999999996</v>
          </cell>
        </row>
        <row r="5021">
          <cell r="A5021" t="str">
            <v>09</v>
          </cell>
          <cell r="B5021" t="str">
            <v>15200000</v>
          </cell>
          <cell r="C5021" t="str">
            <v>2420</v>
          </cell>
          <cell r="D5021">
            <v>98.7654</v>
          </cell>
          <cell r="E5021">
            <v>98.885999999999996</v>
          </cell>
        </row>
        <row r="5022">
          <cell r="A5022" t="str">
            <v>09</v>
          </cell>
          <cell r="B5022" t="str">
            <v>16</v>
          </cell>
          <cell r="C5022" t="str">
            <v>0000</v>
          </cell>
          <cell r="D5022">
            <v>102.7174</v>
          </cell>
          <cell r="E5022">
            <v>102.2111</v>
          </cell>
        </row>
        <row r="5023">
          <cell r="A5023" t="str">
            <v>09</v>
          </cell>
          <cell r="B5023" t="str">
            <v>161</v>
          </cell>
          <cell r="C5023" t="str">
            <v>0000</v>
          </cell>
          <cell r="D5023">
            <v>105.25920000000001</v>
          </cell>
          <cell r="E5023">
            <v>103.77379999999999</v>
          </cell>
        </row>
        <row r="5024">
          <cell r="A5024" t="str">
            <v>09</v>
          </cell>
          <cell r="B5024" t="str">
            <v>1611</v>
          </cell>
          <cell r="C5024" t="str">
            <v>0000</v>
          </cell>
          <cell r="D5024">
            <v>106.7521</v>
          </cell>
          <cell r="E5024">
            <v>104.7148</v>
          </cell>
        </row>
        <row r="5025">
          <cell r="A5025" t="str">
            <v>09</v>
          </cell>
          <cell r="B5025" t="str">
            <v>16110000</v>
          </cell>
          <cell r="C5025" t="str">
            <v>1610</v>
          </cell>
          <cell r="D5025">
            <v>107.1045</v>
          </cell>
          <cell r="E5025">
            <v>104.70650000000001</v>
          </cell>
        </row>
        <row r="5026">
          <cell r="A5026" t="str">
            <v>09</v>
          </cell>
          <cell r="B5026" t="str">
            <v>16110000</v>
          </cell>
          <cell r="C5026" t="str">
            <v>1611</v>
          </cell>
          <cell r="D5026">
            <v>105.9268</v>
          </cell>
          <cell r="E5026">
            <v>104.73439999999999</v>
          </cell>
        </row>
        <row r="5027">
          <cell r="A5027" t="str">
            <v>09</v>
          </cell>
          <cell r="B5027" t="str">
            <v>1612</v>
          </cell>
          <cell r="C5027" t="str">
            <v>0000</v>
          </cell>
          <cell r="D5027">
            <v>101.27800000000001</v>
          </cell>
          <cell r="E5027">
            <v>101.26430000000001</v>
          </cell>
        </row>
        <row r="5028">
          <cell r="A5028" t="str">
            <v>09</v>
          </cell>
          <cell r="B5028" t="str">
            <v>16120000</v>
          </cell>
          <cell r="C5028" t="str">
            <v>2611</v>
          </cell>
          <cell r="D5028">
            <v>101.27800000000001</v>
          </cell>
          <cell r="E5028">
            <v>101.26430000000001</v>
          </cell>
        </row>
        <row r="5029">
          <cell r="A5029" t="str">
            <v>09</v>
          </cell>
          <cell r="B5029" t="str">
            <v>162</v>
          </cell>
          <cell r="C5029" t="str">
            <v>0000</v>
          </cell>
          <cell r="D5029">
            <v>99.386499999999998</v>
          </cell>
          <cell r="E5029">
            <v>100.16330000000001</v>
          </cell>
        </row>
        <row r="5030">
          <cell r="A5030" t="str">
            <v>09</v>
          </cell>
          <cell r="B5030" t="str">
            <v>1621</v>
          </cell>
          <cell r="C5030" t="str">
            <v>0000</v>
          </cell>
          <cell r="D5030">
            <v>100.8052</v>
          </cell>
          <cell r="E5030">
            <v>101.6039</v>
          </cell>
        </row>
        <row r="5031">
          <cell r="A5031" t="str">
            <v>09</v>
          </cell>
          <cell r="B5031" t="str">
            <v>16210000</v>
          </cell>
          <cell r="C5031" t="str">
            <v>1621</v>
          </cell>
          <cell r="D5031">
            <v>100.8052</v>
          </cell>
          <cell r="E5031">
            <v>101.6039</v>
          </cell>
        </row>
        <row r="5032">
          <cell r="A5032" t="str">
            <v>09</v>
          </cell>
          <cell r="B5032" t="str">
            <v>1622</v>
          </cell>
          <cell r="C5032" t="str">
            <v>0000</v>
          </cell>
          <cell r="D5032">
            <v>92.563900000000004</v>
          </cell>
          <cell r="E5032">
            <v>93.293499999999995</v>
          </cell>
        </row>
        <row r="5033">
          <cell r="A5033" t="str">
            <v>09</v>
          </cell>
          <cell r="B5033" t="str">
            <v>16220000</v>
          </cell>
          <cell r="C5033" t="str">
            <v>2630</v>
          </cell>
          <cell r="D5033">
            <v>96.029300000000006</v>
          </cell>
          <cell r="E5033">
            <v>97.324299999999994</v>
          </cell>
        </row>
        <row r="5034">
          <cell r="A5034" t="str">
            <v>09</v>
          </cell>
          <cell r="B5034" t="str">
            <v>16220000</v>
          </cell>
          <cell r="C5034" t="str">
            <v>2631</v>
          </cell>
          <cell r="D5034">
            <v>94.451499999999996</v>
          </cell>
          <cell r="E5034">
            <v>94.799000000000007</v>
          </cell>
        </row>
        <row r="5035">
          <cell r="A5035" t="str">
            <v>09</v>
          </cell>
          <cell r="B5035" t="str">
            <v>16220000</v>
          </cell>
          <cell r="C5035" t="str">
            <v>2632</v>
          </cell>
          <cell r="D5035">
            <v>81.964600000000004</v>
          </cell>
          <cell r="E5035">
            <v>82.727999999999994</v>
          </cell>
        </row>
        <row r="5036">
          <cell r="A5036" t="str">
            <v>09</v>
          </cell>
          <cell r="B5036" t="str">
            <v>1623</v>
          </cell>
          <cell r="C5036" t="str">
            <v>0000</v>
          </cell>
          <cell r="D5036">
            <v>100.1006</v>
          </cell>
          <cell r="E5036">
            <v>100.54730000000001</v>
          </cell>
        </row>
        <row r="5037">
          <cell r="A5037" t="str">
            <v>09</v>
          </cell>
          <cell r="B5037" t="str">
            <v>16230000</v>
          </cell>
          <cell r="C5037" t="str">
            <v>2060</v>
          </cell>
          <cell r="D5037">
            <v>98.779200000000003</v>
          </cell>
          <cell r="E5037">
            <v>98.856700000000004</v>
          </cell>
        </row>
        <row r="5038">
          <cell r="A5038" t="str">
            <v>09</v>
          </cell>
          <cell r="B5038" t="str">
            <v>16230000</v>
          </cell>
          <cell r="C5038" t="str">
            <v>2620</v>
          </cell>
          <cell r="D5038">
            <v>102.5269</v>
          </cell>
          <cell r="E5038">
            <v>103.13630000000001</v>
          </cell>
        </row>
        <row r="5039">
          <cell r="A5039" t="str">
            <v>09</v>
          </cell>
          <cell r="B5039" t="str">
            <v>16230000</v>
          </cell>
          <cell r="C5039" t="str">
            <v>2640</v>
          </cell>
          <cell r="D5039">
            <v>101.05370000000001</v>
          </cell>
          <cell r="E5039">
            <v>101.9383</v>
          </cell>
        </row>
        <row r="5040">
          <cell r="A5040" t="str">
            <v>09</v>
          </cell>
          <cell r="B5040" t="str">
            <v>17</v>
          </cell>
          <cell r="C5040" t="str">
            <v>0000</v>
          </cell>
          <cell r="D5040">
            <v>116.568</v>
          </cell>
          <cell r="E5040">
            <v>106.0988</v>
          </cell>
        </row>
        <row r="5041">
          <cell r="A5041" t="str">
            <v>09</v>
          </cell>
          <cell r="B5041" t="str">
            <v>17000000</v>
          </cell>
          <cell r="C5041" t="str">
            <v>1600</v>
          </cell>
          <cell r="D5041">
            <v>116.568</v>
          </cell>
          <cell r="E5041">
            <v>106.0988</v>
          </cell>
        </row>
        <row r="5042">
          <cell r="A5042" t="str">
            <v>09</v>
          </cell>
          <cell r="B5042" t="str">
            <v>18</v>
          </cell>
          <cell r="C5042" t="str">
            <v>0000</v>
          </cell>
          <cell r="D5042">
            <v>85.585499999999996</v>
          </cell>
          <cell r="E5042">
            <v>85.283900000000003</v>
          </cell>
        </row>
        <row r="5043">
          <cell r="A5043" t="str">
            <v>09</v>
          </cell>
          <cell r="B5043" t="str">
            <v>181</v>
          </cell>
          <cell r="C5043" t="str">
            <v>0000</v>
          </cell>
          <cell r="D5043">
            <v>85.4148</v>
          </cell>
          <cell r="E5043">
            <v>88.108599999999996</v>
          </cell>
        </row>
        <row r="5044">
          <cell r="A5044" t="str">
            <v>09</v>
          </cell>
          <cell r="B5044" t="str">
            <v>18100000</v>
          </cell>
          <cell r="C5044" t="str">
            <v>2500</v>
          </cell>
          <cell r="D5044">
            <v>85.4148</v>
          </cell>
          <cell r="E5044">
            <v>88.108599999999996</v>
          </cell>
        </row>
        <row r="5045">
          <cell r="A5045" t="str">
            <v>09</v>
          </cell>
          <cell r="B5045" t="str">
            <v>182</v>
          </cell>
          <cell r="C5045" t="str">
            <v>0000</v>
          </cell>
          <cell r="D5045">
            <v>85.5899</v>
          </cell>
          <cell r="E5045">
            <v>85.211799999999997</v>
          </cell>
        </row>
        <row r="5046">
          <cell r="A5046" t="str">
            <v>09</v>
          </cell>
          <cell r="B5046" t="str">
            <v>18200000</v>
          </cell>
          <cell r="C5046" t="str">
            <v>2510</v>
          </cell>
          <cell r="D5046">
            <v>83.078900000000004</v>
          </cell>
          <cell r="E5046">
            <v>82.749399999999994</v>
          </cell>
        </row>
        <row r="5047">
          <cell r="A5047" t="str">
            <v>09</v>
          </cell>
          <cell r="B5047" t="str">
            <v>18200000</v>
          </cell>
          <cell r="C5047" t="str">
            <v>2511</v>
          </cell>
          <cell r="D5047">
            <v>103.9277</v>
          </cell>
          <cell r="E5047">
            <v>103.19450000000001</v>
          </cell>
        </row>
        <row r="5048">
          <cell r="A5048" t="str">
            <v>09</v>
          </cell>
          <cell r="B5048" t="str">
            <v>19</v>
          </cell>
          <cell r="C5048" t="str">
            <v>0000</v>
          </cell>
          <cell r="D5048">
            <v>101.7734</v>
          </cell>
          <cell r="E5048">
            <v>99.889200000000002</v>
          </cell>
        </row>
        <row r="5049">
          <cell r="A5049" t="str">
            <v>09</v>
          </cell>
          <cell r="B5049" t="str">
            <v>191</v>
          </cell>
          <cell r="C5049" t="str">
            <v>0000</v>
          </cell>
          <cell r="D5049">
            <v>96.456400000000002</v>
          </cell>
          <cell r="E5049">
            <v>94.293800000000005</v>
          </cell>
        </row>
        <row r="5050">
          <cell r="A5050" t="str">
            <v>09</v>
          </cell>
          <cell r="B5050" t="str">
            <v>19100000</v>
          </cell>
          <cell r="C5050" t="str">
            <v>2701</v>
          </cell>
          <cell r="D5050">
            <v>96.456400000000002</v>
          </cell>
          <cell r="E5050">
            <v>94.293800000000005</v>
          </cell>
        </row>
        <row r="5051">
          <cell r="A5051" t="str">
            <v>09</v>
          </cell>
          <cell r="B5051" t="str">
            <v>192</v>
          </cell>
          <cell r="C5051" t="str">
            <v>0000</v>
          </cell>
          <cell r="D5051">
            <v>97.0261</v>
          </cell>
          <cell r="E5051">
            <v>96.758399999999995</v>
          </cell>
        </row>
        <row r="5052">
          <cell r="A5052" t="str">
            <v>09</v>
          </cell>
          <cell r="B5052" t="str">
            <v>1921</v>
          </cell>
          <cell r="C5052" t="str">
            <v>0000</v>
          </cell>
          <cell r="D5052">
            <v>98.419700000000006</v>
          </cell>
          <cell r="E5052">
            <v>97.766099999999994</v>
          </cell>
        </row>
        <row r="5053">
          <cell r="A5053" t="str">
            <v>09</v>
          </cell>
          <cell r="B5053" t="str">
            <v>19210000</v>
          </cell>
          <cell r="C5053" t="str">
            <v>2710</v>
          </cell>
          <cell r="D5053">
            <v>95.183999999999997</v>
          </cell>
          <cell r="E5053">
            <v>95.499600000000001</v>
          </cell>
        </row>
        <row r="5054">
          <cell r="A5054" t="str">
            <v>09</v>
          </cell>
          <cell r="B5054" t="str">
            <v>19210000</v>
          </cell>
          <cell r="C5054" t="str">
            <v>2711</v>
          </cell>
          <cell r="D5054">
            <v>103.2475</v>
          </cell>
          <cell r="E5054">
            <v>102.1003</v>
          </cell>
        </row>
        <row r="5055">
          <cell r="A5055" t="str">
            <v>09</v>
          </cell>
          <cell r="B5055" t="str">
            <v>19210000</v>
          </cell>
          <cell r="C5055" t="str">
            <v>2712</v>
          </cell>
          <cell r="D5055">
            <v>92.869100000000003</v>
          </cell>
          <cell r="E5055">
            <v>92.549400000000006</v>
          </cell>
        </row>
        <row r="5056">
          <cell r="A5056" t="str">
            <v>09</v>
          </cell>
          <cell r="B5056" t="str">
            <v>19210000</v>
          </cell>
          <cell r="C5056" t="str">
            <v>2713</v>
          </cell>
          <cell r="D5056">
            <v>100.9695</v>
          </cell>
          <cell r="E5056">
            <v>100.80370000000001</v>
          </cell>
        </row>
        <row r="5057">
          <cell r="A5057" t="str">
            <v>09</v>
          </cell>
          <cell r="B5057" t="str">
            <v>19210000</v>
          </cell>
          <cell r="C5057" t="str">
            <v>2714</v>
          </cell>
          <cell r="D5057">
            <v>104.3056</v>
          </cell>
          <cell r="E5057">
            <v>97.932100000000005</v>
          </cell>
        </row>
        <row r="5058">
          <cell r="A5058" t="str">
            <v>09</v>
          </cell>
          <cell r="B5058" t="str">
            <v>1922</v>
          </cell>
          <cell r="C5058" t="str">
            <v>0000</v>
          </cell>
          <cell r="D5058">
            <v>95.714500000000001</v>
          </cell>
          <cell r="E5058">
            <v>96.073899999999995</v>
          </cell>
        </row>
        <row r="5059">
          <cell r="A5059" t="str">
            <v>09</v>
          </cell>
          <cell r="B5059" t="str">
            <v>19220000</v>
          </cell>
          <cell r="C5059" t="str">
            <v>2720</v>
          </cell>
          <cell r="D5059">
            <v>95.381200000000007</v>
          </cell>
          <cell r="E5059">
            <v>95.813000000000002</v>
          </cell>
        </row>
        <row r="5060">
          <cell r="A5060" t="str">
            <v>09</v>
          </cell>
          <cell r="B5060" t="str">
            <v>19220000</v>
          </cell>
          <cell r="C5060" t="str">
            <v>2725</v>
          </cell>
          <cell r="D5060">
            <v>102.0476</v>
          </cell>
          <cell r="E5060">
            <v>101.0317</v>
          </cell>
        </row>
        <row r="5061">
          <cell r="A5061" t="str">
            <v>09</v>
          </cell>
          <cell r="B5061" t="str">
            <v>1923</v>
          </cell>
          <cell r="C5061" t="str">
            <v>0000</v>
          </cell>
          <cell r="D5061">
            <v>95.927000000000007</v>
          </cell>
          <cell r="E5061">
            <v>95.821100000000001</v>
          </cell>
        </row>
        <row r="5062">
          <cell r="A5062" t="str">
            <v>09</v>
          </cell>
          <cell r="B5062" t="str">
            <v>19230000</v>
          </cell>
          <cell r="C5062" t="str">
            <v>2040</v>
          </cell>
          <cell r="D5062">
            <v>96.402000000000001</v>
          </cell>
          <cell r="E5062">
            <v>96.210400000000007</v>
          </cell>
        </row>
        <row r="5063">
          <cell r="A5063" t="str">
            <v>09</v>
          </cell>
          <cell r="B5063" t="str">
            <v>19230000</v>
          </cell>
          <cell r="C5063" t="str">
            <v>2050</v>
          </cell>
          <cell r="D5063">
            <v>97.547799999999995</v>
          </cell>
          <cell r="E5063">
            <v>97.034499999999994</v>
          </cell>
        </row>
        <row r="5064">
          <cell r="A5064" t="str">
            <v>09</v>
          </cell>
          <cell r="B5064" t="str">
            <v>19230000</v>
          </cell>
          <cell r="C5064" t="str">
            <v>2051</v>
          </cell>
          <cell r="D5064">
            <v>88.857500000000002</v>
          </cell>
          <cell r="E5064">
            <v>90.343199999999996</v>
          </cell>
        </row>
        <row r="5065">
          <cell r="A5065" t="str">
            <v>09</v>
          </cell>
          <cell r="B5065" t="str">
            <v>193</v>
          </cell>
          <cell r="C5065" t="str">
            <v>0000</v>
          </cell>
          <cell r="D5065">
            <v>106.045</v>
          </cell>
          <cell r="E5065">
            <v>103.4132</v>
          </cell>
        </row>
        <row r="5066">
          <cell r="A5066" t="str">
            <v>09</v>
          </cell>
          <cell r="B5066" t="str">
            <v>19300000</v>
          </cell>
          <cell r="C5066" t="str">
            <v>1700</v>
          </cell>
          <cell r="D5066">
            <v>100.5959</v>
          </cell>
          <cell r="E5066">
            <v>100.24469999999999</v>
          </cell>
        </row>
        <row r="5067">
          <cell r="A5067" t="str">
            <v>09</v>
          </cell>
          <cell r="B5067" t="str">
            <v>19300000</v>
          </cell>
          <cell r="C5067" t="str">
            <v>2730</v>
          </cell>
          <cell r="D5067">
            <v>107.6049</v>
          </cell>
          <cell r="E5067">
            <v>103.789</v>
          </cell>
        </row>
        <row r="5068">
          <cell r="A5068" t="str">
            <v>09</v>
          </cell>
          <cell r="B5068" t="str">
            <v>19300000</v>
          </cell>
          <cell r="C5068" t="str">
            <v>2731</v>
          </cell>
          <cell r="D5068">
            <v>99.4054</v>
          </cell>
          <cell r="E5068">
            <v>109.23099999999999</v>
          </cell>
        </row>
        <row r="5069">
          <cell r="A5069" t="str">
            <v>09</v>
          </cell>
          <cell r="B5069" t="str">
            <v>19300000</v>
          </cell>
          <cell r="C5069" t="str">
            <v>2732</v>
          </cell>
          <cell r="D5069">
            <v>98.543899999999994</v>
          </cell>
          <cell r="E5069">
            <v>100.3181</v>
          </cell>
        </row>
        <row r="5070">
          <cell r="A5070" t="str">
            <v>09</v>
          </cell>
          <cell r="B5070" t="str">
            <v>194</v>
          </cell>
          <cell r="C5070" t="str">
            <v>0000</v>
          </cell>
          <cell r="D5070">
            <v>97.796099999999996</v>
          </cell>
          <cell r="E5070">
            <v>98.693200000000004</v>
          </cell>
        </row>
        <row r="5071">
          <cell r="A5071" t="str">
            <v>09</v>
          </cell>
          <cell r="B5071" t="str">
            <v>1941</v>
          </cell>
          <cell r="C5071" t="str">
            <v>0000</v>
          </cell>
          <cell r="D5071">
            <v>107.1631</v>
          </cell>
          <cell r="E5071">
            <v>106.7756</v>
          </cell>
        </row>
        <row r="5072">
          <cell r="A5072" t="str">
            <v>09</v>
          </cell>
          <cell r="B5072" t="str">
            <v>19410000</v>
          </cell>
          <cell r="C5072" t="str">
            <v>2740</v>
          </cell>
          <cell r="D5072">
            <v>107.1631</v>
          </cell>
          <cell r="E5072">
            <v>106.7756</v>
          </cell>
        </row>
        <row r="5073">
          <cell r="A5073" t="str">
            <v>09</v>
          </cell>
          <cell r="B5073" t="str">
            <v>1942</v>
          </cell>
          <cell r="C5073" t="str">
            <v>0000</v>
          </cell>
          <cell r="D5073">
            <v>83.745699999999999</v>
          </cell>
          <cell r="E5073">
            <v>86.569599999999994</v>
          </cell>
        </row>
        <row r="5074">
          <cell r="A5074" t="str">
            <v>09</v>
          </cell>
          <cell r="B5074" t="str">
            <v>19420000</v>
          </cell>
          <cell r="C5074" t="str">
            <v>2741</v>
          </cell>
          <cell r="D5074">
            <v>83.745699999999999</v>
          </cell>
          <cell r="E5074">
            <v>86.569599999999994</v>
          </cell>
        </row>
        <row r="5075">
          <cell r="A5075" t="str">
            <v>09</v>
          </cell>
          <cell r="B5075" t="str">
            <v>2</v>
          </cell>
          <cell r="C5075" t="str">
            <v>0000</v>
          </cell>
          <cell r="D5075">
            <v>117.1833</v>
          </cell>
          <cell r="E5075">
            <v>112.592</v>
          </cell>
        </row>
        <row r="5076">
          <cell r="A5076" t="str">
            <v>09</v>
          </cell>
          <cell r="B5076" t="str">
            <v>21</v>
          </cell>
          <cell r="C5076" t="str">
            <v>0000</v>
          </cell>
          <cell r="D5076">
            <v>107.88030000000001</v>
          </cell>
          <cell r="E5076">
            <v>104.7993</v>
          </cell>
        </row>
        <row r="5077">
          <cell r="A5077" t="str">
            <v>09</v>
          </cell>
          <cell r="B5077" t="str">
            <v>211</v>
          </cell>
          <cell r="C5077" t="str">
            <v>0000</v>
          </cell>
          <cell r="D5077">
            <v>118.7009</v>
          </cell>
          <cell r="E5077">
            <v>111.7932</v>
          </cell>
        </row>
        <row r="5078">
          <cell r="A5078" t="str">
            <v>09</v>
          </cell>
          <cell r="B5078" t="str">
            <v>21100000</v>
          </cell>
          <cell r="C5078" t="str">
            <v>3000</v>
          </cell>
          <cell r="D5078">
            <v>102.846</v>
          </cell>
          <cell r="E5078">
            <v>102.9757</v>
          </cell>
        </row>
        <row r="5079">
          <cell r="A5079" t="str">
            <v>09</v>
          </cell>
          <cell r="B5079" t="str">
            <v>21100000</v>
          </cell>
          <cell r="C5079" t="str">
            <v>3001</v>
          </cell>
          <cell r="D5079">
            <v>102.0008</v>
          </cell>
          <cell r="E5079">
            <v>99.906000000000006</v>
          </cell>
        </row>
        <row r="5080">
          <cell r="A5080" t="str">
            <v>09</v>
          </cell>
          <cell r="B5080" t="str">
            <v>21100000</v>
          </cell>
          <cell r="C5080" t="str">
            <v>3010</v>
          </cell>
          <cell r="D5080">
            <v>128.77279999999999</v>
          </cell>
          <cell r="E5080">
            <v>119.5789</v>
          </cell>
        </row>
        <row r="5081">
          <cell r="A5081" t="str">
            <v>09</v>
          </cell>
          <cell r="B5081" t="str">
            <v>21100000</v>
          </cell>
          <cell r="C5081" t="str">
            <v>3020</v>
          </cell>
          <cell r="D5081">
            <v>119.7229</v>
          </cell>
          <cell r="E5081">
            <v>111.16540000000001</v>
          </cell>
        </row>
        <row r="5082">
          <cell r="A5082" t="str">
            <v>09</v>
          </cell>
          <cell r="B5082" t="str">
            <v>21100000</v>
          </cell>
          <cell r="C5082" t="str">
            <v>3030</v>
          </cell>
          <cell r="D5082">
            <v>118.44199999999999</v>
          </cell>
          <cell r="E5082">
            <v>114.69750000000001</v>
          </cell>
        </row>
        <row r="5083">
          <cell r="A5083" t="str">
            <v>09</v>
          </cell>
          <cell r="B5083" t="str">
            <v>21100000</v>
          </cell>
          <cell r="C5083" t="str">
            <v>3040</v>
          </cell>
          <cell r="D5083">
            <v>110.2483</v>
          </cell>
          <cell r="E5083">
            <v>107.80459999999999</v>
          </cell>
        </row>
        <row r="5084">
          <cell r="A5084" t="str">
            <v>09</v>
          </cell>
          <cell r="B5084" t="str">
            <v>212</v>
          </cell>
          <cell r="C5084" t="str">
            <v>0000</v>
          </cell>
          <cell r="D5084">
            <v>99.1023</v>
          </cell>
          <cell r="E5084">
            <v>99.125600000000006</v>
          </cell>
        </row>
        <row r="5085">
          <cell r="A5085" t="str">
            <v>09</v>
          </cell>
          <cell r="B5085" t="str">
            <v>21200000</v>
          </cell>
          <cell r="C5085" t="str">
            <v>2260</v>
          </cell>
          <cell r="D5085">
            <v>99.782300000000006</v>
          </cell>
          <cell r="E5085">
            <v>99.110900000000001</v>
          </cell>
        </row>
        <row r="5086">
          <cell r="A5086" t="str">
            <v>09</v>
          </cell>
          <cell r="B5086" t="str">
            <v>21200000</v>
          </cell>
          <cell r="C5086" t="str">
            <v>2760</v>
          </cell>
          <cell r="D5086">
            <v>97.219300000000004</v>
          </cell>
          <cell r="E5086">
            <v>99.166399999999996</v>
          </cell>
        </row>
        <row r="5087">
          <cell r="A5087" t="str">
            <v>09</v>
          </cell>
          <cell r="B5087" t="str">
            <v>22</v>
          </cell>
          <cell r="C5087" t="str">
            <v>0000</v>
          </cell>
          <cell r="D5087">
            <v>129.37</v>
          </cell>
          <cell r="E5087">
            <v>122.80029999999999</v>
          </cell>
        </row>
        <row r="5088">
          <cell r="A5088" t="str">
            <v>09</v>
          </cell>
          <cell r="B5088" t="str">
            <v>22000000</v>
          </cell>
          <cell r="C5088" t="str">
            <v>3100</v>
          </cell>
          <cell r="D5088">
            <v>127.4562</v>
          </cell>
          <cell r="E5088">
            <v>120.3753</v>
          </cell>
        </row>
        <row r="5089">
          <cell r="A5089" t="str">
            <v>09</v>
          </cell>
          <cell r="B5089" t="str">
            <v>22000000</v>
          </cell>
          <cell r="C5089" t="str">
            <v>3101</v>
          </cell>
          <cell r="D5089">
            <v>168.25569999999999</v>
          </cell>
          <cell r="E5089">
            <v>153.2996</v>
          </cell>
        </row>
        <row r="5090">
          <cell r="A5090" t="str">
            <v>09</v>
          </cell>
          <cell r="B5090" t="str">
            <v>22000000</v>
          </cell>
          <cell r="C5090" t="str">
            <v>3102</v>
          </cell>
          <cell r="D5090">
            <v>123.3875</v>
          </cell>
          <cell r="E5090">
            <v>117.779</v>
          </cell>
        </row>
        <row r="5091">
          <cell r="A5091" t="str">
            <v>09</v>
          </cell>
          <cell r="B5091" t="str">
            <v>22000000</v>
          </cell>
          <cell r="C5091" t="str">
            <v>3110</v>
          </cell>
          <cell r="D5091">
            <v>114.28570000000001</v>
          </cell>
          <cell r="E5091">
            <v>112.3809</v>
          </cell>
        </row>
        <row r="5092">
          <cell r="A5092" t="str">
            <v>09</v>
          </cell>
          <cell r="B5092" t="str">
            <v>22000000</v>
          </cell>
          <cell r="C5092" t="str">
            <v>3120</v>
          </cell>
          <cell r="D5092">
            <v>125.8917</v>
          </cell>
          <cell r="E5092">
            <v>118.8977</v>
          </cell>
        </row>
        <row r="5093">
          <cell r="A5093" t="str">
            <v>09</v>
          </cell>
          <cell r="B5093" t="str">
            <v>3</v>
          </cell>
          <cell r="C5093" t="str">
            <v>0000</v>
          </cell>
          <cell r="D5093">
            <v>97.750100000000003</v>
          </cell>
          <cell r="E5093">
            <v>97.616200000000006</v>
          </cell>
        </row>
        <row r="5094">
          <cell r="A5094" t="str">
            <v>09</v>
          </cell>
          <cell r="B5094" t="str">
            <v>31</v>
          </cell>
          <cell r="C5094" t="str">
            <v>0000</v>
          </cell>
          <cell r="D5094">
            <v>98.526499999999999</v>
          </cell>
          <cell r="E5094">
            <v>98.512699999999995</v>
          </cell>
        </row>
        <row r="5095">
          <cell r="A5095" t="str">
            <v>09</v>
          </cell>
          <cell r="B5095" t="str">
            <v>311</v>
          </cell>
          <cell r="C5095" t="str">
            <v>0000</v>
          </cell>
          <cell r="D5095">
            <v>98.474199999999996</v>
          </cell>
          <cell r="E5095">
            <v>98.462999999999994</v>
          </cell>
        </row>
        <row r="5096">
          <cell r="A5096" t="str">
            <v>09</v>
          </cell>
          <cell r="B5096" t="str">
            <v>3111</v>
          </cell>
          <cell r="C5096" t="str">
            <v>0000</v>
          </cell>
          <cell r="D5096">
            <v>100.0346</v>
          </cell>
          <cell r="E5096">
            <v>99.209800000000001</v>
          </cell>
        </row>
        <row r="5097">
          <cell r="A5097" t="str">
            <v>09</v>
          </cell>
          <cell r="B5097" t="str">
            <v>31110000</v>
          </cell>
          <cell r="C5097" t="str">
            <v>4430</v>
          </cell>
          <cell r="D5097">
            <v>103.3618</v>
          </cell>
          <cell r="E5097">
            <v>103.6768</v>
          </cell>
        </row>
        <row r="5098">
          <cell r="A5098" t="str">
            <v>09</v>
          </cell>
          <cell r="B5098" t="str">
            <v>31110000</v>
          </cell>
          <cell r="C5098" t="str">
            <v>4440</v>
          </cell>
          <cell r="D5098">
            <v>102.548</v>
          </cell>
          <cell r="E5098">
            <v>103.1602</v>
          </cell>
        </row>
        <row r="5099">
          <cell r="A5099" t="str">
            <v>09</v>
          </cell>
          <cell r="B5099" t="str">
            <v>31110000</v>
          </cell>
          <cell r="C5099" t="str">
            <v>4441</v>
          </cell>
          <cell r="D5099">
            <v>96.612099999999998</v>
          </cell>
          <cell r="E5099">
            <v>94.33</v>
          </cell>
        </row>
        <row r="5100">
          <cell r="A5100" t="str">
            <v>09</v>
          </cell>
          <cell r="B5100" t="str">
            <v>31110000</v>
          </cell>
          <cell r="C5100" t="str">
            <v>4760</v>
          </cell>
          <cell r="D5100">
            <v>99.280100000000004</v>
          </cell>
          <cell r="E5100">
            <v>97.905799999999999</v>
          </cell>
        </row>
        <row r="5101">
          <cell r="A5101" t="str">
            <v>09</v>
          </cell>
          <cell r="B5101" t="str">
            <v>3112</v>
          </cell>
          <cell r="C5101" t="str">
            <v>0000</v>
          </cell>
          <cell r="D5101">
            <v>97.102400000000003</v>
          </cell>
          <cell r="E5101">
            <v>96.469399999999993</v>
          </cell>
        </row>
        <row r="5102">
          <cell r="A5102" t="str">
            <v>09</v>
          </cell>
          <cell r="B5102" t="str">
            <v>31121</v>
          </cell>
          <cell r="C5102" t="str">
            <v>0000</v>
          </cell>
          <cell r="D5102">
            <v>98.548900000000003</v>
          </cell>
          <cell r="E5102">
            <v>98.622399999999999</v>
          </cell>
        </row>
        <row r="5103">
          <cell r="A5103" t="str">
            <v>09</v>
          </cell>
          <cell r="B5103" t="str">
            <v>31121000</v>
          </cell>
          <cell r="C5103" t="str">
            <v>4001</v>
          </cell>
          <cell r="D5103">
            <v>102.6523</v>
          </cell>
          <cell r="E5103">
            <v>102.5034</v>
          </cell>
        </row>
        <row r="5104">
          <cell r="A5104" t="str">
            <v>09</v>
          </cell>
          <cell r="B5104" t="str">
            <v>31121000</v>
          </cell>
          <cell r="C5104" t="str">
            <v>4010</v>
          </cell>
          <cell r="D5104">
            <v>106.8115</v>
          </cell>
          <cell r="E5104">
            <v>105.7396</v>
          </cell>
        </row>
        <row r="5105">
          <cell r="A5105" t="str">
            <v>09</v>
          </cell>
          <cell r="B5105" t="str">
            <v>31121000</v>
          </cell>
          <cell r="C5105" t="str">
            <v>4012</v>
          </cell>
          <cell r="D5105">
            <v>103.45010000000001</v>
          </cell>
          <cell r="E5105">
            <v>103.3181</v>
          </cell>
        </row>
        <row r="5106">
          <cell r="A5106" t="str">
            <v>09</v>
          </cell>
          <cell r="B5106" t="str">
            <v>31121000</v>
          </cell>
          <cell r="C5106" t="str">
            <v>4020</v>
          </cell>
          <cell r="D5106">
            <v>86.498999999999995</v>
          </cell>
          <cell r="E5106">
            <v>87.281000000000006</v>
          </cell>
        </row>
        <row r="5107">
          <cell r="A5107" t="str">
            <v>09</v>
          </cell>
          <cell r="B5107" t="str">
            <v>31121000</v>
          </cell>
          <cell r="C5107" t="str">
            <v>4021</v>
          </cell>
          <cell r="D5107">
            <v>93.331800000000001</v>
          </cell>
          <cell r="E5107">
            <v>94.2697</v>
          </cell>
        </row>
        <row r="5108">
          <cell r="A5108" t="str">
            <v>09</v>
          </cell>
          <cell r="B5108" t="str">
            <v>31122</v>
          </cell>
          <cell r="C5108" t="str">
            <v>0000</v>
          </cell>
          <cell r="D5108">
            <v>88.588300000000004</v>
          </cell>
          <cell r="E5108">
            <v>88.500500000000002</v>
          </cell>
        </row>
        <row r="5109">
          <cell r="A5109" t="str">
            <v>09</v>
          </cell>
          <cell r="B5109" t="str">
            <v>31122000</v>
          </cell>
          <cell r="C5109" t="str">
            <v>4110</v>
          </cell>
          <cell r="D5109">
            <v>89.560299999999998</v>
          </cell>
          <cell r="E5109">
            <v>89.098600000000005</v>
          </cell>
        </row>
        <row r="5110">
          <cell r="A5110" t="str">
            <v>09</v>
          </cell>
          <cell r="B5110" t="str">
            <v>31122000</v>
          </cell>
          <cell r="C5110" t="str">
            <v>4111</v>
          </cell>
          <cell r="D5110">
            <v>88.1023</v>
          </cell>
          <cell r="E5110">
            <v>88.201400000000007</v>
          </cell>
        </row>
        <row r="5111">
          <cell r="A5111" t="str">
            <v>09</v>
          </cell>
          <cell r="B5111" t="str">
            <v>31123</v>
          </cell>
          <cell r="C5111" t="str">
            <v>0000</v>
          </cell>
          <cell r="D5111">
            <v>100.79470000000001</v>
          </cell>
          <cell r="E5111">
            <v>97.261899999999997</v>
          </cell>
        </row>
        <row r="5112">
          <cell r="A5112" t="str">
            <v>09</v>
          </cell>
          <cell r="B5112" t="str">
            <v>31123000</v>
          </cell>
          <cell r="C5112" t="str">
            <v>4201</v>
          </cell>
          <cell r="D5112">
            <v>99.224000000000004</v>
          </cell>
          <cell r="E5112">
            <v>94.561800000000005</v>
          </cell>
        </row>
        <row r="5113">
          <cell r="A5113" t="str">
            <v>09</v>
          </cell>
          <cell r="B5113" t="str">
            <v>31123000</v>
          </cell>
          <cell r="C5113" t="str">
            <v>4210</v>
          </cell>
          <cell r="D5113">
            <v>103.9361</v>
          </cell>
          <cell r="E5113">
            <v>102.6621</v>
          </cell>
        </row>
        <row r="5114">
          <cell r="A5114" t="str">
            <v>09</v>
          </cell>
          <cell r="B5114" t="str">
            <v>3113</v>
          </cell>
          <cell r="C5114" t="str">
            <v>0000</v>
          </cell>
          <cell r="D5114">
            <v>108.6263</v>
          </cell>
          <cell r="E5114">
            <v>105.4105</v>
          </cell>
        </row>
        <row r="5115">
          <cell r="A5115" t="str">
            <v>09</v>
          </cell>
          <cell r="B5115" t="str">
            <v>31130000</v>
          </cell>
          <cell r="C5115" t="str">
            <v>4400</v>
          </cell>
          <cell r="D5115">
            <v>109.39919999999999</v>
          </cell>
          <cell r="E5115">
            <v>105.3746</v>
          </cell>
        </row>
        <row r="5116">
          <cell r="A5116" t="str">
            <v>09</v>
          </cell>
          <cell r="B5116" t="str">
            <v>31130000</v>
          </cell>
          <cell r="C5116" t="str">
            <v>4401</v>
          </cell>
          <cell r="D5116">
            <v>112.18340000000001</v>
          </cell>
          <cell r="E5116">
            <v>109.2086</v>
          </cell>
        </row>
        <row r="5117">
          <cell r="A5117" t="str">
            <v>09</v>
          </cell>
          <cell r="B5117" t="str">
            <v>31130000</v>
          </cell>
          <cell r="C5117" t="str">
            <v>4409</v>
          </cell>
          <cell r="D5117">
            <v>118.767</v>
          </cell>
          <cell r="E5117">
            <v>114.79859999999999</v>
          </cell>
        </row>
        <row r="5118">
          <cell r="A5118" t="str">
            <v>09</v>
          </cell>
          <cell r="B5118" t="str">
            <v>31130000</v>
          </cell>
          <cell r="C5118" t="str">
            <v>4410</v>
          </cell>
          <cell r="D5118">
            <v>82.528800000000004</v>
          </cell>
          <cell r="E5118">
            <v>81.302000000000007</v>
          </cell>
        </row>
        <row r="5119">
          <cell r="A5119" t="str">
            <v>09</v>
          </cell>
          <cell r="B5119" t="str">
            <v>31130000</v>
          </cell>
          <cell r="C5119" t="str">
            <v>4411</v>
          </cell>
          <cell r="D5119">
            <v>97.174199999999999</v>
          </cell>
          <cell r="E5119">
            <v>95.520799999999994</v>
          </cell>
        </row>
        <row r="5120">
          <cell r="A5120" t="str">
            <v>09</v>
          </cell>
          <cell r="B5120" t="str">
            <v>3114</v>
          </cell>
          <cell r="C5120" t="str">
            <v>0000</v>
          </cell>
          <cell r="D5120">
            <v>96.156599999999997</v>
          </cell>
          <cell r="E5120">
            <v>97.161100000000005</v>
          </cell>
        </row>
        <row r="5121">
          <cell r="A5121" t="str">
            <v>09</v>
          </cell>
          <cell r="B5121" t="str">
            <v>31141</v>
          </cell>
          <cell r="C5121" t="str">
            <v>0000</v>
          </cell>
          <cell r="D5121">
            <v>99.185400000000001</v>
          </cell>
          <cell r="E5121">
            <v>98.863799999999998</v>
          </cell>
        </row>
        <row r="5122">
          <cell r="A5122" t="str">
            <v>09</v>
          </cell>
          <cell r="B5122" t="str">
            <v>31141000</v>
          </cell>
          <cell r="C5122" t="str">
            <v>4300</v>
          </cell>
          <cell r="D5122">
            <v>100.0519</v>
          </cell>
          <cell r="E5122">
            <v>97.351399999999998</v>
          </cell>
        </row>
        <row r="5123">
          <cell r="A5123" t="str">
            <v>09</v>
          </cell>
          <cell r="B5123" t="str">
            <v>31141000</v>
          </cell>
          <cell r="C5123" t="str">
            <v>4303</v>
          </cell>
          <cell r="D5123">
            <v>97.226699999999994</v>
          </cell>
          <cell r="E5123">
            <v>100.60209999999999</v>
          </cell>
        </row>
        <row r="5124">
          <cell r="A5124" t="str">
            <v>09</v>
          </cell>
          <cell r="B5124" t="str">
            <v>31141000</v>
          </cell>
          <cell r="C5124" t="str">
            <v>4311</v>
          </cell>
          <cell r="D5124">
            <v>112.25279999999999</v>
          </cell>
          <cell r="E5124">
            <v>109.46339999999999</v>
          </cell>
        </row>
        <row r="5125">
          <cell r="A5125" t="str">
            <v>09</v>
          </cell>
          <cell r="B5125" t="str">
            <v>31141000</v>
          </cell>
          <cell r="C5125" t="str">
            <v>4320</v>
          </cell>
          <cell r="D5125">
            <v>101.1589</v>
          </cell>
          <cell r="E5125">
            <v>100.42440000000001</v>
          </cell>
        </row>
        <row r="5126">
          <cell r="A5126" t="str">
            <v>09</v>
          </cell>
          <cell r="B5126" t="str">
            <v>31141000</v>
          </cell>
          <cell r="C5126" t="str">
            <v>4321</v>
          </cell>
          <cell r="D5126">
            <v>106.5378</v>
          </cell>
          <cell r="E5126">
            <v>104.4151</v>
          </cell>
        </row>
        <row r="5127">
          <cell r="A5127" t="str">
            <v>09</v>
          </cell>
          <cell r="B5127" t="str">
            <v>31141000</v>
          </cell>
          <cell r="C5127" t="str">
            <v>4340</v>
          </cell>
          <cell r="D5127">
            <v>97.794700000000006</v>
          </cell>
          <cell r="E5127">
            <v>99.183599999999998</v>
          </cell>
        </row>
        <row r="5128">
          <cell r="A5128" t="str">
            <v>09</v>
          </cell>
          <cell r="B5128" t="str">
            <v>31141000</v>
          </cell>
          <cell r="C5128" t="str">
            <v>4341</v>
          </cell>
          <cell r="D5128">
            <v>105.8545</v>
          </cell>
          <cell r="E5128">
            <v>103.3689</v>
          </cell>
        </row>
        <row r="5129">
          <cell r="A5129" t="str">
            <v>09</v>
          </cell>
          <cell r="B5129" t="str">
            <v>31141000</v>
          </cell>
          <cell r="C5129" t="str">
            <v>4342</v>
          </cell>
          <cell r="D5129">
            <v>89.038799999999995</v>
          </cell>
          <cell r="E5129">
            <v>89.653800000000004</v>
          </cell>
        </row>
        <row r="5130">
          <cell r="A5130" t="str">
            <v>09</v>
          </cell>
          <cell r="B5130" t="str">
            <v>31142</v>
          </cell>
          <cell r="C5130" t="str">
            <v>0000</v>
          </cell>
          <cell r="D5130">
            <v>98.945800000000006</v>
          </cell>
          <cell r="E5130">
            <v>98.436599999999999</v>
          </cell>
        </row>
        <row r="5131">
          <cell r="A5131" t="str">
            <v>09</v>
          </cell>
          <cell r="B5131" t="str">
            <v>31142000</v>
          </cell>
          <cell r="C5131" t="str">
            <v>4312</v>
          </cell>
          <cell r="D5131">
            <v>109.3052</v>
          </cell>
          <cell r="E5131">
            <v>110.5137</v>
          </cell>
        </row>
        <row r="5132">
          <cell r="A5132" t="str">
            <v>09</v>
          </cell>
          <cell r="B5132" t="str">
            <v>31142000</v>
          </cell>
          <cell r="C5132" t="str">
            <v>4313</v>
          </cell>
          <cell r="D5132">
            <v>100.2392</v>
          </cell>
          <cell r="E5132">
            <v>94.487799999999993</v>
          </cell>
        </row>
        <row r="5133">
          <cell r="A5133" t="str">
            <v>09</v>
          </cell>
          <cell r="B5133" t="str">
            <v>31142000</v>
          </cell>
          <cell r="C5133" t="str">
            <v>4350</v>
          </cell>
          <cell r="D5133">
            <v>101.4179</v>
          </cell>
          <cell r="E5133">
            <v>99.730999999999995</v>
          </cell>
        </row>
        <row r="5134">
          <cell r="A5134" t="str">
            <v>09</v>
          </cell>
          <cell r="B5134" t="str">
            <v>31142000</v>
          </cell>
          <cell r="C5134" t="str">
            <v>4360</v>
          </cell>
          <cell r="D5134">
            <v>98.772900000000007</v>
          </cell>
          <cell r="E5134">
            <v>97.213499999999996</v>
          </cell>
        </row>
        <row r="5135">
          <cell r="A5135" t="str">
            <v>09</v>
          </cell>
          <cell r="B5135" t="str">
            <v>31142000</v>
          </cell>
          <cell r="C5135" t="str">
            <v>4361</v>
          </cell>
          <cell r="D5135">
            <v>92.797700000000006</v>
          </cell>
          <cell r="E5135">
            <v>96.537099999999995</v>
          </cell>
        </row>
        <row r="5136">
          <cell r="A5136" t="str">
            <v>09</v>
          </cell>
          <cell r="B5136" t="str">
            <v>31143</v>
          </cell>
          <cell r="C5136" t="str">
            <v>0000</v>
          </cell>
          <cell r="D5136">
            <v>91.329400000000007</v>
          </cell>
          <cell r="E5136">
            <v>94.669499999999999</v>
          </cell>
        </row>
        <row r="5137">
          <cell r="A5137" t="str">
            <v>09</v>
          </cell>
          <cell r="B5137" t="str">
            <v>31143000</v>
          </cell>
          <cell r="C5137" t="str">
            <v>4302</v>
          </cell>
          <cell r="D5137">
            <v>98.6053</v>
          </cell>
          <cell r="E5137">
            <v>98.658799999999999</v>
          </cell>
        </row>
        <row r="5138">
          <cell r="A5138" t="str">
            <v>09</v>
          </cell>
          <cell r="B5138" t="str">
            <v>31143000</v>
          </cell>
          <cell r="C5138" t="str">
            <v>4330</v>
          </cell>
          <cell r="D5138">
            <v>91.404600000000002</v>
          </cell>
          <cell r="E5138">
            <v>92.041499999999999</v>
          </cell>
        </row>
        <row r="5139">
          <cell r="A5139" t="str">
            <v>09</v>
          </cell>
          <cell r="B5139" t="str">
            <v>31143000</v>
          </cell>
          <cell r="C5139" t="str">
            <v>4331</v>
          </cell>
          <cell r="D5139">
            <v>70.727999999999994</v>
          </cell>
          <cell r="E5139">
            <v>89.393600000000006</v>
          </cell>
        </row>
        <row r="5140">
          <cell r="A5140" t="str">
            <v>09</v>
          </cell>
          <cell r="B5140" t="str">
            <v>31143000</v>
          </cell>
          <cell r="C5140" t="str">
            <v>4332</v>
          </cell>
          <cell r="D5140">
            <v>102.5806</v>
          </cell>
          <cell r="E5140">
            <v>102.48990000000001</v>
          </cell>
        </row>
        <row r="5141">
          <cell r="A5141" t="str">
            <v>09</v>
          </cell>
          <cell r="B5141" t="str">
            <v>3115</v>
          </cell>
          <cell r="C5141" t="str">
            <v>0000</v>
          </cell>
          <cell r="D5141">
            <v>98.931299999999993</v>
          </cell>
          <cell r="E5141">
            <v>98.716999999999999</v>
          </cell>
        </row>
        <row r="5142">
          <cell r="A5142" t="str">
            <v>09</v>
          </cell>
          <cell r="B5142" t="str">
            <v>31151</v>
          </cell>
          <cell r="C5142" t="str">
            <v>0000</v>
          </cell>
          <cell r="D5142">
            <v>98.741100000000003</v>
          </cell>
          <cell r="E5142">
            <v>98.532399999999996</v>
          </cell>
        </row>
        <row r="5143">
          <cell r="A5143" t="str">
            <v>09</v>
          </cell>
          <cell r="B5143" t="str">
            <v>31151000</v>
          </cell>
          <cell r="C5143" t="str">
            <v>4500</v>
          </cell>
          <cell r="D5143">
            <v>98.43</v>
          </cell>
          <cell r="E5143">
            <v>97.045100000000005</v>
          </cell>
        </row>
        <row r="5144">
          <cell r="A5144" t="str">
            <v>09</v>
          </cell>
          <cell r="B5144" t="str">
            <v>31151000</v>
          </cell>
          <cell r="C5144" t="str">
            <v>4501</v>
          </cell>
          <cell r="D5144">
            <v>92.448800000000006</v>
          </cell>
          <cell r="E5144">
            <v>93.464799999999997</v>
          </cell>
        </row>
        <row r="5145">
          <cell r="A5145" t="str">
            <v>09</v>
          </cell>
          <cell r="B5145" t="str">
            <v>31151000</v>
          </cell>
          <cell r="C5145" t="str">
            <v>4520</v>
          </cell>
          <cell r="D5145">
            <v>95.480400000000003</v>
          </cell>
          <cell r="E5145">
            <v>94.757400000000004</v>
          </cell>
        </row>
        <row r="5146">
          <cell r="A5146" t="str">
            <v>09</v>
          </cell>
          <cell r="B5146" t="str">
            <v>31151000</v>
          </cell>
          <cell r="C5146" t="str">
            <v>4530</v>
          </cell>
          <cell r="D5146">
            <v>82.936899999999994</v>
          </cell>
          <cell r="E5146">
            <v>82.303100000000001</v>
          </cell>
        </row>
        <row r="5147">
          <cell r="A5147" t="str">
            <v>09</v>
          </cell>
          <cell r="B5147" t="str">
            <v>31151000</v>
          </cell>
          <cell r="C5147" t="str">
            <v>4531</v>
          </cell>
          <cell r="D5147">
            <v>55.6631</v>
          </cell>
          <cell r="E5147">
            <v>58.055500000000002</v>
          </cell>
        </row>
        <row r="5148">
          <cell r="A5148" t="str">
            <v>09</v>
          </cell>
          <cell r="B5148" t="str">
            <v>31151000</v>
          </cell>
          <cell r="C5148" t="str">
            <v>4532</v>
          </cell>
          <cell r="D5148">
            <v>90.150400000000005</v>
          </cell>
          <cell r="E5148">
            <v>95.116200000000006</v>
          </cell>
        </row>
        <row r="5149">
          <cell r="A5149" t="str">
            <v>09</v>
          </cell>
          <cell r="B5149" t="str">
            <v>31151000</v>
          </cell>
          <cell r="C5149" t="str">
            <v>4533</v>
          </cell>
          <cell r="D5149">
            <v>114.3866</v>
          </cell>
          <cell r="E5149">
            <v>108.94029999999999</v>
          </cell>
        </row>
        <row r="5150">
          <cell r="A5150" t="str">
            <v>09</v>
          </cell>
          <cell r="B5150" t="str">
            <v>31151000</v>
          </cell>
          <cell r="C5150" t="str">
            <v>4534</v>
          </cell>
          <cell r="D5150">
            <v>104.4872</v>
          </cell>
          <cell r="E5150">
            <v>101.78749999999999</v>
          </cell>
        </row>
        <row r="5151">
          <cell r="A5151" t="str">
            <v>09</v>
          </cell>
          <cell r="B5151" t="str">
            <v>31151000</v>
          </cell>
          <cell r="C5151" t="str">
            <v>4540</v>
          </cell>
          <cell r="D5151">
            <v>132.09960000000001</v>
          </cell>
          <cell r="E5151">
            <v>135.1628</v>
          </cell>
        </row>
        <row r="5152">
          <cell r="A5152" t="str">
            <v>09</v>
          </cell>
          <cell r="B5152" t="str">
            <v>31151000</v>
          </cell>
          <cell r="C5152" t="str">
            <v>4545</v>
          </cell>
          <cell r="D5152">
            <v>82.394800000000004</v>
          </cell>
          <cell r="E5152">
            <v>79.769599999999997</v>
          </cell>
        </row>
        <row r="5153">
          <cell r="A5153" t="str">
            <v>09</v>
          </cell>
          <cell r="B5153" t="str">
            <v>31152</v>
          </cell>
          <cell r="C5153" t="str">
            <v>0000</v>
          </cell>
          <cell r="D5153">
            <v>100.2628</v>
          </cell>
          <cell r="E5153">
            <v>100.00920000000001</v>
          </cell>
        </row>
        <row r="5154">
          <cell r="A5154" t="str">
            <v>09</v>
          </cell>
          <cell r="B5154" t="str">
            <v>31152000</v>
          </cell>
          <cell r="C5154" t="str">
            <v>4510</v>
          </cell>
          <cell r="D5154">
            <v>97.915800000000004</v>
          </cell>
          <cell r="E5154">
            <v>98.700199999999995</v>
          </cell>
        </row>
        <row r="5155">
          <cell r="A5155" t="str">
            <v>09</v>
          </cell>
          <cell r="B5155" t="str">
            <v>31152000</v>
          </cell>
          <cell r="C5155" t="str">
            <v>4521</v>
          </cell>
          <cell r="D5155">
            <v>102.6097</v>
          </cell>
          <cell r="E5155">
            <v>101.3182</v>
          </cell>
        </row>
        <row r="5156">
          <cell r="A5156" t="str">
            <v>09</v>
          </cell>
          <cell r="B5156" t="str">
            <v>3116</v>
          </cell>
          <cell r="C5156" t="str">
            <v>0000</v>
          </cell>
          <cell r="D5156">
            <v>96.400400000000005</v>
          </cell>
          <cell r="E5156">
            <v>95.373400000000004</v>
          </cell>
        </row>
        <row r="5157">
          <cell r="A5157" t="str">
            <v>09</v>
          </cell>
          <cell r="B5157" t="str">
            <v>31160000</v>
          </cell>
          <cell r="C5157" t="str">
            <v>4600</v>
          </cell>
          <cell r="D5157">
            <v>93.004900000000006</v>
          </cell>
          <cell r="E5157">
            <v>92.324600000000004</v>
          </cell>
        </row>
        <row r="5158">
          <cell r="A5158" t="str">
            <v>09</v>
          </cell>
          <cell r="B5158" t="str">
            <v>31160000</v>
          </cell>
          <cell r="C5158" t="str">
            <v>4601</v>
          </cell>
          <cell r="D5158">
            <v>99.650599999999997</v>
          </cell>
          <cell r="E5158">
            <v>97.733800000000002</v>
          </cell>
        </row>
        <row r="5159">
          <cell r="A5159" t="str">
            <v>09</v>
          </cell>
          <cell r="B5159" t="str">
            <v>31160000</v>
          </cell>
          <cell r="C5159" t="str">
            <v>4610</v>
          </cell>
          <cell r="D5159">
            <v>89.017700000000005</v>
          </cell>
          <cell r="E5159">
            <v>88.541799999999995</v>
          </cell>
        </row>
        <row r="5160">
          <cell r="A5160" t="str">
            <v>09</v>
          </cell>
          <cell r="B5160" t="str">
            <v>31160000</v>
          </cell>
          <cell r="C5160" t="str">
            <v>4620</v>
          </cell>
          <cell r="D5160">
            <v>102.07380000000001</v>
          </cell>
          <cell r="E5160">
            <v>100.9337</v>
          </cell>
        </row>
        <row r="5161">
          <cell r="A5161" t="str">
            <v>09</v>
          </cell>
          <cell r="B5161" t="str">
            <v>31160000</v>
          </cell>
          <cell r="C5161" t="str">
            <v>4630</v>
          </cell>
          <cell r="D5161">
            <v>106.7467</v>
          </cell>
          <cell r="E5161">
            <v>103.44</v>
          </cell>
        </row>
        <row r="5162">
          <cell r="A5162" t="str">
            <v>09</v>
          </cell>
          <cell r="B5162" t="str">
            <v>31160000</v>
          </cell>
          <cell r="C5162" t="str">
            <v>4631</v>
          </cell>
          <cell r="D5162">
            <v>93.267099999999999</v>
          </cell>
          <cell r="E5162">
            <v>93.289900000000003</v>
          </cell>
        </row>
        <row r="5163">
          <cell r="A5163" t="str">
            <v>09</v>
          </cell>
          <cell r="B5163" t="str">
            <v>3117</v>
          </cell>
          <cell r="C5163" t="str">
            <v>0000</v>
          </cell>
          <cell r="D5163">
            <v>100.87439999999999</v>
          </cell>
          <cell r="E5163">
            <v>98.936800000000005</v>
          </cell>
        </row>
        <row r="5164">
          <cell r="A5164" t="str">
            <v>09</v>
          </cell>
          <cell r="B5164" t="str">
            <v>31170000</v>
          </cell>
          <cell r="C5164" t="str">
            <v>5100</v>
          </cell>
          <cell r="D5164">
            <v>108.9254</v>
          </cell>
          <cell r="E5164">
            <v>106.30070000000001</v>
          </cell>
        </row>
        <row r="5165">
          <cell r="A5165" t="str">
            <v>09</v>
          </cell>
          <cell r="B5165" t="str">
            <v>31170000</v>
          </cell>
          <cell r="C5165" t="str">
            <v>5101</v>
          </cell>
          <cell r="D5165">
            <v>102.4996</v>
          </cell>
          <cell r="E5165">
            <v>99.566800000000001</v>
          </cell>
        </row>
        <row r="5166">
          <cell r="A5166" t="str">
            <v>09</v>
          </cell>
          <cell r="B5166" t="str">
            <v>31170000</v>
          </cell>
          <cell r="C5166" t="str">
            <v>5102</v>
          </cell>
          <cell r="D5166">
            <v>97.7483</v>
          </cell>
          <cell r="E5166">
            <v>97.452600000000004</v>
          </cell>
        </row>
        <row r="5167">
          <cell r="A5167" t="str">
            <v>09</v>
          </cell>
          <cell r="B5167" t="str">
            <v>31170000</v>
          </cell>
          <cell r="C5167" t="str">
            <v>5115</v>
          </cell>
          <cell r="D5167">
            <v>86.025199999999998</v>
          </cell>
          <cell r="E5167">
            <v>85.511700000000005</v>
          </cell>
        </row>
        <row r="5168">
          <cell r="A5168" t="str">
            <v>09</v>
          </cell>
          <cell r="B5168" t="str">
            <v>312</v>
          </cell>
          <cell r="C5168" t="str">
            <v>0000</v>
          </cell>
          <cell r="D5168">
            <v>101.29989999999999</v>
          </cell>
          <cell r="E5168">
            <v>101.1528</v>
          </cell>
        </row>
        <row r="5169">
          <cell r="A5169" t="str">
            <v>09</v>
          </cell>
          <cell r="B5169" t="str">
            <v>31200000</v>
          </cell>
          <cell r="C5169" t="str">
            <v>9100</v>
          </cell>
          <cell r="D5169">
            <v>102.8817</v>
          </cell>
          <cell r="E5169">
            <v>102.6793</v>
          </cell>
        </row>
        <row r="5170">
          <cell r="A5170" t="str">
            <v>09</v>
          </cell>
          <cell r="B5170" t="str">
            <v>31200000</v>
          </cell>
          <cell r="C5170" t="str">
            <v>9102</v>
          </cell>
          <cell r="D5170">
            <v>103.0154</v>
          </cell>
          <cell r="E5170">
            <v>102.83669999999999</v>
          </cell>
        </row>
        <row r="5171">
          <cell r="A5171" t="str">
            <v>09</v>
          </cell>
          <cell r="B5171" t="str">
            <v>31200000</v>
          </cell>
          <cell r="C5171" t="str">
            <v>9103</v>
          </cell>
          <cell r="D5171">
            <v>99.866399999999999</v>
          </cell>
          <cell r="E5171">
            <v>99.699799999999996</v>
          </cell>
        </row>
        <row r="5172">
          <cell r="A5172" t="str">
            <v>09</v>
          </cell>
          <cell r="B5172" t="str">
            <v>31200000</v>
          </cell>
          <cell r="C5172" t="str">
            <v>9120</v>
          </cell>
          <cell r="D5172">
            <v>98.641400000000004</v>
          </cell>
          <cell r="E5172">
            <v>98.614999999999995</v>
          </cell>
        </row>
        <row r="5173">
          <cell r="A5173" t="str">
            <v>09</v>
          </cell>
          <cell r="B5173" t="str">
            <v>31200000</v>
          </cell>
          <cell r="C5173" t="str">
            <v>9121</v>
          </cell>
          <cell r="D5173">
            <v>98.648899999999998</v>
          </cell>
          <cell r="E5173">
            <v>98.648899999999998</v>
          </cell>
        </row>
        <row r="5174">
          <cell r="A5174" t="str">
            <v>09</v>
          </cell>
          <cell r="B5174" t="str">
            <v>32</v>
          </cell>
          <cell r="C5174" t="str">
            <v>0000</v>
          </cell>
          <cell r="D5174">
            <v>96.549800000000005</v>
          </cell>
          <cell r="E5174">
            <v>96.230199999999996</v>
          </cell>
        </row>
        <row r="5175">
          <cell r="A5175" t="str">
            <v>09</v>
          </cell>
          <cell r="B5175" t="str">
            <v>321</v>
          </cell>
          <cell r="C5175" t="str">
            <v>0000</v>
          </cell>
          <cell r="D5175">
            <v>96.510599999999997</v>
          </cell>
          <cell r="E5175">
            <v>96.184899999999999</v>
          </cell>
        </row>
        <row r="5176">
          <cell r="A5176" t="str">
            <v>09</v>
          </cell>
          <cell r="B5176" t="str">
            <v>3211</v>
          </cell>
          <cell r="C5176" t="str">
            <v>0000</v>
          </cell>
          <cell r="D5176">
            <v>96.483400000000003</v>
          </cell>
          <cell r="E5176">
            <v>96.141300000000001</v>
          </cell>
        </row>
        <row r="5177">
          <cell r="A5177" t="str">
            <v>09</v>
          </cell>
          <cell r="B5177" t="str">
            <v>32110000</v>
          </cell>
          <cell r="C5177" t="str">
            <v>5002</v>
          </cell>
          <cell r="D5177">
            <v>99.917900000000003</v>
          </cell>
          <cell r="E5177">
            <v>100.75539999999999</v>
          </cell>
        </row>
        <row r="5178">
          <cell r="A5178" t="str">
            <v>09</v>
          </cell>
          <cell r="B5178" t="str">
            <v>32110000</v>
          </cell>
          <cell r="C5178" t="str">
            <v>5004</v>
          </cell>
          <cell r="D5178">
            <v>100.8944</v>
          </cell>
          <cell r="E5178">
            <v>98.968100000000007</v>
          </cell>
        </row>
        <row r="5179">
          <cell r="A5179" t="str">
            <v>09</v>
          </cell>
          <cell r="B5179" t="str">
            <v>32110000</v>
          </cell>
          <cell r="C5179" t="str">
            <v>5005</v>
          </cell>
          <cell r="D5179">
            <v>103.6233</v>
          </cell>
          <cell r="E5179">
            <v>102.8802</v>
          </cell>
        </row>
        <row r="5180">
          <cell r="A5180" t="str">
            <v>09</v>
          </cell>
          <cell r="B5180" t="str">
            <v>32110000</v>
          </cell>
          <cell r="C5180" t="str">
            <v>5010</v>
          </cell>
          <cell r="D5180">
            <v>103.6315</v>
          </cell>
          <cell r="E5180">
            <v>101.33069999999999</v>
          </cell>
        </row>
        <row r="5181">
          <cell r="A5181" t="str">
            <v>09</v>
          </cell>
          <cell r="B5181" t="str">
            <v>32110000</v>
          </cell>
          <cell r="C5181" t="str">
            <v>5012</v>
          </cell>
          <cell r="D5181">
            <v>103.1309</v>
          </cell>
          <cell r="E5181">
            <v>105.428</v>
          </cell>
        </row>
        <row r="5182">
          <cell r="A5182" t="str">
            <v>09</v>
          </cell>
          <cell r="B5182" t="str">
            <v>32110000</v>
          </cell>
          <cell r="C5182" t="str">
            <v>5013</v>
          </cell>
          <cell r="D5182">
            <v>91.888800000000003</v>
          </cell>
          <cell r="E5182">
            <v>95.859499999999997</v>
          </cell>
        </row>
        <row r="5183">
          <cell r="A5183" t="str">
            <v>09</v>
          </cell>
          <cell r="B5183" t="str">
            <v>32110000</v>
          </cell>
          <cell r="C5183" t="str">
            <v>5014</v>
          </cell>
          <cell r="D5183">
            <v>94.351799999999997</v>
          </cell>
          <cell r="E5183">
            <v>92.54</v>
          </cell>
        </row>
        <row r="5184">
          <cell r="A5184" t="str">
            <v>09</v>
          </cell>
          <cell r="B5184" t="str">
            <v>32110000</v>
          </cell>
          <cell r="C5184" t="str">
            <v>5015</v>
          </cell>
          <cell r="D5184">
            <v>100.4794</v>
          </cell>
          <cell r="E5184">
            <v>99.275700000000001</v>
          </cell>
        </row>
        <row r="5185">
          <cell r="A5185" t="str">
            <v>09</v>
          </cell>
          <cell r="B5185" t="str">
            <v>32110000</v>
          </cell>
          <cell r="C5185" t="str">
            <v>5020</v>
          </cell>
          <cell r="D5185">
            <v>96.564599999999999</v>
          </cell>
          <cell r="E5185">
            <v>97.510199999999998</v>
          </cell>
        </row>
        <row r="5186">
          <cell r="A5186" t="str">
            <v>09</v>
          </cell>
          <cell r="B5186" t="str">
            <v>32110000</v>
          </cell>
          <cell r="C5186" t="str">
            <v>5021</v>
          </cell>
          <cell r="D5186">
            <v>113.03660000000001</v>
          </cell>
          <cell r="E5186">
            <v>113.4524</v>
          </cell>
        </row>
        <row r="5187">
          <cell r="A5187" t="str">
            <v>09</v>
          </cell>
          <cell r="B5187" t="str">
            <v>32110000</v>
          </cell>
          <cell r="C5187" t="str">
            <v>5030</v>
          </cell>
          <cell r="D5187">
            <v>87.744100000000003</v>
          </cell>
          <cell r="E5187">
            <v>87.923000000000002</v>
          </cell>
        </row>
        <row r="5188">
          <cell r="A5188" t="str">
            <v>09</v>
          </cell>
          <cell r="B5188" t="str">
            <v>32110000</v>
          </cell>
          <cell r="C5188" t="str">
            <v>5031</v>
          </cell>
          <cell r="D5188">
            <v>98.404799999999994</v>
          </cell>
          <cell r="E5188">
            <v>97.958299999999994</v>
          </cell>
        </row>
        <row r="5189">
          <cell r="A5189" t="str">
            <v>09</v>
          </cell>
          <cell r="B5189" t="str">
            <v>32110000</v>
          </cell>
          <cell r="C5189" t="str">
            <v>5040</v>
          </cell>
          <cell r="D5189">
            <v>99.762200000000007</v>
          </cell>
          <cell r="E5189">
            <v>99.835899999999995</v>
          </cell>
        </row>
        <row r="5190">
          <cell r="A5190" t="str">
            <v>09</v>
          </cell>
          <cell r="B5190" t="str">
            <v>32110000</v>
          </cell>
          <cell r="C5190" t="str">
            <v>5050</v>
          </cell>
          <cell r="D5190">
            <v>89.676900000000003</v>
          </cell>
          <cell r="E5190">
            <v>87.17</v>
          </cell>
        </row>
        <row r="5191">
          <cell r="A5191" t="str">
            <v>09</v>
          </cell>
          <cell r="B5191" t="str">
            <v>3212</v>
          </cell>
          <cell r="C5191" t="str">
            <v>0000</v>
          </cell>
          <cell r="D5191">
            <v>98.602699999999999</v>
          </cell>
          <cell r="E5191">
            <v>99.543400000000005</v>
          </cell>
        </row>
        <row r="5192">
          <cell r="A5192" t="str">
            <v>09</v>
          </cell>
          <cell r="B5192" t="str">
            <v>32120000</v>
          </cell>
          <cell r="C5192" t="str">
            <v>7040</v>
          </cell>
          <cell r="D5192">
            <v>98.602699999999999</v>
          </cell>
          <cell r="E5192">
            <v>99.543400000000005</v>
          </cell>
        </row>
        <row r="5193">
          <cell r="A5193" t="str">
            <v>09</v>
          </cell>
          <cell r="B5193" t="str">
            <v>322</v>
          </cell>
          <cell r="C5193" t="str">
            <v>0000</v>
          </cell>
          <cell r="D5193">
            <v>100.6271</v>
          </cell>
          <cell r="E5193">
            <v>100.937</v>
          </cell>
        </row>
        <row r="5194">
          <cell r="A5194" t="str">
            <v>09</v>
          </cell>
          <cell r="B5194" t="str">
            <v>32200000</v>
          </cell>
          <cell r="C5194" t="str">
            <v>9110</v>
          </cell>
          <cell r="D5194">
            <v>97.016800000000003</v>
          </cell>
          <cell r="E5194">
            <v>97.016800000000003</v>
          </cell>
        </row>
        <row r="5195">
          <cell r="A5195" t="str">
            <v>09</v>
          </cell>
          <cell r="B5195" t="str">
            <v>32200000</v>
          </cell>
          <cell r="C5195" t="str">
            <v>9111</v>
          </cell>
          <cell r="D5195">
            <v>98.346299999999999</v>
          </cell>
          <cell r="E5195">
            <v>99.454499999999996</v>
          </cell>
        </row>
        <row r="5196">
          <cell r="A5196" t="str">
            <v>09</v>
          </cell>
          <cell r="B5196" t="str">
            <v>32200000</v>
          </cell>
          <cell r="C5196" t="str">
            <v>9112</v>
          </cell>
          <cell r="D5196">
            <v>106.51819999999999</v>
          </cell>
          <cell r="E5196">
            <v>106.33969999999999</v>
          </cell>
        </row>
        <row r="5197">
          <cell r="A5197" t="str">
            <v>09</v>
          </cell>
          <cell r="B5197" t="str">
            <v>4</v>
          </cell>
          <cell r="C5197" t="str">
            <v>0000</v>
          </cell>
          <cell r="D5197">
            <v>120.97750000000001</v>
          </cell>
          <cell r="E5197">
            <v>117.9568</v>
          </cell>
        </row>
        <row r="5198">
          <cell r="A5198" t="str">
            <v>09</v>
          </cell>
          <cell r="B5198" t="str">
            <v>41</v>
          </cell>
          <cell r="C5198" t="str">
            <v>0000</v>
          </cell>
          <cell r="D5198">
            <v>111.45740000000001</v>
          </cell>
          <cell r="E5198">
            <v>107.3432</v>
          </cell>
        </row>
        <row r="5199">
          <cell r="A5199" t="str">
            <v>09</v>
          </cell>
          <cell r="B5199" t="str">
            <v>411</v>
          </cell>
          <cell r="C5199" t="str">
            <v>0000</v>
          </cell>
          <cell r="D5199">
            <v>111.6174</v>
          </cell>
          <cell r="E5199">
            <v>103.6982</v>
          </cell>
        </row>
        <row r="5200">
          <cell r="A5200" t="str">
            <v>09</v>
          </cell>
          <cell r="B5200" t="str">
            <v>41100000</v>
          </cell>
          <cell r="C5200" t="str">
            <v>9001</v>
          </cell>
          <cell r="D5200">
            <v>93.727099999999993</v>
          </cell>
          <cell r="E5200">
            <v>94.455500000000001</v>
          </cell>
        </row>
        <row r="5201">
          <cell r="A5201" t="str">
            <v>09</v>
          </cell>
          <cell r="B5201" t="str">
            <v>41100000</v>
          </cell>
          <cell r="C5201" t="str">
            <v>9009</v>
          </cell>
          <cell r="D5201">
            <v>99.375100000000003</v>
          </cell>
          <cell r="E5201">
            <v>99.722300000000004</v>
          </cell>
        </row>
        <row r="5202">
          <cell r="A5202" t="str">
            <v>09</v>
          </cell>
          <cell r="B5202" t="str">
            <v>41100000</v>
          </cell>
          <cell r="C5202" t="str">
            <v>9050</v>
          </cell>
          <cell r="D5202">
            <v>121.0848</v>
          </cell>
          <cell r="E5202">
            <v>107.07940000000001</v>
          </cell>
        </row>
        <row r="5203">
          <cell r="A5203" t="str">
            <v>09</v>
          </cell>
          <cell r="B5203" t="str">
            <v>412</v>
          </cell>
          <cell r="C5203" t="str">
            <v>0000</v>
          </cell>
          <cell r="D5203">
            <v>113.85760000000001</v>
          </cell>
          <cell r="E5203">
            <v>110.6713</v>
          </cell>
        </row>
        <row r="5204">
          <cell r="A5204" t="str">
            <v>09</v>
          </cell>
          <cell r="B5204" t="str">
            <v>41200000</v>
          </cell>
          <cell r="C5204" t="str">
            <v>9240</v>
          </cell>
          <cell r="D5204">
            <v>115.6383</v>
          </cell>
          <cell r="E5204">
            <v>112.5059</v>
          </cell>
        </row>
        <row r="5205">
          <cell r="A5205" t="str">
            <v>09</v>
          </cell>
          <cell r="B5205" t="str">
            <v>41200000</v>
          </cell>
          <cell r="C5205" t="str">
            <v>9241</v>
          </cell>
          <cell r="D5205">
            <v>116.0966</v>
          </cell>
          <cell r="E5205">
            <v>113.3244</v>
          </cell>
        </row>
        <row r="5206">
          <cell r="A5206" t="str">
            <v>09</v>
          </cell>
          <cell r="B5206" t="str">
            <v>41200000</v>
          </cell>
          <cell r="C5206" t="str">
            <v>9250</v>
          </cell>
          <cell r="D5206">
            <v>113.95350000000001</v>
          </cell>
          <cell r="E5206">
            <v>107.4935</v>
          </cell>
        </row>
        <row r="5207">
          <cell r="A5207" t="str">
            <v>09</v>
          </cell>
          <cell r="B5207" t="str">
            <v>41200000</v>
          </cell>
          <cell r="C5207" t="str">
            <v>9800</v>
          </cell>
          <cell r="D5207">
            <v>101.6833</v>
          </cell>
          <cell r="E5207">
            <v>101.4609</v>
          </cell>
        </row>
        <row r="5208">
          <cell r="A5208" t="str">
            <v>09</v>
          </cell>
          <cell r="B5208" t="str">
            <v>413</v>
          </cell>
          <cell r="C5208" t="str">
            <v>0000</v>
          </cell>
          <cell r="D5208">
            <v>92.869100000000003</v>
          </cell>
          <cell r="E5208">
            <v>93.615700000000004</v>
          </cell>
        </row>
        <row r="5209">
          <cell r="A5209" t="str">
            <v>09</v>
          </cell>
          <cell r="B5209" t="str">
            <v>4131</v>
          </cell>
          <cell r="C5209" t="str">
            <v>0000</v>
          </cell>
          <cell r="D5209">
            <v>90.2834</v>
          </cell>
          <cell r="E5209">
            <v>91.184600000000003</v>
          </cell>
        </row>
        <row r="5210">
          <cell r="A5210" t="str">
            <v>09</v>
          </cell>
          <cell r="B5210" t="str">
            <v>41310000</v>
          </cell>
          <cell r="C5210" t="str">
            <v>8020</v>
          </cell>
          <cell r="D5210">
            <v>103.539</v>
          </cell>
          <cell r="E5210">
            <v>100.86709999999999</v>
          </cell>
        </row>
        <row r="5211">
          <cell r="A5211" t="str">
            <v>09</v>
          </cell>
          <cell r="B5211" t="str">
            <v>41310000</v>
          </cell>
          <cell r="C5211" t="str">
            <v>8060</v>
          </cell>
          <cell r="D5211">
            <v>83.540199999999999</v>
          </cell>
          <cell r="E5211">
            <v>85.618600000000001</v>
          </cell>
        </row>
        <row r="5212">
          <cell r="A5212" t="str">
            <v>09</v>
          </cell>
          <cell r="B5212" t="str">
            <v>41310000</v>
          </cell>
          <cell r="C5212" t="str">
            <v>8061</v>
          </cell>
          <cell r="D5212">
            <v>104.8098</v>
          </cell>
          <cell r="E5212">
            <v>104.0996</v>
          </cell>
        </row>
        <row r="5213">
          <cell r="A5213" t="str">
            <v>09</v>
          </cell>
          <cell r="B5213" t="str">
            <v>41310000</v>
          </cell>
          <cell r="C5213" t="str">
            <v>8062</v>
          </cell>
          <cell r="D5213">
            <v>101.3291</v>
          </cell>
          <cell r="E5213">
            <v>100.83329999999999</v>
          </cell>
        </row>
        <row r="5214">
          <cell r="A5214" t="str">
            <v>09</v>
          </cell>
          <cell r="B5214" t="str">
            <v>4132</v>
          </cell>
          <cell r="C5214" t="str">
            <v>0000</v>
          </cell>
          <cell r="D5214">
            <v>100.1952</v>
          </cell>
          <cell r="E5214">
            <v>100.5039</v>
          </cell>
        </row>
        <row r="5215">
          <cell r="A5215" t="str">
            <v>09</v>
          </cell>
          <cell r="B5215" t="str">
            <v>41320000</v>
          </cell>
          <cell r="C5215" t="str">
            <v>8071</v>
          </cell>
          <cell r="D5215">
            <v>104.9425</v>
          </cell>
          <cell r="E5215">
            <v>102.67919999999999</v>
          </cell>
        </row>
        <row r="5216">
          <cell r="A5216" t="str">
            <v>09</v>
          </cell>
          <cell r="B5216" t="str">
            <v>41320000</v>
          </cell>
          <cell r="C5216" t="str">
            <v>8080</v>
          </cell>
          <cell r="D5216">
            <v>100.4864</v>
          </cell>
          <cell r="E5216">
            <v>100.61490000000001</v>
          </cell>
        </row>
        <row r="5217">
          <cell r="A5217" t="str">
            <v>09</v>
          </cell>
          <cell r="B5217" t="str">
            <v>41320000</v>
          </cell>
          <cell r="C5217" t="str">
            <v>8081</v>
          </cell>
          <cell r="D5217">
            <v>94.283100000000005</v>
          </cell>
          <cell r="E5217">
            <v>97.884299999999996</v>
          </cell>
        </row>
        <row r="5218">
          <cell r="A5218" t="str">
            <v>09</v>
          </cell>
          <cell r="B5218" t="str">
            <v>414</v>
          </cell>
          <cell r="C5218" t="str">
            <v>0000</v>
          </cell>
          <cell r="D5218">
            <v>100.589</v>
          </cell>
          <cell r="E5218">
            <v>99.697699999999998</v>
          </cell>
        </row>
        <row r="5219">
          <cell r="A5219" t="str">
            <v>09</v>
          </cell>
          <cell r="B5219" t="str">
            <v>41400000</v>
          </cell>
          <cell r="C5219" t="str">
            <v>9160</v>
          </cell>
          <cell r="D5219">
            <v>98.715999999999994</v>
          </cell>
          <cell r="E5219">
            <v>98.612700000000004</v>
          </cell>
        </row>
        <row r="5220">
          <cell r="A5220" t="str">
            <v>09</v>
          </cell>
          <cell r="B5220" t="str">
            <v>41400000</v>
          </cell>
          <cell r="C5220" t="str">
            <v>9161</v>
          </cell>
          <cell r="D5220">
            <v>98.647000000000006</v>
          </cell>
          <cell r="E5220">
            <v>99.445999999999998</v>
          </cell>
        </row>
        <row r="5221">
          <cell r="A5221" t="str">
            <v>09</v>
          </cell>
          <cell r="B5221" t="str">
            <v>41400000</v>
          </cell>
          <cell r="C5221" t="str">
            <v>9170</v>
          </cell>
          <cell r="D5221">
            <v>100.3104</v>
          </cell>
          <cell r="E5221">
            <v>98.381100000000004</v>
          </cell>
        </row>
        <row r="5222">
          <cell r="A5222" t="str">
            <v>09</v>
          </cell>
          <cell r="B5222" t="str">
            <v>41400000</v>
          </cell>
          <cell r="C5222" t="str">
            <v>9180</v>
          </cell>
          <cell r="D5222">
            <v>106.6063</v>
          </cell>
          <cell r="E5222">
            <v>104.8274</v>
          </cell>
        </row>
        <row r="5223">
          <cell r="A5223" t="str">
            <v>09</v>
          </cell>
          <cell r="B5223" t="str">
            <v>41400000</v>
          </cell>
          <cell r="C5223" t="str">
            <v>9181</v>
          </cell>
          <cell r="D5223">
            <v>104.1185</v>
          </cell>
          <cell r="E5223">
            <v>102.84099999999999</v>
          </cell>
        </row>
        <row r="5224">
          <cell r="A5224" t="str">
            <v>09</v>
          </cell>
          <cell r="B5224" t="str">
            <v>415</v>
          </cell>
          <cell r="C5224" t="str">
            <v>0000</v>
          </cell>
          <cell r="D5224">
            <v>187.79390000000001</v>
          </cell>
          <cell r="E5224">
            <v>140.43600000000001</v>
          </cell>
        </row>
        <row r="5225">
          <cell r="A5225" t="str">
            <v>09</v>
          </cell>
          <cell r="B5225" t="str">
            <v>41500000</v>
          </cell>
          <cell r="C5225" t="str">
            <v>9550</v>
          </cell>
          <cell r="D5225">
            <v>187.79390000000001</v>
          </cell>
          <cell r="E5225">
            <v>140.43600000000001</v>
          </cell>
        </row>
        <row r="5226">
          <cell r="A5226" t="str">
            <v>09</v>
          </cell>
          <cell r="B5226" t="str">
            <v>42</v>
          </cell>
          <cell r="C5226" t="str">
            <v>0000</v>
          </cell>
          <cell r="D5226">
            <v>128.9162</v>
          </cell>
          <cell r="E5226">
            <v>125.9396</v>
          </cell>
        </row>
        <row r="5227">
          <cell r="A5227" t="str">
            <v>09</v>
          </cell>
          <cell r="B5227" t="str">
            <v>421</v>
          </cell>
          <cell r="C5227" t="str">
            <v>0000</v>
          </cell>
          <cell r="D5227">
            <v>124.07380000000001</v>
          </cell>
          <cell r="E5227">
            <v>117.047</v>
          </cell>
        </row>
        <row r="5228">
          <cell r="A5228" t="str">
            <v>09</v>
          </cell>
          <cell r="B5228" t="str">
            <v>4211</v>
          </cell>
          <cell r="C5228" t="str">
            <v>0000</v>
          </cell>
          <cell r="D5228">
            <v>131.28989999999999</v>
          </cell>
          <cell r="E5228">
            <v>121.6759</v>
          </cell>
        </row>
        <row r="5229">
          <cell r="A5229" t="str">
            <v>09</v>
          </cell>
          <cell r="B5229" t="str">
            <v>42111</v>
          </cell>
          <cell r="C5229" t="str">
            <v>0000</v>
          </cell>
          <cell r="D5229">
            <v>117.29049999999999</v>
          </cell>
          <cell r="E5229">
            <v>107.8334</v>
          </cell>
        </row>
        <row r="5230">
          <cell r="A5230" t="str">
            <v>09</v>
          </cell>
          <cell r="B5230" t="str">
            <v>421111</v>
          </cell>
          <cell r="C5230" t="str">
            <v>0000</v>
          </cell>
          <cell r="D5230">
            <v>105.46510000000001</v>
          </cell>
          <cell r="E5230">
            <v>104.30159999999999</v>
          </cell>
        </row>
        <row r="5231">
          <cell r="A5231" t="str">
            <v>09</v>
          </cell>
          <cell r="B5231" t="str">
            <v>42111100</v>
          </cell>
          <cell r="C5231" t="str">
            <v>6001</v>
          </cell>
          <cell r="D5231">
            <v>105.46510000000001</v>
          </cell>
          <cell r="E5231">
            <v>104.30159999999999</v>
          </cell>
        </row>
        <row r="5232">
          <cell r="A5232" t="str">
            <v>09</v>
          </cell>
          <cell r="B5232" t="str">
            <v>421112</v>
          </cell>
          <cell r="C5232" t="str">
            <v>0000</v>
          </cell>
          <cell r="D5232">
            <v>118.03619999999999</v>
          </cell>
          <cell r="E5232">
            <v>108.0561</v>
          </cell>
        </row>
        <row r="5233">
          <cell r="A5233" t="str">
            <v>09</v>
          </cell>
          <cell r="B5233" t="str">
            <v>42111200</v>
          </cell>
          <cell r="C5233" t="str">
            <v>6000</v>
          </cell>
          <cell r="D5233">
            <v>118.03619999999999</v>
          </cell>
          <cell r="E5233">
            <v>108.0561</v>
          </cell>
        </row>
        <row r="5234">
          <cell r="A5234" t="str">
            <v>09</v>
          </cell>
          <cell r="B5234" t="str">
            <v>42112</v>
          </cell>
          <cell r="C5234" t="str">
            <v>0000</v>
          </cell>
          <cell r="D5234">
            <v>166.3777</v>
          </cell>
          <cell r="E5234">
            <v>156.17750000000001</v>
          </cell>
        </row>
        <row r="5235">
          <cell r="A5235" t="str">
            <v>09</v>
          </cell>
          <cell r="B5235" t="str">
            <v>42112000</v>
          </cell>
          <cell r="C5235" t="str">
            <v>6003</v>
          </cell>
          <cell r="D5235">
            <v>166.2234</v>
          </cell>
          <cell r="E5235">
            <v>154.03370000000001</v>
          </cell>
        </row>
        <row r="5236">
          <cell r="A5236" t="str">
            <v>09</v>
          </cell>
          <cell r="B5236" t="str">
            <v>42112000</v>
          </cell>
          <cell r="C5236" t="str">
            <v>6004</v>
          </cell>
          <cell r="D5236">
            <v>166.79300000000001</v>
          </cell>
          <cell r="E5236">
            <v>161.94929999999999</v>
          </cell>
        </row>
        <row r="5237">
          <cell r="A5237" t="str">
            <v>09</v>
          </cell>
          <cell r="B5237" t="str">
            <v>42113</v>
          </cell>
          <cell r="C5237" t="str">
            <v>0000</v>
          </cell>
          <cell r="D5237">
            <v>99.009900000000002</v>
          </cell>
          <cell r="E5237">
            <v>99.009900000000002</v>
          </cell>
        </row>
        <row r="5238">
          <cell r="A5238" t="str">
            <v>09</v>
          </cell>
          <cell r="B5238" t="str">
            <v>42113000</v>
          </cell>
          <cell r="C5238" t="str">
            <v>6020</v>
          </cell>
          <cell r="D5238">
            <v>99.009900000000002</v>
          </cell>
          <cell r="E5238">
            <v>99.009900000000002</v>
          </cell>
        </row>
        <row r="5239">
          <cell r="A5239" t="str">
            <v>09</v>
          </cell>
          <cell r="B5239" t="str">
            <v>4212</v>
          </cell>
          <cell r="C5239" t="str">
            <v>0000</v>
          </cell>
          <cell r="D5239">
            <v>109.0102</v>
          </cell>
          <cell r="E5239">
            <v>107.3844</v>
          </cell>
        </row>
        <row r="5240">
          <cell r="A5240" t="str">
            <v>09</v>
          </cell>
          <cell r="B5240" t="str">
            <v>42121</v>
          </cell>
          <cell r="C5240" t="str">
            <v>0000</v>
          </cell>
          <cell r="D5240">
            <v>105.0587</v>
          </cell>
          <cell r="E5240">
            <v>104.2782</v>
          </cell>
        </row>
        <row r="5241">
          <cell r="A5241" t="str">
            <v>09</v>
          </cell>
          <cell r="B5241" t="str">
            <v>42121000</v>
          </cell>
          <cell r="C5241" t="str">
            <v>9230</v>
          </cell>
          <cell r="D5241">
            <v>99.573800000000006</v>
          </cell>
          <cell r="E5241">
            <v>99.573800000000006</v>
          </cell>
        </row>
        <row r="5242">
          <cell r="A5242" t="str">
            <v>09</v>
          </cell>
          <cell r="B5242" t="str">
            <v>42121000</v>
          </cell>
          <cell r="C5242" t="str">
            <v>9231</v>
          </cell>
          <cell r="D5242">
            <v>105.84229999999999</v>
          </cell>
          <cell r="E5242">
            <v>104.9503</v>
          </cell>
        </row>
        <row r="5243">
          <cell r="A5243" t="str">
            <v>09</v>
          </cell>
          <cell r="B5243" t="str">
            <v>42122</v>
          </cell>
          <cell r="C5243" t="str">
            <v>0000</v>
          </cell>
          <cell r="D5243">
            <v>109.44929999999999</v>
          </cell>
          <cell r="E5243">
            <v>107.7295</v>
          </cell>
        </row>
        <row r="5244">
          <cell r="A5244" t="str">
            <v>09</v>
          </cell>
          <cell r="B5244" t="str">
            <v>42122000</v>
          </cell>
          <cell r="C5244" t="str">
            <v>9260</v>
          </cell>
          <cell r="D5244">
            <v>109.44929999999999</v>
          </cell>
          <cell r="E5244">
            <v>107.7295</v>
          </cell>
        </row>
        <row r="5245">
          <cell r="A5245" t="str">
            <v>09</v>
          </cell>
          <cell r="B5245" t="str">
            <v>422</v>
          </cell>
          <cell r="C5245" t="str">
            <v>0000</v>
          </cell>
          <cell r="D5245">
            <v>130.94</v>
          </cell>
          <cell r="E5245">
            <v>129.65610000000001</v>
          </cell>
        </row>
        <row r="5246">
          <cell r="A5246" t="str">
            <v>09</v>
          </cell>
          <cell r="B5246" t="str">
            <v>4221</v>
          </cell>
          <cell r="C5246" t="str">
            <v>0000</v>
          </cell>
          <cell r="D5246">
            <v>131.6002</v>
          </cell>
          <cell r="E5246">
            <v>130.27350000000001</v>
          </cell>
        </row>
        <row r="5247">
          <cell r="A5247" t="str">
            <v>09</v>
          </cell>
          <cell r="B5247" t="str">
            <v>42210000</v>
          </cell>
          <cell r="C5247" t="str">
            <v>6010</v>
          </cell>
          <cell r="D5247">
            <v>131.71639999999999</v>
          </cell>
          <cell r="E5247">
            <v>130.3897</v>
          </cell>
        </row>
        <row r="5248">
          <cell r="A5248" t="str">
            <v>09</v>
          </cell>
          <cell r="B5248" t="str">
            <v>42210000</v>
          </cell>
          <cell r="C5248" t="str">
            <v>6012</v>
          </cell>
          <cell r="D5248">
            <v>131.3433</v>
          </cell>
          <cell r="E5248">
            <v>130.01660000000001</v>
          </cell>
        </row>
        <row r="5249">
          <cell r="A5249" t="str">
            <v>09</v>
          </cell>
          <cell r="B5249" t="str">
            <v>4222</v>
          </cell>
          <cell r="C5249" t="str">
            <v>0000</v>
          </cell>
          <cell r="D5249">
            <v>92.583200000000005</v>
          </cell>
          <cell r="E5249">
            <v>93.788499999999999</v>
          </cell>
        </row>
        <row r="5250">
          <cell r="A5250" t="str">
            <v>09</v>
          </cell>
          <cell r="B5250" t="str">
            <v>42221</v>
          </cell>
          <cell r="C5250" t="str">
            <v>0000</v>
          </cell>
          <cell r="D5250">
            <v>92.583200000000005</v>
          </cell>
          <cell r="E5250">
            <v>93.788499999999999</v>
          </cell>
        </row>
        <row r="5251">
          <cell r="A5251" t="str">
            <v>09</v>
          </cell>
          <cell r="B5251" t="str">
            <v>42221000</v>
          </cell>
          <cell r="C5251" t="str">
            <v>6350</v>
          </cell>
          <cell r="D5251">
            <v>95.8292</v>
          </cell>
          <cell r="E5251">
            <v>95.489900000000006</v>
          </cell>
        </row>
        <row r="5252">
          <cell r="A5252" t="str">
            <v>09</v>
          </cell>
          <cell r="B5252" t="str">
            <v>42221000</v>
          </cell>
          <cell r="C5252" t="str">
            <v>6355</v>
          </cell>
          <cell r="D5252">
            <v>94.867400000000004</v>
          </cell>
          <cell r="E5252">
            <v>95.215199999999996</v>
          </cell>
        </row>
        <row r="5253">
          <cell r="A5253" t="str">
            <v>09</v>
          </cell>
          <cell r="B5253" t="str">
            <v>42221000</v>
          </cell>
          <cell r="C5253" t="str">
            <v>6356</v>
          </cell>
          <cell r="D5253">
            <v>80.561099999999996</v>
          </cell>
          <cell r="E5253">
            <v>87.257800000000003</v>
          </cell>
        </row>
        <row r="5254">
          <cell r="A5254" t="str">
            <v>09</v>
          </cell>
          <cell r="B5254" t="str">
            <v>43</v>
          </cell>
          <cell r="C5254" t="str">
            <v>0000</v>
          </cell>
          <cell r="D5254">
            <v>102.13160000000001</v>
          </cell>
          <cell r="E5254">
            <v>101.578</v>
          </cell>
        </row>
        <row r="5255">
          <cell r="A5255" t="str">
            <v>09</v>
          </cell>
          <cell r="B5255" t="str">
            <v>431</v>
          </cell>
          <cell r="C5255" t="str">
            <v>0000</v>
          </cell>
          <cell r="D5255">
            <v>102.1073</v>
          </cell>
          <cell r="E5255">
            <v>102.3943</v>
          </cell>
        </row>
        <row r="5256">
          <cell r="A5256" t="str">
            <v>09</v>
          </cell>
          <cell r="B5256" t="str">
            <v>43100000</v>
          </cell>
          <cell r="C5256" t="str">
            <v>6100</v>
          </cell>
          <cell r="D5256">
            <v>96.288499999999999</v>
          </cell>
          <cell r="E5256">
            <v>96.149100000000004</v>
          </cell>
        </row>
        <row r="5257">
          <cell r="A5257" t="str">
            <v>09</v>
          </cell>
          <cell r="B5257" t="str">
            <v>43100000</v>
          </cell>
          <cell r="C5257" t="str">
            <v>6101</v>
          </cell>
          <cell r="D5257">
            <v>92.252700000000004</v>
          </cell>
          <cell r="E5257">
            <v>92.296700000000001</v>
          </cell>
        </row>
        <row r="5258">
          <cell r="A5258" t="str">
            <v>09</v>
          </cell>
          <cell r="B5258" t="str">
            <v>43100000</v>
          </cell>
          <cell r="C5258" t="str">
            <v>6102</v>
          </cell>
          <cell r="D5258">
            <v>97.554000000000002</v>
          </cell>
          <cell r="E5258">
            <v>97.608000000000004</v>
          </cell>
        </row>
        <row r="5259">
          <cell r="A5259" t="str">
            <v>09</v>
          </cell>
          <cell r="B5259" t="str">
            <v>43100000</v>
          </cell>
          <cell r="C5259" t="str">
            <v>6103</v>
          </cell>
          <cell r="D5259">
            <v>113.36239999999999</v>
          </cell>
          <cell r="E5259">
            <v>113.2478</v>
          </cell>
        </row>
        <row r="5260">
          <cell r="A5260" t="str">
            <v>09</v>
          </cell>
          <cell r="B5260" t="str">
            <v>43100000</v>
          </cell>
          <cell r="C5260" t="str">
            <v>6104</v>
          </cell>
          <cell r="D5260">
            <v>97.1631</v>
          </cell>
          <cell r="E5260">
            <v>98.095100000000002</v>
          </cell>
        </row>
        <row r="5261">
          <cell r="A5261" t="str">
            <v>09</v>
          </cell>
          <cell r="B5261" t="str">
            <v>43100000</v>
          </cell>
          <cell r="C5261" t="str">
            <v>6105</v>
          </cell>
          <cell r="D5261">
            <v>116.4873</v>
          </cell>
          <cell r="E5261">
            <v>116.2623</v>
          </cell>
        </row>
        <row r="5262">
          <cell r="A5262" t="str">
            <v>09</v>
          </cell>
          <cell r="B5262" t="str">
            <v>43100000</v>
          </cell>
          <cell r="C5262" t="str">
            <v>6106</v>
          </cell>
          <cell r="D5262">
            <v>96.884100000000004</v>
          </cell>
          <cell r="E5262">
            <v>97.080100000000002</v>
          </cell>
        </row>
        <row r="5263">
          <cell r="A5263" t="str">
            <v>09</v>
          </cell>
          <cell r="B5263" t="str">
            <v>43100000</v>
          </cell>
          <cell r="C5263" t="str">
            <v>6113</v>
          </cell>
          <cell r="D5263">
            <v>98.915300000000002</v>
          </cell>
          <cell r="E5263">
            <v>100.2516</v>
          </cell>
        </row>
        <row r="5264">
          <cell r="A5264" t="str">
            <v>09</v>
          </cell>
          <cell r="B5264" t="str">
            <v>43100000</v>
          </cell>
          <cell r="C5264" t="str">
            <v>6114</v>
          </cell>
          <cell r="D5264">
            <v>104.1211</v>
          </cell>
          <cell r="E5264">
            <v>105.9007</v>
          </cell>
        </row>
        <row r="5265">
          <cell r="A5265" t="str">
            <v>09</v>
          </cell>
          <cell r="B5265" t="str">
            <v>432</v>
          </cell>
          <cell r="C5265" t="str">
            <v>0000</v>
          </cell>
          <cell r="D5265">
            <v>99.625799999999998</v>
          </cell>
          <cell r="E5265">
            <v>97.850499999999997</v>
          </cell>
        </row>
        <row r="5266">
          <cell r="A5266" t="str">
            <v>09</v>
          </cell>
          <cell r="B5266" t="str">
            <v>4321</v>
          </cell>
          <cell r="C5266" t="str">
            <v>0000</v>
          </cell>
          <cell r="D5266">
            <v>90.312100000000001</v>
          </cell>
          <cell r="E5266">
            <v>94.164500000000004</v>
          </cell>
        </row>
        <row r="5267">
          <cell r="A5267" t="str">
            <v>09</v>
          </cell>
          <cell r="B5267" t="str">
            <v>43210000</v>
          </cell>
          <cell r="C5267" t="str">
            <v>4100</v>
          </cell>
          <cell r="D5267">
            <v>80.855800000000002</v>
          </cell>
          <cell r="E5267">
            <v>88.191900000000004</v>
          </cell>
        </row>
        <row r="5268">
          <cell r="A5268" t="str">
            <v>09</v>
          </cell>
          <cell r="B5268" t="str">
            <v>43210000</v>
          </cell>
          <cell r="C5268" t="str">
            <v>4101</v>
          </cell>
          <cell r="D5268">
            <v>99.768299999999996</v>
          </cell>
          <cell r="E5268">
            <v>100.1371</v>
          </cell>
        </row>
        <row r="5269">
          <cell r="A5269" t="str">
            <v>09</v>
          </cell>
          <cell r="B5269" t="str">
            <v>4322</v>
          </cell>
          <cell r="C5269" t="str">
            <v>0000</v>
          </cell>
          <cell r="D5269">
            <v>97.662999999999997</v>
          </cell>
          <cell r="E5269">
            <v>97.412800000000004</v>
          </cell>
        </row>
        <row r="5270">
          <cell r="A5270" t="str">
            <v>09</v>
          </cell>
          <cell r="B5270" t="str">
            <v>43220000</v>
          </cell>
          <cell r="C5270" t="str">
            <v>4650</v>
          </cell>
          <cell r="D5270">
            <v>100.27330000000001</v>
          </cell>
          <cell r="E5270">
            <v>100.4014</v>
          </cell>
        </row>
        <row r="5271">
          <cell r="A5271" t="str">
            <v>09</v>
          </cell>
          <cell r="B5271" t="str">
            <v>43220000</v>
          </cell>
          <cell r="C5271" t="str">
            <v>4700</v>
          </cell>
          <cell r="D5271">
            <v>101.28919999999999</v>
          </cell>
          <cell r="E5271">
            <v>99.516400000000004</v>
          </cell>
        </row>
        <row r="5272">
          <cell r="A5272" t="str">
            <v>09</v>
          </cell>
          <cell r="B5272" t="str">
            <v>43220000</v>
          </cell>
          <cell r="C5272" t="str">
            <v>4710</v>
          </cell>
          <cell r="D5272">
            <v>97.944100000000006</v>
          </cell>
          <cell r="E5272">
            <v>98.159199999999998</v>
          </cell>
        </row>
        <row r="5273">
          <cell r="A5273" t="str">
            <v>09</v>
          </cell>
          <cell r="B5273" t="str">
            <v>43220000</v>
          </cell>
          <cell r="C5273" t="str">
            <v>4720</v>
          </cell>
          <cell r="D5273">
            <v>97.876400000000004</v>
          </cell>
          <cell r="E5273">
            <v>97.599599999999995</v>
          </cell>
        </row>
        <row r="5274">
          <cell r="A5274" t="str">
            <v>09</v>
          </cell>
          <cell r="B5274" t="str">
            <v>43220000</v>
          </cell>
          <cell r="C5274" t="str">
            <v>4721</v>
          </cell>
          <cell r="D5274">
            <v>99.338300000000004</v>
          </cell>
          <cell r="E5274">
            <v>99.5274</v>
          </cell>
        </row>
        <row r="5275">
          <cell r="A5275" t="str">
            <v>09</v>
          </cell>
          <cell r="B5275" t="str">
            <v>43220000</v>
          </cell>
          <cell r="C5275" t="str">
            <v>4730</v>
          </cell>
          <cell r="D5275">
            <v>93.088399999999993</v>
          </cell>
          <cell r="E5275">
            <v>92.693700000000007</v>
          </cell>
        </row>
        <row r="5276">
          <cell r="A5276" t="str">
            <v>09</v>
          </cell>
          <cell r="B5276" t="str">
            <v>43220000</v>
          </cell>
          <cell r="C5276" t="str">
            <v>4731</v>
          </cell>
          <cell r="D5276">
            <v>96.384100000000004</v>
          </cell>
          <cell r="E5276">
            <v>96.480599999999995</v>
          </cell>
        </row>
        <row r="5277">
          <cell r="A5277" t="str">
            <v>09</v>
          </cell>
          <cell r="B5277" t="str">
            <v>43220000</v>
          </cell>
          <cell r="C5277" t="str">
            <v>4750</v>
          </cell>
          <cell r="D5277">
            <v>96.534400000000005</v>
          </cell>
          <cell r="E5277">
            <v>96.044799999999995</v>
          </cell>
        </row>
        <row r="5278">
          <cell r="A5278" t="str">
            <v>09</v>
          </cell>
          <cell r="B5278" t="str">
            <v>4323</v>
          </cell>
          <cell r="C5278" t="str">
            <v>0000</v>
          </cell>
          <cell r="D5278">
            <v>109.2728</v>
          </cell>
          <cell r="E5278">
            <v>100.53789999999999</v>
          </cell>
        </row>
        <row r="5279">
          <cell r="A5279" t="str">
            <v>09</v>
          </cell>
          <cell r="B5279" t="str">
            <v>43230000</v>
          </cell>
          <cell r="C5279" t="str">
            <v>4741</v>
          </cell>
          <cell r="D5279">
            <v>104.8822</v>
          </cell>
          <cell r="E5279">
            <v>97.0334</v>
          </cell>
        </row>
        <row r="5280">
          <cell r="A5280" t="str">
            <v>09</v>
          </cell>
          <cell r="B5280" t="str">
            <v>43230000</v>
          </cell>
          <cell r="C5280" t="str">
            <v>4742</v>
          </cell>
          <cell r="D5280">
            <v>113.66330000000001</v>
          </cell>
          <cell r="E5280">
            <v>104.0424</v>
          </cell>
        </row>
        <row r="5281">
          <cell r="A5281" t="str">
            <v>09</v>
          </cell>
          <cell r="B5281" t="str">
            <v>433</v>
          </cell>
          <cell r="C5281" t="str">
            <v>0000</v>
          </cell>
          <cell r="D5281">
            <v>95.877200000000002</v>
          </cell>
          <cell r="E5281">
            <v>96.568700000000007</v>
          </cell>
        </row>
        <row r="5282">
          <cell r="A5282" t="str">
            <v>09</v>
          </cell>
          <cell r="B5282" t="str">
            <v>4331</v>
          </cell>
          <cell r="C5282" t="str">
            <v>0000</v>
          </cell>
          <cell r="D5282">
            <v>96.943700000000007</v>
          </cell>
          <cell r="E5282">
            <v>98.1404</v>
          </cell>
        </row>
        <row r="5283">
          <cell r="A5283" t="str">
            <v>09</v>
          </cell>
          <cell r="B5283" t="str">
            <v>43311</v>
          </cell>
          <cell r="C5283" t="str">
            <v>0000</v>
          </cell>
          <cell r="D5283">
            <v>100.3134</v>
          </cell>
          <cell r="E5283">
            <v>100.60420000000001</v>
          </cell>
        </row>
        <row r="5284">
          <cell r="A5284" t="str">
            <v>09</v>
          </cell>
          <cell r="B5284" t="str">
            <v>43311000</v>
          </cell>
          <cell r="C5284" t="str">
            <v>6430</v>
          </cell>
          <cell r="D5284">
            <v>99.343699999999998</v>
          </cell>
          <cell r="E5284">
            <v>99.398200000000003</v>
          </cell>
        </row>
        <row r="5285">
          <cell r="A5285" t="str">
            <v>09</v>
          </cell>
          <cell r="B5285" t="str">
            <v>43311000</v>
          </cell>
          <cell r="C5285" t="str">
            <v>6431</v>
          </cell>
          <cell r="D5285">
            <v>92.045100000000005</v>
          </cell>
          <cell r="E5285">
            <v>90.954999999999998</v>
          </cell>
        </row>
        <row r="5286">
          <cell r="A5286" t="str">
            <v>09</v>
          </cell>
          <cell r="B5286" t="str">
            <v>43311000</v>
          </cell>
          <cell r="C5286" t="str">
            <v>6432</v>
          </cell>
          <cell r="D5286">
            <v>103.4406</v>
          </cell>
          <cell r="E5286">
            <v>103.65649999999999</v>
          </cell>
        </row>
        <row r="5287">
          <cell r="A5287" t="str">
            <v>09</v>
          </cell>
          <cell r="B5287" t="str">
            <v>43311000</v>
          </cell>
          <cell r="C5287" t="str">
            <v>6433</v>
          </cell>
          <cell r="D5287">
            <v>103.8536</v>
          </cell>
          <cell r="E5287">
            <v>105.1086</v>
          </cell>
        </row>
        <row r="5288">
          <cell r="A5288" t="str">
            <v>09</v>
          </cell>
          <cell r="B5288" t="str">
            <v>43312</v>
          </cell>
          <cell r="C5288" t="str">
            <v>0000</v>
          </cell>
          <cell r="D5288">
            <v>91.889099999999999</v>
          </cell>
          <cell r="E5288">
            <v>94.444699999999997</v>
          </cell>
        </row>
        <row r="5289">
          <cell r="A5289" t="str">
            <v>09</v>
          </cell>
          <cell r="B5289" t="str">
            <v>43312000</v>
          </cell>
          <cell r="C5289" t="str">
            <v>6420</v>
          </cell>
          <cell r="D5289">
            <v>88.615300000000005</v>
          </cell>
          <cell r="E5289">
            <v>92.243600000000001</v>
          </cell>
        </row>
        <row r="5290">
          <cell r="A5290" t="str">
            <v>09</v>
          </cell>
          <cell r="B5290" t="str">
            <v>43312000</v>
          </cell>
          <cell r="C5290" t="str">
            <v>6421</v>
          </cell>
          <cell r="D5290">
            <v>100.1258</v>
          </cell>
          <cell r="E5290">
            <v>101.5805</v>
          </cell>
        </row>
        <row r="5291">
          <cell r="A5291" t="str">
            <v>09</v>
          </cell>
          <cell r="B5291" t="str">
            <v>43312000</v>
          </cell>
          <cell r="C5291" t="str">
            <v>6422</v>
          </cell>
          <cell r="D5291">
            <v>89.407600000000002</v>
          </cell>
          <cell r="E5291">
            <v>91.977400000000003</v>
          </cell>
        </row>
        <row r="5292">
          <cell r="A5292" t="str">
            <v>09</v>
          </cell>
          <cell r="B5292" t="str">
            <v>4332</v>
          </cell>
          <cell r="C5292" t="str">
            <v>0000</v>
          </cell>
          <cell r="D5292">
            <v>99.127099999999999</v>
          </cell>
          <cell r="E5292">
            <v>99.221000000000004</v>
          </cell>
        </row>
        <row r="5293">
          <cell r="A5293" t="str">
            <v>09</v>
          </cell>
          <cell r="B5293" t="str">
            <v>43321</v>
          </cell>
          <cell r="C5293" t="str">
            <v>0000</v>
          </cell>
          <cell r="D5293">
            <v>100.9235</v>
          </cell>
          <cell r="E5293">
            <v>100.6266</v>
          </cell>
        </row>
        <row r="5294">
          <cell r="A5294" t="str">
            <v>09</v>
          </cell>
          <cell r="B5294" t="str">
            <v>43321000</v>
          </cell>
          <cell r="C5294" t="str">
            <v>6400</v>
          </cell>
          <cell r="D5294">
            <v>103.2629</v>
          </cell>
          <cell r="E5294">
            <v>103.4147</v>
          </cell>
        </row>
        <row r="5295">
          <cell r="A5295" t="str">
            <v>09</v>
          </cell>
          <cell r="B5295" t="str">
            <v>43321000</v>
          </cell>
          <cell r="C5295" t="str">
            <v>6403</v>
          </cell>
          <cell r="D5295">
            <v>98.584100000000007</v>
          </cell>
          <cell r="E5295">
            <v>97.838499999999996</v>
          </cell>
        </row>
        <row r="5296">
          <cell r="A5296" t="str">
            <v>09</v>
          </cell>
          <cell r="B5296" t="str">
            <v>43322</v>
          </cell>
          <cell r="C5296" t="str">
            <v>0000</v>
          </cell>
          <cell r="D5296">
            <v>97.727500000000006</v>
          </cell>
          <cell r="E5296">
            <v>98.234899999999996</v>
          </cell>
        </row>
        <row r="5297">
          <cell r="A5297" t="str">
            <v>09</v>
          </cell>
          <cell r="B5297" t="str">
            <v>43322000</v>
          </cell>
          <cell r="C5297" t="str">
            <v>6401</v>
          </cell>
          <cell r="D5297">
            <v>97.727500000000006</v>
          </cell>
          <cell r="E5297">
            <v>98.234899999999996</v>
          </cell>
        </row>
        <row r="5298">
          <cell r="A5298" t="str">
            <v>09</v>
          </cell>
          <cell r="B5298" t="str">
            <v>43323</v>
          </cell>
          <cell r="C5298" t="str">
            <v>0000</v>
          </cell>
          <cell r="D5298">
            <v>94.741</v>
          </cell>
          <cell r="E5298">
            <v>95.570999999999998</v>
          </cell>
        </row>
        <row r="5299">
          <cell r="A5299" t="str">
            <v>09</v>
          </cell>
          <cell r="B5299" t="str">
            <v>43323000</v>
          </cell>
          <cell r="C5299" t="str">
            <v>6402</v>
          </cell>
          <cell r="D5299">
            <v>94.741</v>
          </cell>
          <cell r="E5299">
            <v>95.570999999999998</v>
          </cell>
        </row>
        <row r="5300">
          <cell r="A5300" t="str">
            <v>09</v>
          </cell>
          <cell r="B5300" t="str">
            <v>4333</v>
          </cell>
          <cell r="C5300" t="str">
            <v>0000</v>
          </cell>
          <cell r="D5300">
            <v>84.739000000000004</v>
          </cell>
          <cell r="E5300">
            <v>85.141199999999998</v>
          </cell>
        </row>
        <row r="5301">
          <cell r="A5301" t="str">
            <v>09</v>
          </cell>
          <cell r="B5301" t="str">
            <v>43330000</v>
          </cell>
          <cell r="C5301" t="str">
            <v>6330</v>
          </cell>
          <cell r="D5301">
            <v>78.44</v>
          </cell>
          <cell r="E5301">
            <v>78.537300000000002</v>
          </cell>
        </row>
        <row r="5302">
          <cell r="A5302" t="str">
            <v>09</v>
          </cell>
          <cell r="B5302" t="str">
            <v>43330000</v>
          </cell>
          <cell r="C5302" t="str">
            <v>6410</v>
          </cell>
          <cell r="D5302">
            <v>87.888499999999993</v>
          </cell>
          <cell r="E5302">
            <v>88.443100000000001</v>
          </cell>
        </row>
        <row r="5303">
          <cell r="A5303" t="str">
            <v>09</v>
          </cell>
          <cell r="B5303" t="str">
            <v>434</v>
          </cell>
          <cell r="C5303" t="str">
            <v>0000</v>
          </cell>
          <cell r="D5303">
            <v>97.531700000000001</v>
          </cell>
          <cell r="E5303">
            <v>97.7804</v>
          </cell>
        </row>
        <row r="5304">
          <cell r="A5304" t="str">
            <v>09</v>
          </cell>
          <cell r="B5304" t="str">
            <v>4341</v>
          </cell>
          <cell r="C5304" t="str">
            <v>0000</v>
          </cell>
          <cell r="D5304">
            <v>98.163600000000002</v>
          </cell>
          <cell r="E5304">
            <v>98.432400000000001</v>
          </cell>
        </row>
        <row r="5305">
          <cell r="A5305" t="str">
            <v>09</v>
          </cell>
          <cell r="B5305" t="str">
            <v>43411</v>
          </cell>
          <cell r="C5305" t="str">
            <v>0000</v>
          </cell>
          <cell r="D5305">
            <v>102.9622</v>
          </cell>
          <cell r="E5305">
            <v>104.065</v>
          </cell>
        </row>
        <row r="5306">
          <cell r="A5306" t="str">
            <v>09</v>
          </cell>
          <cell r="B5306" t="str">
            <v>43411000</v>
          </cell>
          <cell r="C5306" t="str">
            <v>6360</v>
          </cell>
          <cell r="D5306">
            <v>102.9622</v>
          </cell>
          <cell r="E5306">
            <v>104.065</v>
          </cell>
        </row>
        <row r="5307">
          <cell r="A5307" t="str">
            <v>09</v>
          </cell>
          <cell r="B5307" t="str">
            <v>43412</v>
          </cell>
          <cell r="C5307" t="str">
            <v>0000</v>
          </cell>
          <cell r="D5307">
            <v>100.1623</v>
          </cell>
          <cell r="E5307">
            <v>100.92310000000001</v>
          </cell>
        </row>
        <row r="5308">
          <cell r="A5308" t="str">
            <v>09</v>
          </cell>
          <cell r="B5308" t="str">
            <v>43412000</v>
          </cell>
          <cell r="C5308" t="str">
            <v>6300</v>
          </cell>
          <cell r="D5308">
            <v>100.1623</v>
          </cell>
          <cell r="E5308">
            <v>100.92310000000001</v>
          </cell>
        </row>
        <row r="5309">
          <cell r="A5309" t="str">
            <v>09</v>
          </cell>
          <cell r="B5309" t="str">
            <v>43413</v>
          </cell>
          <cell r="C5309" t="str">
            <v>0000</v>
          </cell>
          <cell r="D5309">
            <v>93.965800000000002</v>
          </cell>
          <cell r="E5309">
            <v>93.288300000000007</v>
          </cell>
        </row>
        <row r="5310">
          <cell r="A5310" t="str">
            <v>09</v>
          </cell>
          <cell r="B5310" t="str">
            <v>43413000</v>
          </cell>
          <cell r="C5310" t="str">
            <v>6340</v>
          </cell>
          <cell r="D5310">
            <v>91.601100000000002</v>
          </cell>
          <cell r="E5310">
            <v>91.830600000000004</v>
          </cell>
        </row>
        <row r="5311">
          <cell r="A5311" t="str">
            <v>09</v>
          </cell>
          <cell r="B5311" t="str">
            <v>43413000</v>
          </cell>
          <cell r="C5311" t="str">
            <v>6342</v>
          </cell>
          <cell r="D5311">
            <v>94.754000000000005</v>
          </cell>
          <cell r="E5311">
            <v>93.774199999999993</v>
          </cell>
        </row>
        <row r="5312">
          <cell r="A5312" t="str">
            <v>09</v>
          </cell>
          <cell r="B5312" t="str">
            <v>4342</v>
          </cell>
          <cell r="C5312" t="str">
            <v>0000</v>
          </cell>
          <cell r="D5312">
            <v>96.662800000000004</v>
          </cell>
          <cell r="E5312">
            <v>96.883899999999997</v>
          </cell>
        </row>
        <row r="5313">
          <cell r="A5313" t="str">
            <v>09</v>
          </cell>
          <cell r="B5313" t="str">
            <v>43420000</v>
          </cell>
          <cell r="C5313" t="str">
            <v>6320</v>
          </cell>
          <cell r="D5313">
            <v>97.020099999999999</v>
          </cell>
          <cell r="E5313">
            <v>97.016800000000003</v>
          </cell>
        </row>
        <row r="5314">
          <cell r="A5314" t="str">
            <v>09</v>
          </cell>
          <cell r="B5314" t="str">
            <v>43420000</v>
          </cell>
          <cell r="C5314" t="str">
            <v>6321</v>
          </cell>
          <cell r="D5314">
            <v>96.305499999999995</v>
          </cell>
          <cell r="E5314">
            <v>96.751000000000005</v>
          </cell>
        </row>
        <row r="5315">
          <cell r="A5315" t="str">
            <v>09</v>
          </cell>
          <cell r="B5315" t="str">
            <v>435</v>
          </cell>
          <cell r="C5315" t="str">
            <v>0000</v>
          </cell>
          <cell r="D5315">
            <v>96.365899999999996</v>
          </cell>
          <cell r="E5315">
            <v>98.002899999999997</v>
          </cell>
        </row>
        <row r="5316">
          <cell r="A5316" t="str">
            <v>09</v>
          </cell>
          <cell r="B5316" t="str">
            <v>4351</v>
          </cell>
          <cell r="C5316" t="str">
            <v>0000</v>
          </cell>
          <cell r="D5316">
            <v>95.667900000000003</v>
          </cell>
          <cell r="E5316">
            <v>97.348299999999995</v>
          </cell>
        </row>
        <row r="5317">
          <cell r="A5317" t="str">
            <v>09</v>
          </cell>
          <cell r="B5317" t="str">
            <v>43510000</v>
          </cell>
          <cell r="C5317" t="str">
            <v>6201</v>
          </cell>
          <cell r="D5317">
            <v>98.981700000000004</v>
          </cell>
          <cell r="E5317">
            <v>100.1592</v>
          </cell>
        </row>
        <row r="5318">
          <cell r="A5318" t="str">
            <v>09</v>
          </cell>
          <cell r="B5318" t="str">
            <v>43510000</v>
          </cell>
          <cell r="C5318" t="str">
            <v>6202</v>
          </cell>
          <cell r="D5318">
            <v>88.388099999999994</v>
          </cell>
          <cell r="E5318">
            <v>92.204700000000003</v>
          </cell>
        </row>
        <row r="5319">
          <cell r="A5319" t="str">
            <v>09</v>
          </cell>
          <cell r="B5319" t="str">
            <v>43510000</v>
          </cell>
          <cell r="C5319" t="str">
            <v>6220</v>
          </cell>
          <cell r="D5319">
            <v>87.242099999999994</v>
          </cell>
          <cell r="E5319">
            <v>89.590999999999994</v>
          </cell>
        </row>
        <row r="5320">
          <cell r="A5320" t="str">
            <v>09</v>
          </cell>
          <cell r="B5320" t="str">
            <v>43510000</v>
          </cell>
          <cell r="C5320" t="str">
            <v>6222</v>
          </cell>
          <cell r="D5320">
            <v>94.594399999999993</v>
          </cell>
          <cell r="E5320">
            <v>95.753600000000006</v>
          </cell>
        </row>
        <row r="5321">
          <cell r="A5321" t="str">
            <v>09</v>
          </cell>
          <cell r="B5321" t="str">
            <v>43510000</v>
          </cell>
          <cell r="C5321" t="str">
            <v>6270</v>
          </cell>
          <cell r="D5321">
            <v>97.824700000000007</v>
          </cell>
          <cell r="E5321">
            <v>99.982500000000002</v>
          </cell>
        </row>
        <row r="5322">
          <cell r="A5322" t="str">
            <v>09</v>
          </cell>
          <cell r="B5322" t="str">
            <v>43510000</v>
          </cell>
          <cell r="C5322" t="str">
            <v>6280</v>
          </cell>
          <cell r="D5322">
            <v>97.764399999999995</v>
          </cell>
          <cell r="E5322">
            <v>97.463899999999995</v>
          </cell>
        </row>
        <row r="5323">
          <cell r="A5323" t="str">
            <v>09</v>
          </cell>
          <cell r="B5323" t="str">
            <v>4352</v>
          </cell>
          <cell r="C5323" t="str">
            <v>0000</v>
          </cell>
          <cell r="D5323">
            <v>98.225499999999997</v>
          </cell>
          <cell r="E5323">
            <v>98.827399999999997</v>
          </cell>
        </row>
        <row r="5324">
          <cell r="A5324" t="str">
            <v>09</v>
          </cell>
          <cell r="B5324" t="str">
            <v>43520000</v>
          </cell>
          <cell r="C5324" t="str">
            <v>6240</v>
          </cell>
          <cell r="D5324">
            <v>102.5583</v>
          </cell>
          <cell r="E5324">
            <v>102.18470000000001</v>
          </cell>
        </row>
        <row r="5325">
          <cell r="A5325" t="str">
            <v>09</v>
          </cell>
          <cell r="B5325" t="str">
            <v>43520000</v>
          </cell>
          <cell r="C5325" t="str">
            <v>6241</v>
          </cell>
          <cell r="D5325">
            <v>93.892600000000002</v>
          </cell>
          <cell r="E5325">
            <v>95.47</v>
          </cell>
        </row>
        <row r="5326">
          <cell r="A5326" t="str">
            <v>09</v>
          </cell>
          <cell r="B5326" t="str">
            <v>4353</v>
          </cell>
          <cell r="C5326" t="str">
            <v>0000</v>
          </cell>
          <cell r="D5326">
            <v>95.338800000000006</v>
          </cell>
          <cell r="E5326">
            <v>97.099800000000002</v>
          </cell>
        </row>
        <row r="5327">
          <cell r="A5327" t="str">
            <v>09</v>
          </cell>
          <cell r="B5327" t="str">
            <v>43530000</v>
          </cell>
          <cell r="C5327" t="str">
            <v>6230</v>
          </cell>
          <cell r="D5327">
            <v>95.338800000000006</v>
          </cell>
          <cell r="E5327">
            <v>97.099800000000002</v>
          </cell>
        </row>
        <row r="5328">
          <cell r="A5328" t="str">
            <v>09</v>
          </cell>
          <cell r="B5328" t="str">
            <v>4354</v>
          </cell>
          <cell r="C5328" t="str">
            <v>0000</v>
          </cell>
          <cell r="D5328">
            <v>99.034599999999998</v>
          </cell>
          <cell r="E5328">
            <v>101.1447</v>
          </cell>
        </row>
        <row r="5329">
          <cell r="A5329" t="str">
            <v>09</v>
          </cell>
          <cell r="B5329" t="str">
            <v>43540000</v>
          </cell>
          <cell r="C5329" t="str">
            <v>6210</v>
          </cell>
          <cell r="D5329">
            <v>96.612300000000005</v>
          </cell>
          <cell r="E5329">
            <v>99.686400000000006</v>
          </cell>
        </row>
        <row r="5330">
          <cell r="A5330" t="str">
            <v>09</v>
          </cell>
          <cell r="B5330" t="str">
            <v>43540000</v>
          </cell>
          <cell r="C5330" t="str">
            <v>6290</v>
          </cell>
          <cell r="D5330">
            <v>102.66800000000001</v>
          </cell>
          <cell r="E5330">
            <v>103.3322</v>
          </cell>
        </row>
        <row r="5331">
          <cell r="A5331" t="str">
            <v>09</v>
          </cell>
          <cell r="B5331" t="str">
            <v>436</v>
          </cell>
          <cell r="C5331" t="str">
            <v>0000</v>
          </cell>
          <cell r="D5331">
            <v>119.4567</v>
          </cell>
          <cell r="E5331">
            <v>115.14239999999999</v>
          </cell>
        </row>
        <row r="5332">
          <cell r="A5332" t="str">
            <v>09</v>
          </cell>
          <cell r="B5332" t="str">
            <v>43600000</v>
          </cell>
          <cell r="C5332" t="str">
            <v>9142</v>
          </cell>
          <cell r="D5332">
            <v>119.4567</v>
          </cell>
          <cell r="E5332">
            <v>115.14239999999999</v>
          </cell>
        </row>
        <row r="5333">
          <cell r="A5333" t="str">
            <v>09</v>
          </cell>
          <cell r="B5333" t="str">
            <v>5</v>
          </cell>
          <cell r="C5333" t="str">
            <v>0000</v>
          </cell>
          <cell r="D5333">
            <v>98.071399999999997</v>
          </cell>
          <cell r="E5333">
            <v>98.508399999999995</v>
          </cell>
        </row>
        <row r="5334">
          <cell r="A5334" t="str">
            <v>09</v>
          </cell>
          <cell r="B5334" t="str">
            <v>51</v>
          </cell>
          <cell r="C5334" t="str">
            <v>0000</v>
          </cell>
          <cell r="D5334">
            <v>98.020499999999998</v>
          </cell>
          <cell r="E5334">
            <v>98.855000000000004</v>
          </cell>
        </row>
        <row r="5335">
          <cell r="A5335" t="str">
            <v>09</v>
          </cell>
          <cell r="B5335" t="str">
            <v>511</v>
          </cell>
          <cell r="C5335" t="str">
            <v>0000</v>
          </cell>
          <cell r="D5335">
            <v>100.8408</v>
          </cell>
          <cell r="E5335">
            <v>100.9735</v>
          </cell>
        </row>
        <row r="5336">
          <cell r="A5336" t="str">
            <v>09</v>
          </cell>
          <cell r="B5336" t="str">
            <v>51100000</v>
          </cell>
          <cell r="C5336" t="str">
            <v>7000</v>
          </cell>
          <cell r="D5336">
            <v>90.674099999999996</v>
          </cell>
          <cell r="E5336">
            <v>93.120500000000007</v>
          </cell>
        </row>
        <row r="5337">
          <cell r="A5337" t="str">
            <v>09</v>
          </cell>
          <cell r="B5337" t="str">
            <v>51100000</v>
          </cell>
          <cell r="C5337" t="str">
            <v>7002</v>
          </cell>
          <cell r="D5337">
            <v>106.21129999999999</v>
          </cell>
          <cell r="E5337">
            <v>104.4847</v>
          </cell>
        </row>
        <row r="5338">
          <cell r="A5338" t="str">
            <v>09</v>
          </cell>
          <cell r="B5338" t="str">
            <v>51100000</v>
          </cell>
          <cell r="C5338" t="str">
            <v>7003</v>
          </cell>
          <cell r="D5338">
            <v>92.343699999999998</v>
          </cell>
          <cell r="E5338">
            <v>95.14</v>
          </cell>
        </row>
        <row r="5339">
          <cell r="A5339" t="str">
            <v>09</v>
          </cell>
          <cell r="B5339" t="str">
            <v>51100000</v>
          </cell>
          <cell r="C5339" t="str">
            <v>7004</v>
          </cell>
          <cell r="D5339">
            <v>94.454499999999996</v>
          </cell>
          <cell r="E5339">
            <v>97.880399999999995</v>
          </cell>
        </row>
        <row r="5340">
          <cell r="A5340" t="str">
            <v>09</v>
          </cell>
          <cell r="B5340" t="str">
            <v>512</v>
          </cell>
          <cell r="C5340" t="str">
            <v>0000</v>
          </cell>
          <cell r="D5340">
            <v>94.912800000000004</v>
          </cell>
          <cell r="E5340">
            <v>96.597899999999996</v>
          </cell>
        </row>
        <row r="5341">
          <cell r="A5341" t="str">
            <v>09</v>
          </cell>
          <cell r="B5341" t="str">
            <v>51200000</v>
          </cell>
          <cell r="C5341" t="str">
            <v>7010</v>
          </cell>
          <cell r="D5341">
            <v>90.882499999999993</v>
          </cell>
          <cell r="E5341">
            <v>94.612099999999998</v>
          </cell>
        </row>
        <row r="5342">
          <cell r="A5342" t="str">
            <v>09</v>
          </cell>
          <cell r="B5342" t="str">
            <v>51200000</v>
          </cell>
          <cell r="C5342" t="str">
            <v>7011</v>
          </cell>
          <cell r="D5342">
            <v>94.827600000000004</v>
          </cell>
          <cell r="E5342">
            <v>96.894599999999997</v>
          </cell>
        </row>
        <row r="5343">
          <cell r="A5343" t="str">
            <v>09</v>
          </cell>
          <cell r="B5343" t="str">
            <v>51200000</v>
          </cell>
          <cell r="C5343" t="str">
            <v>7012</v>
          </cell>
          <cell r="D5343">
            <v>96.884900000000002</v>
          </cell>
          <cell r="E5343">
            <v>97.718199999999996</v>
          </cell>
        </row>
        <row r="5344">
          <cell r="A5344" t="str">
            <v>09</v>
          </cell>
          <cell r="B5344" t="str">
            <v>51200000</v>
          </cell>
          <cell r="C5344" t="str">
            <v>7013</v>
          </cell>
          <cell r="D5344">
            <v>95.469399999999993</v>
          </cell>
          <cell r="E5344">
            <v>95.971999999999994</v>
          </cell>
        </row>
        <row r="5345">
          <cell r="A5345" t="str">
            <v>09</v>
          </cell>
          <cell r="B5345" t="str">
            <v>51200000</v>
          </cell>
          <cell r="C5345" t="str">
            <v>7020</v>
          </cell>
          <cell r="D5345">
            <v>114.845</v>
          </cell>
          <cell r="E5345">
            <v>107.9802</v>
          </cell>
        </row>
        <row r="5346">
          <cell r="A5346" t="str">
            <v>09</v>
          </cell>
          <cell r="B5346" t="str">
            <v>51200000</v>
          </cell>
          <cell r="C5346" t="str">
            <v>7021</v>
          </cell>
          <cell r="D5346">
            <v>111.88379999999999</v>
          </cell>
          <cell r="E5346">
            <v>109.04340000000001</v>
          </cell>
        </row>
        <row r="5347">
          <cell r="A5347" t="str">
            <v>09</v>
          </cell>
          <cell r="B5347" t="str">
            <v>51200000</v>
          </cell>
          <cell r="C5347" t="str">
            <v>7030</v>
          </cell>
          <cell r="D5347">
            <v>89.496799999999993</v>
          </cell>
          <cell r="E5347">
            <v>92.420100000000005</v>
          </cell>
        </row>
        <row r="5348">
          <cell r="A5348" t="str">
            <v>09</v>
          </cell>
          <cell r="B5348" t="str">
            <v>51200000</v>
          </cell>
          <cell r="C5348" t="str">
            <v>7050</v>
          </cell>
          <cell r="D5348">
            <v>108.0067</v>
          </cell>
          <cell r="E5348">
            <v>108.3082</v>
          </cell>
        </row>
        <row r="5349">
          <cell r="A5349" t="str">
            <v>09</v>
          </cell>
          <cell r="B5349" t="str">
            <v>513</v>
          </cell>
          <cell r="C5349" t="str">
            <v>0000</v>
          </cell>
          <cell r="D5349">
            <v>98.648899999999998</v>
          </cell>
          <cell r="E5349">
            <v>99.139799999999994</v>
          </cell>
        </row>
        <row r="5350">
          <cell r="A5350" t="str">
            <v>09</v>
          </cell>
          <cell r="B5350" t="str">
            <v>51300000</v>
          </cell>
          <cell r="C5350" t="str">
            <v>6295</v>
          </cell>
          <cell r="D5350">
            <v>90.506600000000006</v>
          </cell>
          <cell r="E5350">
            <v>91.131500000000003</v>
          </cell>
        </row>
        <row r="5351">
          <cell r="A5351" t="str">
            <v>09</v>
          </cell>
          <cell r="B5351" t="str">
            <v>51300000</v>
          </cell>
          <cell r="C5351" t="str">
            <v>7045</v>
          </cell>
          <cell r="D5351">
            <v>96.7303</v>
          </cell>
          <cell r="E5351">
            <v>96.301199999999994</v>
          </cell>
        </row>
        <row r="5352">
          <cell r="A5352" t="str">
            <v>09</v>
          </cell>
          <cell r="B5352" t="str">
            <v>51300000</v>
          </cell>
          <cell r="C5352" t="str">
            <v>7046</v>
          </cell>
          <cell r="D5352">
            <v>105.9425</v>
          </cell>
          <cell r="E5352">
            <v>105.6889</v>
          </cell>
        </row>
        <row r="5353">
          <cell r="A5353" t="str">
            <v>09</v>
          </cell>
          <cell r="B5353" t="str">
            <v>51300000</v>
          </cell>
          <cell r="C5353" t="str">
            <v>7049</v>
          </cell>
          <cell r="D5353">
            <v>86.554100000000005</v>
          </cell>
          <cell r="E5353">
            <v>90.364800000000002</v>
          </cell>
        </row>
        <row r="5354">
          <cell r="A5354" t="str">
            <v>09</v>
          </cell>
          <cell r="B5354" t="str">
            <v>51300000</v>
          </cell>
          <cell r="C5354" t="str">
            <v>7130</v>
          </cell>
          <cell r="D5354">
            <v>95.816400000000002</v>
          </cell>
          <cell r="E5354">
            <v>97.074399999999997</v>
          </cell>
        </row>
        <row r="5355">
          <cell r="A5355" t="str">
            <v>09</v>
          </cell>
          <cell r="B5355" t="str">
            <v>51300000</v>
          </cell>
          <cell r="C5355" t="str">
            <v>7231</v>
          </cell>
          <cell r="D5355">
            <v>106.383</v>
          </cell>
          <cell r="E5355">
            <v>105.4941</v>
          </cell>
        </row>
        <row r="5356">
          <cell r="A5356" t="str">
            <v>09</v>
          </cell>
          <cell r="B5356" t="str">
            <v>52</v>
          </cell>
          <cell r="C5356" t="str">
            <v>0000</v>
          </cell>
          <cell r="D5356">
            <v>98.641400000000004</v>
          </cell>
          <cell r="E5356">
            <v>98.290899999999993</v>
          </cell>
        </row>
        <row r="5357">
          <cell r="A5357" t="str">
            <v>09</v>
          </cell>
          <cell r="B5357" t="str">
            <v>521</v>
          </cell>
          <cell r="C5357" t="str">
            <v>0000</v>
          </cell>
          <cell r="D5357">
            <v>98.231300000000005</v>
          </cell>
          <cell r="E5357">
            <v>97.786699999999996</v>
          </cell>
        </row>
        <row r="5358">
          <cell r="A5358" t="str">
            <v>09</v>
          </cell>
          <cell r="B5358" t="str">
            <v>52100000</v>
          </cell>
          <cell r="C5358" t="str">
            <v>7100</v>
          </cell>
          <cell r="D5358">
            <v>95.652199999999993</v>
          </cell>
          <cell r="E5358">
            <v>96.618300000000005</v>
          </cell>
        </row>
        <row r="5359">
          <cell r="A5359" t="str">
            <v>09</v>
          </cell>
          <cell r="B5359" t="str">
            <v>52100000</v>
          </cell>
          <cell r="C5359" t="str">
            <v>7101</v>
          </cell>
          <cell r="D5359">
            <v>108.32640000000001</v>
          </cell>
          <cell r="E5359">
            <v>104.5153</v>
          </cell>
        </row>
        <row r="5360">
          <cell r="A5360" t="str">
            <v>09</v>
          </cell>
          <cell r="B5360" t="str">
            <v>52100000</v>
          </cell>
          <cell r="C5360" t="str">
            <v>7102</v>
          </cell>
          <cell r="D5360">
            <v>100.45359999999999</v>
          </cell>
          <cell r="E5360">
            <v>100.2238</v>
          </cell>
        </row>
        <row r="5361">
          <cell r="A5361" t="str">
            <v>09</v>
          </cell>
          <cell r="B5361" t="str">
            <v>52100000</v>
          </cell>
          <cell r="C5361" t="str">
            <v>7103</v>
          </cell>
          <cell r="D5361">
            <v>97.007499999999993</v>
          </cell>
          <cell r="E5361">
            <v>95.922300000000007</v>
          </cell>
        </row>
        <row r="5362">
          <cell r="A5362" t="str">
            <v>09</v>
          </cell>
          <cell r="B5362" t="str">
            <v>52100000</v>
          </cell>
          <cell r="C5362" t="str">
            <v>7104</v>
          </cell>
          <cell r="D5362">
            <v>88.721599999999995</v>
          </cell>
          <cell r="E5362">
            <v>91.792599999999993</v>
          </cell>
        </row>
        <row r="5363">
          <cell r="A5363" t="str">
            <v>09</v>
          </cell>
          <cell r="B5363" t="str">
            <v>52100000</v>
          </cell>
          <cell r="C5363" t="str">
            <v>7110</v>
          </cell>
          <cell r="D5363">
            <v>101.4268</v>
          </cell>
          <cell r="E5363">
            <v>101.2401</v>
          </cell>
        </row>
        <row r="5364">
          <cell r="A5364" t="str">
            <v>09</v>
          </cell>
          <cell r="B5364" t="str">
            <v>52100000</v>
          </cell>
          <cell r="C5364" t="str">
            <v>7120</v>
          </cell>
          <cell r="D5364">
            <v>100.9639</v>
          </cell>
          <cell r="E5364">
            <v>99.98</v>
          </cell>
        </row>
        <row r="5365">
          <cell r="A5365" t="str">
            <v>09</v>
          </cell>
          <cell r="B5365" t="str">
            <v>52100000</v>
          </cell>
          <cell r="C5365" t="str">
            <v>7140</v>
          </cell>
          <cell r="D5365">
            <v>104.6324</v>
          </cell>
          <cell r="E5365">
            <v>101.46729999999999</v>
          </cell>
        </row>
        <row r="5366">
          <cell r="A5366" t="str">
            <v>09</v>
          </cell>
          <cell r="B5366" t="str">
            <v>52100000</v>
          </cell>
          <cell r="C5366" t="str">
            <v>7160</v>
          </cell>
          <cell r="D5366">
            <v>96.427899999999994</v>
          </cell>
          <cell r="E5366">
            <v>96.162499999999994</v>
          </cell>
        </row>
        <row r="5367">
          <cell r="A5367" t="str">
            <v>09</v>
          </cell>
          <cell r="B5367" t="str">
            <v>522</v>
          </cell>
          <cell r="C5367" t="str">
            <v>0000</v>
          </cell>
          <cell r="D5367">
            <v>101.5772</v>
          </cell>
          <cell r="E5367">
            <v>101.4233</v>
          </cell>
        </row>
        <row r="5368">
          <cell r="A5368" t="str">
            <v>09</v>
          </cell>
          <cell r="B5368" t="str">
            <v>52200000</v>
          </cell>
          <cell r="C5368" t="str">
            <v>7170</v>
          </cell>
          <cell r="D5368">
            <v>101.5772</v>
          </cell>
          <cell r="E5368">
            <v>101.4233</v>
          </cell>
        </row>
        <row r="5369">
          <cell r="A5369" t="str">
            <v>09</v>
          </cell>
          <cell r="B5369" t="str">
            <v>523</v>
          </cell>
          <cell r="C5369" t="str">
            <v>0000</v>
          </cell>
          <cell r="D5369">
            <v>99.688699999999997</v>
          </cell>
          <cell r="E5369">
            <v>99.625</v>
          </cell>
        </row>
        <row r="5370">
          <cell r="A5370" t="str">
            <v>09</v>
          </cell>
          <cell r="B5370" t="str">
            <v>52300000</v>
          </cell>
          <cell r="C5370" t="str">
            <v>9700</v>
          </cell>
          <cell r="D5370">
            <v>99.507900000000006</v>
          </cell>
          <cell r="E5370">
            <v>99.422799999999995</v>
          </cell>
        </row>
        <row r="5371">
          <cell r="A5371" t="str">
            <v>09</v>
          </cell>
          <cell r="B5371" t="str">
            <v>52300000</v>
          </cell>
          <cell r="C5371" t="str">
            <v>9710</v>
          </cell>
          <cell r="D5371">
            <v>100.1649</v>
          </cell>
          <cell r="E5371">
            <v>100.1649</v>
          </cell>
        </row>
        <row r="5372">
          <cell r="A5372" t="str">
            <v>09</v>
          </cell>
          <cell r="B5372" t="str">
            <v>52300000</v>
          </cell>
          <cell r="C5372" t="str">
            <v>9711</v>
          </cell>
          <cell r="D5372">
            <v>99.906800000000004</v>
          </cell>
          <cell r="E5372">
            <v>99.852900000000005</v>
          </cell>
        </row>
        <row r="5373">
          <cell r="A5373" t="str">
            <v>09</v>
          </cell>
          <cell r="B5373" t="str">
            <v>53</v>
          </cell>
          <cell r="C5373" t="str">
            <v>0000</v>
          </cell>
          <cell r="D5373">
            <v>96.5017</v>
          </cell>
          <cell r="E5373">
            <v>96.6815</v>
          </cell>
        </row>
        <row r="5374">
          <cell r="A5374" t="str">
            <v>09</v>
          </cell>
          <cell r="B5374" t="str">
            <v>531</v>
          </cell>
          <cell r="C5374" t="str">
            <v>0000</v>
          </cell>
          <cell r="D5374">
            <v>96.422700000000006</v>
          </cell>
          <cell r="E5374">
            <v>96.610100000000003</v>
          </cell>
        </row>
        <row r="5375">
          <cell r="A5375" t="str">
            <v>09</v>
          </cell>
          <cell r="B5375" t="str">
            <v>53100000</v>
          </cell>
          <cell r="C5375" t="str">
            <v>9130</v>
          </cell>
          <cell r="D5375">
            <v>90.812399999999997</v>
          </cell>
          <cell r="E5375">
            <v>91.183800000000005</v>
          </cell>
        </row>
        <row r="5376">
          <cell r="A5376" t="str">
            <v>09</v>
          </cell>
          <cell r="B5376" t="str">
            <v>53100000</v>
          </cell>
          <cell r="C5376" t="str">
            <v>9131</v>
          </cell>
          <cell r="D5376">
            <v>91.774799999999999</v>
          </cell>
          <cell r="E5376">
            <v>91.978399999999993</v>
          </cell>
        </row>
        <row r="5377">
          <cell r="A5377" t="str">
            <v>09</v>
          </cell>
          <cell r="B5377" t="str">
            <v>53100000</v>
          </cell>
          <cell r="C5377" t="str">
            <v>9132</v>
          </cell>
          <cell r="D5377">
            <v>99.719099999999997</v>
          </cell>
          <cell r="E5377">
            <v>99.895899999999997</v>
          </cell>
        </row>
        <row r="5378">
          <cell r="A5378" t="str">
            <v>09</v>
          </cell>
          <cell r="B5378" t="str">
            <v>53100000</v>
          </cell>
          <cell r="C5378" t="str">
            <v>9133</v>
          </cell>
          <cell r="D5378">
            <v>100.255</v>
          </cell>
          <cell r="E5378">
            <v>100.255</v>
          </cell>
        </row>
        <row r="5379">
          <cell r="A5379" t="str">
            <v>09</v>
          </cell>
          <cell r="B5379" t="str">
            <v>532</v>
          </cell>
          <cell r="C5379" t="str">
            <v>0000</v>
          </cell>
          <cell r="D5379">
            <v>98.990600000000001</v>
          </cell>
          <cell r="E5379">
            <v>98.932500000000005</v>
          </cell>
        </row>
        <row r="5380">
          <cell r="A5380" t="str">
            <v>09</v>
          </cell>
          <cell r="B5380" t="str">
            <v>53200000</v>
          </cell>
          <cell r="C5380" t="str">
            <v>9210</v>
          </cell>
          <cell r="D5380">
            <v>97.859200000000001</v>
          </cell>
          <cell r="E5380">
            <v>97.7881</v>
          </cell>
        </row>
        <row r="5381">
          <cell r="A5381" t="str">
            <v>09</v>
          </cell>
          <cell r="B5381" t="str">
            <v>53200000</v>
          </cell>
          <cell r="C5381" t="str">
            <v>9211</v>
          </cell>
          <cell r="D5381">
            <v>100.122</v>
          </cell>
          <cell r="E5381">
            <v>100.07680000000001</v>
          </cell>
        </row>
        <row r="5382">
          <cell r="A5382" t="str">
            <v>09</v>
          </cell>
          <cell r="B5382" t="str">
            <v>6</v>
          </cell>
          <cell r="C5382" t="str">
            <v>0000</v>
          </cell>
          <cell r="D5382">
            <v>99.428600000000003</v>
          </cell>
          <cell r="E5382">
            <v>98.033299999999997</v>
          </cell>
        </row>
        <row r="5383">
          <cell r="A5383" t="str">
            <v>09</v>
          </cell>
          <cell r="B5383" t="str">
            <v>61</v>
          </cell>
          <cell r="C5383" t="str">
            <v>0000</v>
          </cell>
          <cell r="D5383">
            <v>100.5883</v>
          </cell>
          <cell r="E5383">
            <v>100.44970000000001</v>
          </cell>
        </row>
        <row r="5384">
          <cell r="A5384" t="str">
            <v>09</v>
          </cell>
          <cell r="B5384" t="str">
            <v>611</v>
          </cell>
          <cell r="C5384" t="str">
            <v>0000</v>
          </cell>
          <cell r="D5384">
            <v>103.0123</v>
          </cell>
          <cell r="E5384">
            <v>103.19289999999999</v>
          </cell>
        </row>
        <row r="5385">
          <cell r="A5385" t="str">
            <v>09</v>
          </cell>
          <cell r="B5385" t="str">
            <v>61100000</v>
          </cell>
          <cell r="C5385" t="str">
            <v>7206</v>
          </cell>
          <cell r="D5385">
            <v>98.535300000000007</v>
          </cell>
          <cell r="E5385">
            <v>98.644999999999996</v>
          </cell>
        </row>
        <row r="5386">
          <cell r="A5386" t="str">
            <v>09</v>
          </cell>
          <cell r="B5386" t="str">
            <v>61100000</v>
          </cell>
          <cell r="C5386" t="str">
            <v>7210</v>
          </cell>
          <cell r="D5386">
            <v>63.038499999999999</v>
          </cell>
          <cell r="E5386">
            <v>91.786299999999997</v>
          </cell>
        </row>
        <row r="5387">
          <cell r="A5387" t="str">
            <v>09</v>
          </cell>
          <cell r="B5387" t="str">
            <v>61100000</v>
          </cell>
          <cell r="C5387" t="str">
            <v>7211</v>
          </cell>
          <cell r="D5387">
            <v>123.756</v>
          </cell>
          <cell r="E5387">
            <v>110.6383</v>
          </cell>
        </row>
        <row r="5388">
          <cell r="A5388" t="str">
            <v>09</v>
          </cell>
          <cell r="B5388" t="str">
            <v>612</v>
          </cell>
          <cell r="C5388" t="str">
            <v>0000</v>
          </cell>
          <cell r="D5388">
            <v>100</v>
          </cell>
          <cell r="E5388">
            <v>100</v>
          </cell>
        </row>
        <row r="5389">
          <cell r="A5389" t="str">
            <v>09</v>
          </cell>
          <cell r="B5389" t="str">
            <v>61200000</v>
          </cell>
          <cell r="C5389" t="str">
            <v>7200</v>
          </cell>
          <cell r="D5389">
            <v>100</v>
          </cell>
          <cell r="E5389">
            <v>100</v>
          </cell>
        </row>
        <row r="5390">
          <cell r="A5390" t="str">
            <v>09</v>
          </cell>
          <cell r="B5390" t="str">
            <v>61200000</v>
          </cell>
          <cell r="C5390" t="str">
            <v>7201</v>
          </cell>
          <cell r="D5390">
            <v>100</v>
          </cell>
          <cell r="E5390">
            <v>100</v>
          </cell>
        </row>
        <row r="5391">
          <cell r="A5391" t="str">
            <v>09</v>
          </cell>
          <cell r="B5391" t="str">
            <v>613</v>
          </cell>
          <cell r="C5391" t="str">
            <v>0000</v>
          </cell>
          <cell r="D5391">
            <v>100.5578</v>
          </cell>
          <cell r="E5391">
            <v>99.642600000000002</v>
          </cell>
        </row>
        <row r="5392">
          <cell r="A5392" t="str">
            <v>09</v>
          </cell>
          <cell r="B5392" t="str">
            <v>61300000</v>
          </cell>
          <cell r="C5392" t="str">
            <v>5110</v>
          </cell>
          <cell r="D5392">
            <v>97.600399999999993</v>
          </cell>
          <cell r="E5392">
            <v>96.467600000000004</v>
          </cell>
        </row>
        <row r="5393">
          <cell r="A5393" t="str">
            <v>09</v>
          </cell>
          <cell r="B5393" t="str">
            <v>61300000</v>
          </cell>
          <cell r="C5393" t="str">
            <v>5111</v>
          </cell>
          <cell r="D5393">
            <v>97.156499999999994</v>
          </cell>
          <cell r="E5393">
            <v>97.126900000000006</v>
          </cell>
        </row>
        <row r="5394">
          <cell r="A5394" t="str">
            <v>09</v>
          </cell>
          <cell r="B5394" t="str">
            <v>61300000</v>
          </cell>
          <cell r="C5394" t="str">
            <v>7220</v>
          </cell>
          <cell r="D5394">
            <v>108.1485</v>
          </cell>
          <cell r="E5394">
            <v>104.2118</v>
          </cell>
        </row>
        <row r="5395">
          <cell r="A5395" t="str">
            <v>09</v>
          </cell>
          <cell r="B5395" t="str">
            <v>61300000</v>
          </cell>
          <cell r="C5395" t="str">
            <v>7230</v>
          </cell>
          <cell r="D5395">
            <v>91.665000000000006</v>
          </cell>
          <cell r="E5395">
            <v>93.609800000000007</v>
          </cell>
        </row>
        <row r="5396">
          <cell r="A5396" t="str">
            <v>09</v>
          </cell>
          <cell r="B5396" t="str">
            <v>61300000</v>
          </cell>
          <cell r="C5396" t="str">
            <v>7240</v>
          </cell>
          <cell r="D5396">
            <v>100.15949999999999</v>
          </cell>
          <cell r="E5396">
            <v>100.80629999999999</v>
          </cell>
        </row>
        <row r="5397">
          <cell r="A5397" t="str">
            <v>09</v>
          </cell>
          <cell r="B5397" t="str">
            <v>61300000</v>
          </cell>
          <cell r="C5397" t="str">
            <v>7242</v>
          </cell>
          <cell r="D5397">
            <v>98.541300000000007</v>
          </cell>
          <cell r="E5397">
            <v>98.433300000000003</v>
          </cell>
        </row>
        <row r="5398">
          <cell r="A5398" t="str">
            <v>09</v>
          </cell>
          <cell r="B5398" t="str">
            <v>61300000</v>
          </cell>
          <cell r="C5398" t="str">
            <v>7245</v>
          </cell>
          <cell r="D5398">
            <v>79.552499999999995</v>
          </cell>
          <cell r="E5398">
            <v>86.210700000000003</v>
          </cell>
        </row>
        <row r="5399">
          <cell r="A5399" t="str">
            <v>09</v>
          </cell>
          <cell r="B5399" t="str">
            <v>61300000</v>
          </cell>
          <cell r="C5399" t="str">
            <v>7251</v>
          </cell>
          <cell r="D5399">
            <v>115.68429999999999</v>
          </cell>
          <cell r="E5399">
            <v>108.62260000000001</v>
          </cell>
        </row>
        <row r="5400">
          <cell r="A5400" t="str">
            <v>09</v>
          </cell>
          <cell r="B5400" t="str">
            <v>614</v>
          </cell>
          <cell r="C5400" t="str">
            <v>0000</v>
          </cell>
          <cell r="D5400">
            <v>99.248099999999994</v>
          </cell>
          <cell r="E5400">
            <v>99.649000000000001</v>
          </cell>
        </row>
        <row r="5401">
          <cell r="A5401" t="str">
            <v>09</v>
          </cell>
          <cell r="B5401" t="str">
            <v>61400000</v>
          </cell>
          <cell r="C5401" t="str">
            <v>6251</v>
          </cell>
          <cell r="D5401">
            <v>93.485100000000003</v>
          </cell>
          <cell r="E5401">
            <v>94.308400000000006</v>
          </cell>
        </row>
        <row r="5402">
          <cell r="A5402" t="str">
            <v>09</v>
          </cell>
          <cell r="B5402" t="str">
            <v>61400000</v>
          </cell>
          <cell r="C5402" t="str">
            <v>6263</v>
          </cell>
          <cell r="D5402">
            <v>96.785499999999999</v>
          </cell>
          <cell r="E5402">
            <v>96.921400000000006</v>
          </cell>
        </row>
        <row r="5403">
          <cell r="A5403" t="str">
            <v>09</v>
          </cell>
          <cell r="B5403" t="str">
            <v>61400000</v>
          </cell>
          <cell r="C5403" t="str">
            <v>6264</v>
          </cell>
          <cell r="D5403">
            <v>86.021199999999993</v>
          </cell>
          <cell r="E5403">
            <v>91.501199999999997</v>
          </cell>
        </row>
        <row r="5404">
          <cell r="A5404" t="str">
            <v>09</v>
          </cell>
          <cell r="B5404" t="str">
            <v>61400000</v>
          </cell>
          <cell r="C5404" t="str">
            <v>6265</v>
          </cell>
          <cell r="D5404">
            <v>101.2037</v>
          </cell>
          <cell r="E5404">
            <v>101.5196</v>
          </cell>
        </row>
        <row r="5405">
          <cell r="A5405" t="str">
            <v>09</v>
          </cell>
          <cell r="B5405" t="str">
            <v>61400000</v>
          </cell>
          <cell r="C5405" t="str">
            <v>6266</v>
          </cell>
          <cell r="D5405">
            <v>97.781999999999996</v>
          </cell>
          <cell r="E5405">
            <v>98.217399999999998</v>
          </cell>
        </row>
        <row r="5406">
          <cell r="A5406" t="str">
            <v>09</v>
          </cell>
          <cell r="B5406" t="str">
            <v>61400000</v>
          </cell>
          <cell r="C5406" t="str">
            <v>7261</v>
          </cell>
          <cell r="D5406">
            <v>113.15349999999999</v>
          </cell>
          <cell r="E5406">
            <v>112.9024</v>
          </cell>
        </row>
        <row r="5407">
          <cell r="A5407" t="str">
            <v>09</v>
          </cell>
          <cell r="B5407" t="str">
            <v>61400000</v>
          </cell>
          <cell r="C5407" t="str">
            <v>7262</v>
          </cell>
          <cell r="D5407">
            <v>101.39149999999999</v>
          </cell>
          <cell r="E5407">
            <v>100.9242</v>
          </cell>
        </row>
        <row r="5408">
          <cell r="A5408" t="str">
            <v>09</v>
          </cell>
          <cell r="B5408" t="str">
            <v>61400000</v>
          </cell>
          <cell r="C5408" t="str">
            <v>7263</v>
          </cell>
          <cell r="D5408">
            <v>101.961</v>
          </cell>
          <cell r="E5408">
            <v>101.1156</v>
          </cell>
        </row>
        <row r="5409">
          <cell r="A5409" t="str">
            <v>09</v>
          </cell>
          <cell r="B5409" t="str">
            <v>61400000</v>
          </cell>
          <cell r="C5409" t="str">
            <v>7264</v>
          </cell>
          <cell r="D5409">
            <v>75.735500000000002</v>
          </cell>
          <cell r="E5409">
            <v>82.847499999999997</v>
          </cell>
        </row>
        <row r="5410">
          <cell r="A5410" t="str">
            <v>09</v>
          </cell>
          <cell r="B5410" t="str">
            <v>61400000</v>
          </cell>
          <cell r="C5410" t="str">
            <v>7265</v>
          </cell>
          <cell r="D5410">
            <v>97.777299999999997</v>
          </cell>
          <cell r="E5410">
            <v>98.355999999999995</v>
          </cell>
        </row>
        <row r="5411">
          <cell r="A5411" t="str">
            <v>09</v>
          </cell>
          <cell r="B5411" t="str">
            <v>61400000</v>
          </cell>
          <cell r="C5411" t="str">
            <v>7266</v>
          </cell>
          <cell r="D5411">
            <v>108.6917</v>
          </cell>
          <cell r="E5411">
            <v>105.79770000000001</v>
          </cell>
        </row>
        <row r="5412">
          <cell r="A5412" t="str">
            <v>09</v>
          </cell>
          <cell r="B5412" t="str">
            <v>61400000</v>
          </cell>
          <cell r="C5412" t="str">
            <v>7272</v>
          </cell>
          <cell r="D5412">
            <v>88.670299999999997</v>
          </cell>
          <cell r="E5412">
            <v>94.350099999999998</v>
          </cell>
        </row>
        <row r="5413">
          <cell r="A5413" t="str">
            <v>09</v>
          </cell>
          <cell r="B5413" t="str">
            <v>61400000</v>
          </cell>
          <cell r="C5413" t="str">
            <v>7273</v>
          </cell>
          <cell r="D5413">
            <v>99.304900000000004</v>
          </cell>
          <cell r="E5413">
            <v>99.065700000000007</v>
          </cell>
        </row>
        <row r="5414">
          <cell r="A5414" t="str">
            <v>09</v>
          </cell>
          <cell r="B5414" t="str">
            <v>61400000</v>
          </cell>
          <cell r="C5414" t="str">
            <v>7280</v>
          </cell>
          <cell r="D5414">
            <v>108.27290000000001</v>
          </cell>
          <cell r="E5414">
            <v>106.1223</v>
          </cell>
        </row>
        <row r="5415">
          <cell r="A5415" t="str">
            <v>09</v>
          </cell>
          <cell r="B5415" t="str">
            <v>615</v>
          </cell>
          <cell r="C5415" t="str">
            <v>0000</v>
          </cell>
          <cell r="D5415">
            <v>104.01309999999999</v>
          </cell>
          <cell r="E5415">
            <v>104.46810000000001</v>
          </cell>
        </row>
        <row r="5416">
          <cell r="A5416" t="str">
            <v>09</v>
          </cell>
          <cell r="B5416" t="str">
            <v>61500000</v>
          </cell>
          <cell r="C5416" t="str">
            <v>1850</v>
          </cell>
          <cell r="D5416">
            <v>104.01309999999999</v>
          </cell>
          <cell r="E5416">
            <v>104.46810000000001</v>
          </cell>
        </row>
        <row r="5417">
          <cell r="A5417" t="str">
            <v>09</v>
          </cell>
          <cell r="B5417" t="str">
            <v>62</v>
          </cell>
          <cell r="C5417" t="str">
            <v>0000</v>
          </cell>
          <cell r="D5417">
            <v>98.524100000000004</v>
          </cell>
          <cell r="E5417">
            <v>96.148499999999999</v>
          </cell>
        </row>
        <row r="5418">
          <cell r="A5418" t="str">
            <v>09</v>
          </cell>
          <cell r="B5418" t="str">
            <v>621</v>
          </cell>
          <cell r="C5418" t="str">
            <v>0000</v>
          </cell>
          <cell r="D5418">
            <v>105.274</v>
          </cell>
          <cell r="E5418">
            <v>100.9858</v>
          </cell>
        </row>
        <row r="5419">
          <cell r="A5419" t="str">
            <v>09</v>
          </cell>
          <cell r="B5419" t="str">
            <v>62100000</v>
          </cell>
          <cell r="C5419" t="str">
            <v>9530</v>
          </cell>
          <cell r="D5419">
            <v>100.434</v>
          </cell>
          <cell r="E5419">
            <v>100.3411</v>
          </cell>
        </row>
        <row r="5420">
          <cell r="A5420" t="str">
            <v>09</v>
          </cell>
          <cell r="B5420" t="str">
            <v>62100000</v>
          </cell>
          <cell r="C5420" t="str">
            <v>9531</v>
          </cell>
          <cell r="D5420">
            <v>107.19880000000001</v>
          </cell>
          <cell r="E5420">
            <v>101.11450000000001</v>
          </cell>
        </row>
        <row r="5421">
          <cell r="A5421" t="str">
            <v>09</v>
          </cell>
          <cell r="B5421" t="str">
            <v>62100000</v>
          </cell>
          <cell r="C5421" t="str">
            <v>9532</v>
          </cell>
          <cell r="D5421">
            <v>100.1771</v>
          </cell>
          <cell r="E5421">
            <v>100.0445</v>
          </cell>
        </row>
        <row r="5422">
          <cell r="A5422" t="str">
            <v>09</v>
          </cell>
          <cell r="B5422" t="str">
            <v>62100000</v>
          </cell>
          <cell r="C5422" t="str">
            <v>9560</v>
          </cell>
          <cell r="D5422">
            <v>107.0227</v>
          </cell>
          <cell r="E5422">
            <v>102.7325</v>
          </cell>
        </row>
        <row r="5423">
          <cell r="A5423" t="str">
            <v>09</v>
          </cell>
          <cell r="B5423" t="str">
            <v>62100000</v>
          </cell>
          <cell r="C5423" t="str">
            <v>9570</v>
          </cell>
          <cell r="D5423">
            <v>114.01349999999999</v>
          </cell>
          <cell r="E5423">
            <v>102.0449</v>
          </cell>
        </row>
        <row r="5424">
          <cell r="A5424" t="str">
            <v>09</v>
          </cell>
          <cell r="B5424" t="str">
            <v>622</v>
          </cell>
          <cell r="C5424" t="str">
            <v>0000</v>
          </cell>
          <cell r="D5424">
            <v>79.475700000000003</v>
          </cell>
          <cell r="E5424">
            <v>79.747200000000007</v>
          </cell>
        </row>
        <row r="5425">
          <cell r="A5425" t="str">
            <v>09</v>
          </cell>
          <cell r="B5425" t="str">
            <v>62200000</v>
          </cell>
          <cell r="C5425" t="str">
            <v>9300</v>
          </cell>
          <cell r="D5425">
            <v>100.2585</v>
          </cell>
          <cell r="E5425">
            <v>100.0883</v>
          </cell>
        </row>
        <row r="5426">
          <cell r="A5426" t="str">
            <v>09</v>
          </cell>
          <cell r="B5426" t="str">
            <v>62200000</v>
          </cell>
          <cell r="C5426" t="str">
            <v>9301</v>
          </cell>
          <cell r="D5426">
            <v>99.894199999999998</v>
          </cell>
          <cell r="E5426">
            <v>99.894199999999998</v>
          </cell>
        </row>
        <row r="5427">
          <cell r="A5427" t="str">
            <v>09</v>
          </cell>
          <cell r="B5427" t="str">
            <v>62200000</v>
          </cell>
          <cell r="C5427" t="str">
            <v>9302</v>
          </cell>
          <cell r="D5427">
            <v>119.5611</v>
          </cell>
          <cell r="E5427">
            <v>115.06570000000001</v>
          </cell>
        </row>
        <row r="5428">
          <cell r="A5428" t="str">
            <v>09</v>
          </cell>
          <cell r="B5428" t="str">
            <v>62200000</v>
          </cell>
          <cell r="C5428" t="str">
            <v>9305</v>
          </cell>
          <cell r="D5428">
            <v>69.868099999999998</v>
          </cell>
          <cell r="E5428">
            <v>69.868099999999998</v>
          </cell>
        </row>
        <row r="5429">
          <cell r="A5429" t="str">
            <v>09</v>
          </cell>
          <cell r="B5429" t="str">
            <v>62200000</v>
          </cell>
          <cell r="C5429" t="str">
            <v>9310</v>
          </cell>
          <cell r="D5429">
            <v>85.613299999999995</v>
          </cell>
          <cell r="E5429">
            <v>90.653400000000005</v>
          </cell>
        </row>
        <row r="5430">
          <cell r="A5430" t="str">
            <v>09</v>
          </cell>
          <cell r="B5430" t="str">
            <v>623</v>
          </cell>
          <cell r="C5430" t="str">
            <v>0000</v>
          </cell>
          <cell r="D5430">
            <v>107.2655</v>
          </cell>
          <cell r="E5430">
            <v>104.5719</v>
          </cell>
        </row>
        <row r="5431">
          <cell r="A5431" t="str">
            <v>09</v>
          </cell>
          <cell r="B5431" t="str">
            <v>62300000</v>
          </cell>
          <cell r="C5431" t="str">
            <v>9320</v>
          </cell>
          <cell r="D5431">
            <v>107.3639</v>
          </cell>
          <cell r="E5431">
            <v>104.8377</v>
          </cell>
        </row>
        <row r="5432">
          <cell r="A5432" t="str">
            <v>09</v>
          </cell>
          <cell r="B5432" t="str">
            <v>62300000</v>
          </cell>
          <cell r="C5432" t="str">
            <v>9321</v>
          </cell>
          <cell r="D5432">
            <v>107.2555</v>
          </cell>
          <cell r="E5432">
            <v>104.5449</v>
          </cell>
        </row>
        <row r="5433">
          <cell r="A5433" t="str">
            <v>09</v>
          </cell>
          <cell r="B5433" t="str">
            <v>624</v>
          </cell>
          <cell r="C5433" t="str">
            <v>0000</v>
          </cell>
          <cell r="D5433">
            <v>101.98</v>
          </cell>
          <cell r="E5433">
            <v>101.47020000000001</v>
          </cell>
        </row>
        <row r="5434">
          <cell r="A5434" t="str">
            <v>09</v>
          </cell>
          <cell r="B5434" t="str">
            <v>62400000</v>
          </cell>
          <cell r="C5434" t="str">
            <v>9140</v>
          </cell>
          <cell r="D5434">
            <v>120.96550000000001</v>
          </cell>
          <cell r="E5434">
            <v>117.26439999999999</v>
          </cell>
        </row>
        <row r="5435">
          <cell r="A5435" t="str">
            <v>09</v>
          </cell>
          <cell r="B5435" t="str">
            <v>62400000</v>
          </cell>
          <cell r="C5435" t="str">
            <v>9141</v>
          </cell>
          <cell r="D5435">
            <v>121.4528</v>
          </cell>
          <cell r="E5435">
            <v>117.379</v>
          </cell>
        </row>
        <row r="5436">
          <cell r="A5436" t="str">
            <v>09</v>
          </cell>
          <cell r="B5436" t="str">
            <v>62400000</v>
          </cell>
          <cell r="C5436" t="str">
            <v>9145</v>
          </cell>
          <cell r="D5436">
            <v>100.13</v>
          </cell>
          <cell r="E5436">
            <v>99.784499999999994</v>
          </cell>
        </row>
        <row r="5437">
          <cell r="A5437" t="str">
            <v>09</v>
          </cell>
          <cell r="B5437" t="str">
            <v>62400000</v>
          </cell>
          <cell r="C5437" t="str">
            <v>9150</v>
          </cell>
          <cell r="D5437">
            <v>95.434600000000003</v>
          </cell>
          <cell r="E5437">
            <v>96.396000000000001</v>
          </cell>
        </row>
        <row r="5438">
          <cell r="A5438" t="str">
            <v>09</v>
          </cell>
          <cell r="B5438" t="str">
            <v>62400000</v>
          </cell>
          <cell r="C5438" t="str">
            <v>9151</v>
          </cell>
          <cell r="D5438">
            <v>95.233900000000006</v>
          </cell>
          <cell r="E5438">
            <v>95.836799999999997</v>
          </cell>
        </row>
        <row r="5439">
          <cell r="A5439" t="str">
            <v>09</v>
          </cell>
          <cell r="B5439" t="str">
            <v>62400000</v>
          </cell>
          <cell r="C5439" t="str">
            <v>9153</v>
          </cell>
          <cell r="D5439">
            <v>97.316599999999994</v>
          </cell>
          <cell r="E5439">
            <v>97.6083</v>
          </cell>
        </row>
        <row r="5440">
          <cell r="A5440" t="str">
            <v>09</v>
          </cell>
          <cell r="B5440" t="str">
            <v>7</v>
          </cell>
          <cell r="C5440" t="str">
            <v>0000</v>
          </cell>
          <cell r="D5440">
            <v>126.096</v>
          </cell>
          <cell r="E5440">
            <v>119.1767</v>
          </cell>
        </row>
        <row r="5441">
          <cell r="A5441" t="str">
            <v>09</v>
          </cell>
          <cell r="B5441" t="str">
            <v>71</v>
          </cell>
          <cell r="C5441" t="str">
            <v>0000</v>
          </cell>
          <cell r="D5441">
            <v>110.59059999999999</v>
          </cell>
          <cell r="E5441">
            <v>106.9712</v>
          </cell>
        </row>
        <row r="5442">
          <cell r="A5442" t="str">
            <v>09</v>
          </cell>
          <cell r="B5442" t="str">
            <v>711</v>
          </cell>
          <cell r="C5442" t="str">
            <v>0000</v>
          </cell>
          <cell r="D5442">
            <v>116.7946</v>
          </cell>
          <cell r="E5442">
            <v>111.3296</v>
          </cell>
        </row>
        <row r="5443">
          <cell r="A5443" t="str">
            <v>09</v>
          </cell>
          <cell r="B5443" t="str">
            <v>71100000</v>
          </cell>
          <cell r="C5443" t="str">
            <v>7301</v>
          </cell>
          <cell r="D5443">
            <v>106.92789999999999</v>
          </cell>
          <cell r="E5443">
            <v>103.9893</v>
          </cell>
        </row>
        <row r="5444">
          <cell r="A5444" t="str">
            <v>09</v>
          </cell>
          <cell r="B5444" t="str">
            <v>71100000</v>
          </cell>
          <cell r="C5444" t="str">
            <v>7302</v>
          </cell>
          <cell r="D5444">
            <v>122.5984</v>
          </cell>
          <cell r="E5444">
            <v>116.1071</v>
          </cell>
        </row>
        <row r="5445">
          <cell r="A5445" t="str">
            <v>09</v>
          </cell>
          <cell r="B5445" t="str">
            <v>71100000</v>
          </cell>
          <cell r="C5445" t="str">
            <v>7304</v>
          </cell>
          <cell r="D5445">
            <v>117.29259999999999</v>
          </cell>
          <cell r="E5445">
            <v>109.1718</v>
          </cell>
        </row>
        <row r="5446">
          <cell r="A5446" t="str">
            <v>09</v>
          </cell>
          <cell r="B5446" t="str">
            <v>712</v>
          </cell>
          <cell r="C5446" t="str">
            <v>0000</v>
          </cell>
          <cell r="D5446">
            <v>127.2321</v>
          </cell>
          <cell r="E5446">
            <v>118.5668</v>
          </cell>
        </row>
        <row r="5447">
          <cell r="A5447" t="str">
            <v>09</v>
          </cell>
          <cell r="B5447" t="str">
            <v>71200000</v>
          </cell>
          <cell r="C5447" t="str">
            <v>7310</v>
          </cell>
          <cell r="D5447">
            <v>127.2321</v>
          </cell>
          <cell r="E5447">
            <v>118.5668</v>
          </cell>
        </row>
        <row r="5448">
          <cell r="A5448" t="str">
            <v>09</v>
          </cell>
          <cell r="B5448" t="str">
            <v>713</v>
          </cell>
          <cell r="C5448" t="str">
            <v>0000</v>
          </cell>
          <cell r="D5448">
            <v>89.804699999999997</v>
          </cell>
          <cell r="E5448">
            <v>93.561999999999998</v>
          </cell>
        </row>
        <row r="5449">
          <cell r="A5449" t="str">
            <v>09</v>
          </cell>
          <cell r="B5449" t="str">
            <v>71300000</v>
          </cell>
          <cell r="C5449" t="str">
            <v>7320</v>
          </cell>
          <cell r="D5449">
            <v>91.917599999999993</v>
          </cell>
          <cell r="E5449">
            <v>95.831999999999994</v>
          </cell>
        </row>
        <row r="5450">
          <cell r="A5450" t="str">
            <v>09</v>
          </cell>
          <cell r="B5450" t="str">
            <v>71300000</v>
          </cell>
          <cell r="C5450" t="str">
            <v>7321</v>
          </cell>
          <cell r="D5450">
            <v>87.691699999999997</v>
          </cell>
          <cell r="E5450">
            <v>91.292000000000002</v>
          </cell>
        </row>
        <row r="5451">
          <cell r="A5451" t="str">
            <v>09</v>
          </cell>
          <cell r="B5451" t="str">
            <v>714</v>
          </cell>
          <cell r="C5451" t="str">
            <v>0000</v>
          </cell>
          <cell r="D5451">
            <v>97.045699999999997</v>
          </cell>
          <cell r="E5451">
            <v>97.331199999999995</v>
          </cell>
        </row>
        <row r="5452">
          <cell r="A5452" t="str">
            <v>09</v>
          </cell>
          <cell r="B5452" t="str">
            <v>7141</v>
          </cell>
          <cell r="C5452" t="str">
            <v>0000</v>
          </cell>
          <cell r="D5452">
            <v>92.558700000000002</v>
          </cell>
          <cell r="E5452">
            <v>93.258300000000006</v>
          </cell>
        </row>
        <row r="5453">
          <cell r="A5453" t="str">
            <v>09</v>
          </cell>
          <cell r="B5453" t="str">
            <v>71410000</v>
          </cell>
          <cell r="C5453" t="str">
            <v>5120</v>
          </cell>
          <cell r="D5453">
            <v>86.975200000000001</v>
          </cell>
          <cell r="E5453">
            <v>88.506600000000006</v>
          </cell>
        </row>
        <row r="5454">
          <cell r="A5454" t="str">
            <v>09</v>
          </cell>
          <cell r="B5454" t="str">
            <v>71410000</v>
          </cell>
          <cell r="C5454" t="str">
            <v>5121</v>
          </cell>
          <cell r="D5454">
            <v>93.356300000000005</v>
          </cell>
          <cell r="E5454">
            <v>93.937100000000001</v>
          </cell>
        </row>
        <row r="5455">
          <cell r="A5455" t="str">
            <v>09</v>
          </cell>
          <cell r="B5455" t="str">
            <v>7142</v>
          </cell>
          <cell r="C5455" t="str">
            <v>0000</v>
          </cell>
          <cell r="D5455">
            <v>98.840500000000006</v>
          </cell>
          <cell r="E5455">
            <v>98.960300000000004</v>
          </cell>
        </row>
        <row r="5456">
          <cell r="A5456" t="str">
            <v>09</v>
          </cell>
          <cell r="B5456" t="str">
            <v>71420000</v>
          </cell>
          <cell r="C5456" t="str">
            <v>7350</v>
          </cell>
          <cell r="D5456">
            <v>100.4143</v>
          </cell>
          <cell r="E5456">
            <v>100.47669999999999</v>
          </cell>
        </row>
        <row r="5457">
          <cell r="A5457" t="str">
            <v>09</v>
          </cell>
          <cell r="B5457" t="str">
            <v>71420000</v>
          </cell>
          <cell r="C5457" t="str">
            <v>7370</v>
          </cell>
          <cell r="D5457">
            <v>99.500399999999999</v>
          </cell>
          <cell r="E5457">
            <v>99.060599999999994</v>
          </cell>
        </row>
        <row r="5458">
          <cell r="A5458" t="str">
            <v>09</v>
          </cell>
          <cell r="B5458" t="str">
            <v>71420000</v>
          </cell>
          <cell r="C5458" t="str">
            <v>7371</v>
          </cell>
          <cell r="D5458">
            <v>92.054500000000004</v>
          </cell>
          <cell r="E5458">
            <v>93.671599999999998</v>
          </cell>
        </row>
        <row r="5459">
          <cell r="A5459" t="str">
            <v>09</v>
          </cell>
          <cell r="B5459" t="str">
            <v>72</v>
          </cell>
          <cell r="C5459" t="str">
            <v>0000</v>
          </cell>
          <cell r="D5459">
            <v>153.97329999999999</v>
          </cell>
          <cell r="E5459">
            <v>141.6448</v>
          </cell>
        </row>
        <row r="5460">
          <cell r="A5460" t="str">
            <v>09</v>
          </cell>
          <cell r="B5460" t="str">
            <v>72000000</v>
          </cell>
          <cell r="C5460" t="str">
            <v>7400</v>
          </cell>
          <cell r="D5460">
            <v>146.2653</v>
          </cell>
          <cell r="E5460">
            <v>136.32490000000001</v>
          </cell>
        </row>
        <row r="5461">
          <cell r="A5461" t="str">
            <v>09</v>
          </cell>
          <cell r="B5461" t="str">
            <v>72000000</v>
          </cell>
          <cell r="C5461" t="str">
            <v>7401</v>
          </cell>
          <cell r="D5461">
            <v>155.27099999999999</v>
          </cell>
          <cell r="E5461">
            <v>142.8614</v>
          </cell>
        </row>
        <row r="5462">
          <cell r="A5462" t="str">
            <v>09</v>
          </cell>
          <cell r="B5462" t="str">
            <v>72000000</v>
          </cell>
          <cell r="C5462" t="str">
            <v>7402</v>
          </cell>
          <cell r="D5462">
            <v>154.28569999999999</v>
          </cell>
          <cell r="E5462">
            <v>141.89840000000001</v>
          </cell>
        </row>
        <row r="5463">
          <cell r="A5463" t="str">
            <v>09</v>
          </cell>
          <cell r="B5463" t="str">
            <v>72000000</v>
          </cell>
          <cell r="C5463" t="str">
            <v>7410</v>
          </cell>
          <cell r="D5463">
            <v>108.8421</v>
          </cell>
          <cell r="E5463">
            <v>104.95189999999999</v>
          </cell>
        </row>
        <row r="5464">
          <cell r="A5464" t="str">
            <v>09</v>
          </cell>
          <cell r="B5464" t="str">
            <v>72000000</v>
          </cell>
          <cell r="C5464" t="str">
            <v>7420</v>
          </cell>
          <cell r="D5464">
            <v>171.42859999999999</v>
          </cell>
          <cell r="E5464">
            <v>154.09039999999999</v>
          </cell>
        </row>
        <row r="5465">
          <cell r="A5465" t="str">
            <v>09</v>
          </cell>
          <cell r="B5465" t="str">
            <v>73</v>
          </cell>
          <cell r="C5465" t="str">
            <v>0000</v>
          </cell>
          <cell r="D5465">
            <v>111.9752</v>
          </cell>
          <cell r="E5465">
            <v>109.7561</v>
          </cell>
        </row>
        <row r="5466">
          <cell r="A5466" t="str">
            <v>09</v>
          </cell>
          <cell r="B5466" t="str">
            <v>73000000</v>
          </cell>
          <cell r="C5466" t="str">
            <v>9143</v>
          </cell>
          <cell r="D5466">
            <v>101.92749999999999</v>
          </cell>
          <cell r="E5466">
            <v>101.19459999999999</v>
          </cell>
        </row>
        <row r="5467">
          <cell r="A5467" t="str">
            <v>09</v>
          </cell>
          <cell r="B5467" t="str">
            <v>73000000</v>
          </cell>
          <cell r="C5467" t="str">
            <v>9144</v>
          </cell>
          <cell r="D5467">
            <v>103.7105</v>
          </cell>
          <cell r="E5467">
            <v>102.4426</v>
          </cell>
        </row>
        <row r="5468">
          <cell r="A5468" t="str">
            <v>09</v>
          </cell>
          <cell r="B5468" t="str">
            <v>73000000</v>
          </cell>
          <cell r="C5468" t="str">
            <v>9146</v>
          </cell>
          <cell r="D5468">
            <v>103.15</v>
          </cell>
          <cell r="E5468">
            <v>102.0531</v>
          </cell>
        </row>
        <row r="5469">
          <cell r="A5469" t="str">
            <v>09</v>
          </cell>
          <cell r="B5469" t="str">
            <v>73000000</v>
          </cell>
          <cell r="C5469" t="str">
            <v>9147</v>
          </cell>
          <cell r="D5469">
            <v>108.0812</v>
          </cell>
          <cell r="E5469">
            <v>105.39700000000001</v>
          </cell>
        </row>
        <row r="5470">
          <cell r="A5470" t="str">
            <v>09</v>
          </cell>
          <cell r="B5470" t="str">
            <v>73000000</v>
          </cell>
          <cell r="C5470" t="str">
            <v>9148</v>
          </cell>
          <cell r="D5470">
            <v>103.5104</v>
          </cell>
          <cell r="E5470">
            <v>102.0557</v>
          </cell>
        </row>
        <row r="5471">
          <cell r="A5471" t="str">
            <v>09</v>
          </cell>
          <cell r="B5471" t="str">
            <v>73000000</v>
          </cell>
          <cell r="C5471" t="str">
            <v>9510</v>
          </cell>
          <cell r="D5471">
            <v>106.44159999999999</v>
          </cell>
          <cell r="E5471">
            <v>105.0724</v>
          </cell>
        </row>
        <row r="5472">
          <cell r="A5472" t="str">
            <v>09</v>
          </cell>
          <cell r="B5472" t="str">
            <v>73000000</v>
          </cell>
          <cell r="C5472" t="str">
            <v>9511</v>
          </cell>
          <cell r="D5472">
            <v>108.6965</v>
          </cell>
          <cell r="E5472">
            <v>109.2843</v>
          </cell>
        </row>
        <row r="5473">
          <cell r="A5473" t="str">
            <v>09</v>
          </cell>
          <cell r="B5473" t="str">
            <v>73000000</v>
          </cell>
          <cell r="C5473" t="str">
            <v>9512</v>
          </cell>
          <cell r="D5473">
            <v>119.90049999999999</v>
          </cell>
          <cell r="E5473">
            <v>115.7154</v>
          </cell>
        </row>
        <row r="5474">
          <cell r="A5474" t="str">
            <v>09</v>
          </cell>
          <cell r="B5474" t="str">
            <v>73000000</v>
          </cell>
          <cell r="C5474" t="str">
            <v>9540</v>
          </cell>
          <cell r="D5474">
            <v>101.63249999999999</v>
          </cell>
          <cell r="E5474">
            <v>100</v>
          </cell>
        </row>
        <row r="5475">
          <cell r="A5475" t="str">
            <v>09</v>
          </cell>
          <cell r="B5475" t="str">
            <v>74</v>
          </cell>
          <cell r="C5475" t="str">
            <v>0000</v>
          </cell>
          <cell r="D5475">
            <v>118.53870000000001</v>
          </cell>
          <cell r="E5475">
            <v>112.1652</v>
          </cell>
        </row>
        <row r="5476">
          <cell r="A5476" t="str">
            <v>09</v>
          </cell>
          <cell r="B5476" t="str">
            <v>741</v>
          </cell>
          <cell r="C5476" t="str">
            <v>0000</v>
          </cell>
          <cell r="D5476">
            <v>116.33280000000001</v>
          </cell>
          <cell r="E5476">
            <v>110.5157</v>
          </cell>
        </row>
        <row r="5477">
          <cell r="A5477" t="str">
            <v>09</v>
          </cell>
          <cell r="B5477" t="str">
            <v>74100000</v>
          </cell>
          <cell r="C5477" t="str">
            <v>9401</v>
          </cell>
          <cell r="D5477">
            <v>122.137</v>
          </cell>
          <cell r="E5477">
            <v>114.1673</v>
          </cell>
        </row>
        <row r="5478">
          <cell r="A5478" t="str">
            <v>09</v>
          </cell>
          <cell r="B5478" t="str">
            <v>74100000</v>
          </cell>
          <cell r="C5478" t="str">
            <v>9402</v>
          </cell>
          <cell r="D5478">
            <v>112.22709999999999</v>
          </cell>
          <cell r="E5478">
            <v>106.26600000000001</v>
          </cell>
        </row>
        <row r="5479">
          <cell r="A5479" t="str">
            <v>09</v>
          </cell>
          <cell r="B5479" t="str">
            <v>74100000</v>
          </cell>
          <cell r="C5479" t="str">
            <v>9403</v>
          </cell>
          <cell r="D5479">
            <v>126.1888</v>
          </cell>
          <cell r="E5479">
            <v>115.0067</v>
          </cell>
        </row>
        <row r="5480">
          <cell r="A5480" t="str">
            <v>09</v>
          </cell>
          <cell r="B5480" t="str">
            <v>74100000</v>
          </cell>
          <cell r="C5480" t="str">
            <v>9410</v>
          </cell>
          <cell r="D5480">
            <v>104.6729</v>
          </cell>
          <cell r="E5480">
            <v>103.1153</v>
          </cell>
        </row>
        <row r="5481">
          <cell r="A5481" t="str">
            <v>09</v>
          </cell>
          <cell r="B5481" t="str">
            <v>74100000</v>
          </cell>
          <cell r="C5481" t="str">
            <v>9420</v>
          </cell>
          <cell r="D5481">
            <v>124.56140000000001</v>
          </cell>
          <cell r="E5481">
            <v>116.7641</v>
          </cell>
        </row>
        <row r="5482">
          <cell r="A5482" t="str">
            <v>09</v>
          </cell>
          <cell r="B5482" t="str">
            <v>74100000</v>
          </cell>
          <cell r="C5482" t="str">
            <v>9430</v>
          </cell>
          <cell r="D5482">
            <v>94.569599999999994</v>
          </cell>
          <cell r="E5482">
            <v>97.078000000000003</v>
          </cell>
        </row>
        <row r="5483">
          <cell r="A5483" t="str">
            <v>09</v>
          </cell>
          <cell r="B5483" t="str">
            <v>74100000</v>
          </cell>
          <cell r="C5483" t="str">
            <v>9520</v>
          </cell>
          <cell r="D5483">
            <v>107.7488</v>
          </cell>
          <cell r="E5483">
            <v>106.6726</v>
          </cell>
        </row>
        <row r="5484">
          <cell r="A5484" t="str">
            <v>09</v>
          </cell>
          <cell r="B5484" t="str">
            <v>742</v>
          </cell>
          <cell r="C5484" t="str">
            <v>0000</v>
          </cell>
          <cell r="D5484">
            <v>119.8767</v>
          </cell>
          <cell r="E5484">
            <v>113.1657</v>
          </cell>
        </row>
        <row r="5485">
          <cell r="A5485" t="str">
            <v>09</v>
          </cell>
          <cell r="B5485" t="str">
            <v>74200000</v>
          </cell>
          <cell r="C5485" t="str">
            <v>9450</v>
          </cell>
          <cell r="D5485">
            <v>141.1765</v>
          </cell>
          <cell r="E5485">
            <v>125.4902</v>
          </cell>
        </row>
        <row r="5486">
          <cell r="A5486" t="str">
            <v>09</v>
          </cell>
          <cell r="B5486" t="str">
            <v>74200000</v>
          </cell>
          <cell r="C5486" t="str">
            <v>9451</v>
          </cell>
          <cell r="D5486">
            <v>141.1765</v>
          </cell>
          <cell r="E5486">
            <v>125.4902</v>
          </cell>
        </row>
        <row r="5487">
          <cell r="A5487" t="str">
            <v>09</v>
          </cell>
          <cell r="B5487" t="str">
            <v>74200000</v>
          </cell>
          <cell r="C5487" t="str">
            <v>9452</v>
          </cell>
          <cell r="D5487">
            <v>120</v>
          </cell>
          <cell r="E5487">
            <v>113.33329999999999</v>
          </cell>
        </row>
        <row r="5488">
          <cell r="A5488" t="str">
            <v>09</v>
          </cell>
          <cell r="B5488" t="str">
            <v>74200000</v>
          </cell>
          <cell r="C5488" t="str">
            <v>9454</v>
          </cell>
          <cell r="D5488">
            <v>118.8475</v>
          </cell>
          <cell r="E5488">
            <v>112.565</v>
          </cell>
        </row>
        <row r="5489">
          <cell r="A5489" t="str">
            <v>09</v>
          </cell>
          <cell r="B5489" t="str">
            <v>74200000</v>
          </cell>
          <cell r="C5489" t="str">
            <v>9455</v>
          </cell>
          <cell r="D5489">
            <v>130.26820000000001</v>
          </cell>
          <cell r="E5489">
            <v>117.65009999999999</v>
          </cell>
        </row>
        <row r="5490">
          <cell r="A5490" t="str">
            <v>09</v>
          </cell>
          <cell r="B5490" t="str">
            <v>74200000</v>
          </cell>
          <cell r="C5490" t="str">
            <v>9460</v>
          </cell>
          <cell r="D5490">
            <v>119</v>
          </cell>
          <cell r="E5490">
            <v>112.66670000000001</v>
          </cell>
        </row>
        <row r="5491">
          <cell r="A5491" t="str">
            <v>09</v>
          </cell>
          <cell r="B5491" t="str">
            <v>74200000</v>
          </cell>
          <cell r="C5491" t="str">
            <v>9480</v>
          </cell>
          <cell r="D5491">
            <v>119</v>
          </cell>
          <cell r="E5491">
            <v>112.66670000000001</v>
          </cell>
        </row>
        <row r="5492">
          <cell r="A5492" t="str">
            <v>09</v>
          </cell>
          <cell r="B5492" t="str">
            <v>74200000</v>
          </cell>
          <cell r="C5492" t="str">
            <v>9481</v>
          </cell>
          <cell r="D5492">
            <v>119</v>
          </cell>
          <cell r="E5492">
            <v>112.66670000000001</v>
          </cell>
        </row>
        <row r="5493">
          <cell r="A5493" t="str">
            <v>09</v>
          </cell>
          <cell r="B5493" t="str">
            <v>74200000</v>
          </cell>
          <cell r="C5493" t="str">
            <v>9482</v>
          </cell>
          <cell r="D5493">
            <v>119</v>
          </cell>
          <cell r="E5493">
            <v>112.66670000000001</v>
          </cell>
        </row>
        <row r="5494">
          <cell r="A5494" t="str">
            <v>09</v>
          </cell>
          <cell r="B5494" t="str">
            <v>74200000</v>
          </cell>
          <cell r="C5494" t="str">
            <v>9483</v>
          </cell>
          <cell r="D5494">
            <v>119</v>
          </cell>
          <cell r="E5494">
            <v>112.66670000000001</v>
          </cell>
        </row>
        <row r="5495">
          <cell r="A5495" t="str">
            <v>09</v>
          </cell>
          <cell r="B5495" t="str">
            <v>75</v>
          </cell>
          <cell r="C5495" t="str">
            <v>0000</v>
          </cell>
          <cell r="D5495">
            <v>104.4174</v>
          </cell>
          <cell r="E5495">
            <v>102.4174</v>
          </cell>
        </row>
        <row r="5496">
          <cell r="A5496" t="str">
            <v>09</v>
          </cell>
          <cell r="B5496" t="str">
            <v>75000000</v>
          </cell>
          <cell r="C5496" t="str">
            <v>9901</v>
          </cell>
          <cell r="D5496">
            <v>99.128500000000003</v>
          </cell>
          <cell r="E5496">
            <v>99.455299999999994</v>
          </cell>
        </row>
        <row r="5497">
          <cell r="A5497" t="str">
            <v>09</v>
          </cell>
          <cell r="B5497" t="str">
            <v>75000000</v>
          </cell>
          <cell r="C5497" t="str">
            <v>9902</v>
          </cell>
          <cell r="D5497">
            <v>111.4902</v>
          </cell>
          <cell r="E5497">
            <v>106.47490000000001</v>
          </cell>
        </row>
        <row r="5498">
          <cell r="A5498" t="str">
            <v>09</v>
          </cell>
          <cell r="B5498" t="str">
            <v>75000000</v>
          </cell>
          <cell r="C5498" t="str">
            <v>9903</v>
          </cell>
          <cell r="D5498">
            <v>100.5676</v>
          </cell>
          <cell r="E5498">
            <v>100.36790000000001</v>
          </cell>
        </row>
        <row r="5499">
          <cell r="A5499" t="str">
            <v>09</v>
          </cell>
          <cell r="B5499" t="str">
            <v>75000000</v>
          </cell>
          <cell r="C5499" t="str">
            <v>9910</v>
          </cell>
          <cell r="D5499">
            <v>110.1459</v>
          </cell>
          <cell r="E5499">
            <v>105.11709999999999</v>
          </cell>
        </row>
        <row r="5500">
          <cell r="A5500" t="str">
            <v>09</v>
          </cell>
          <cell r="B5500" t="str">
            <v>99999101</v>
          </cell>
          <cell r="C5500" t="str">
            <v>0000</v>
          </cell>
          <cell r="D5500">
            <v>106.89960000000001</v>
          </cell>
          <cell r="E5500">
            <v>105.54689999999999</v>
          </cell>
        </row>
        <row r="5501">
          <cell r="A5501" t="str">
            <v>09</v>
          </cell>
          <cell r="B5501" t="str">
            <v>99999102</v>
          </cell>
          <cell r="C5501" t="str">
            <v>0000</v>
          </cell>
          <cell r="D5501">
            <v>105.4575</v>
          </cell>
          <cell r="E5501">
            <v>103.5067</v>
          </cell>
        </row>
        <row r="5502">
          <cell r="A5502" t="str">
            <v>09</v>
          </cell>
          <cell r="B5502" t="str">
            <v>99999103</v>
          </cell>
          <cell r="C5502" t="str">
            <v>0000</v>
          </cell>
          <cell r="D5502">
            <v>103.3235</v>
          </cell>
          <cell r="E5502">
            <v>101.8904</v>
          </cell>
        </row>
        <row r="5503">
          <cell r="A5503" t="str">
            <v>09</v>
          </cell>
          <cell r="B5503" t="str">
            <v>99999104</v>
          </cell>
          <cell r="C5503" t="str">
            <v>0000</v>
          </cell>
          <cell r="D5503">
            <v>105.7294</v>
          </cell>
          <cell r="E5503">
            <v>104.75360000000001</v>
          </cell>
        </row>
        <row r="5504">
          <cell r="A5504" t="str">
            <v>09</v>
          </cell>
          <cell r="B5504" t="str">
            <v>99999105</v>
          </cell>
          <cell r="C5504" t="str">
            <v>0000</v>
          </cell>
          <cell r="D5504">
            <v>110.6896</v>
          </cell>
          <cell r="E5504">
            <v>106.8199</v>
          </cell>
        </row>
        <row r="5505">
          <cell r="A5505" t="str">
            <v>09</v>
          </cell>
          <cell r="B5505" t="str">
            <v>99999106</v>
          </cell>
          <cell r="C5505" t="str">
            <v>0000</v>
          </cell>
          <cell r="D5505">
            <v>110.6285</v>
          </cell>
          <cell r="E5505">
            <v>107.0257</v>
          </cell>
        </row>
        <row r="5506">
          <cell r="A5506" t="str">
            <v>09</v>
          </cell>
          <cell r="B5506" t="str">
            <v>99999107</v>
          </cell>
          <cell r="C5506" t="str">
            <v>0000</v>
          </cell>
          <cell r="D5506">
            <v>114.5733</v>
          </cell>
          <cell r="E5506">
            <v>110.21639999999999</v>
          </cell>
        </row>
        <row r="5507">
          <cell r="A5507" t="str">
            <v>09</v>
          </cell>
          <cell r="B5507" t="str">
            <v>99999108</v>
          </cell>
          <cell r="C5507" t="str">
            <v>0000</v>
          </cell>
          <cell r="D5507">
            <v>104.6876</v>
          </cell>
          <cell r="E5507">
            <v>101.5707</v>
          </cell>
        </row>
        <row r="5508">
          <cell r="A5508" t="str">
            <v>09</v>
          </cell>
          <cell r="B5508" t="str">
            <v>99999109</v>
          </cell>
          <cell r="C5508" t="str">
            <v>0000</v>
          </cell>
          <cell r="D5508">
            <v>101.12269999999999</v>
          </cell>
          <cell r="E5508">
            <v>100.97069999999999</v>
          </cell>
        </row>
        <row r="5509">
          <cell r="A5509" t="str">
            <v>09</v>
          </cell>
          <cell r="B5509" t="str">
            <v>99999110</v>
          </cell>
          <cell r="C5509" t="str">
            <v>0000</v>
          </cell>
          <cell r="D5509">
            <v>113.57259999999999</v>
          </cell>
          <cell r="E5509">
            <v>111.19410000000001</v>
          </cell>
        </row>
        <row r="5510">
          <cell r="A5510" t="str">
            <v>10</v>
          </cell>
          <cell r="B5510" t="str">
            <v>0</v>
          </cell>
          <cell r="C5510" t="str">
            <v>0000</v>
          </cell>
          <cell r="D5510">
            <v>107.048</v>
          </cell>
          <cell r="E5510">
            <v>105.2448</v>
          </cell>
        </row>
        <row r="5511">
          <cell r="A5511" t="str">
            <v>10</v>
          </cell>
          <cell r="B5511" t="str">
            <v>1</v>
          </cell>
          <cell r="C5511" t="str">
            <v>0000</v>
          </cell>
          <cell r="D5511">
            <v>99.872500000000002</v>
          </cell>
          <cell r="E5511">
            <v>99.399900000000002</v>
          </cell>
        </row>
        <row r="5512">
          <cell r="A5512" t="str">
            <v>10</v>
          </cell>
          <cell r="B5512" t="str">
            <v>11</v>
          </cell>
          <cell r="C5512" t="str">
            <v>0000</v>
          </cell>
          <cell r="D5512">
            <v>102.25060000000001</v>
          </cell>
          <cell r="E5512">
            <v>100.1143</v>
          </cell>
        </row>
        <row r="5513">
          <cell r="A5513" t="str">
            <v>10</v>
          </cell>
          <cell r="B5513" t="str">
            <v>111</v>
          </cell>
          <cell r="C5513" t="str">
            <v>0000</v>
          </cell>
          <cell r="D5513">
            <v>101.35290000000001</v>
          </cell>
          <cell r="E5513">
            <v>98.934299999999993</v>
          </cell>
        </row>
        <row r="5514">
          <cell r="A5514" t="str">
            <v>10</v>
          </cell>
          <cell r="B5514" t="str">
            <v>11100000</v>
          </cell>
          <cell r="C5514" t="str">
            <v>2002</v>
          </cell>
          <cell r="D5514">
            <v>107.839</v>
          </cell>
          <cell r="E5514">
            <v>104.00369999999999</v>
          </cell>
        </row>
        <row r="5515">
          <cell r="A5515" t="str">
            <v>10</v>
          </cell>
          <cell r="B5515" t="str">
            <v>11100000</v>
          </cell>
          <cell r="C5515" t="str">
            <v>2011</v>
          </cell>
          <cell r="D5515">
            <v>99.090900000000005</v>
          </cell>
          <cell r="E5515">
            <v>96.204700000000003</v>
          </cell>
        </row>
        <row r="5516">
          <cell r="A5516" t="str">
            <v>10</v>
          </cell>
          <cell r="B5516" t="str">
            <v>11100000</v>
          </cell>
          <cell r="C5516" t="str">
            <v>2012</v>
          </cell>
          <cell r="D5516">
            <v>97.734499999999997</v>
          </cell>
          <cell r="E5516">
            <v>98.318200000000004</v>
          </cell>
        </row>
        <row r="5517">
          <cell r="A5517" t="str">
            <v>10</v>
          </cell>
          <cell r="B5517" t="str">
            <v>112</v>
          </cell>
          <cell r="C5517" t="str">
            <v>0000</v>
          </cell>
          <cell r="D5517">
            <v>102.51139999999999</v>
          </cell>
          <cell r="E5517">
            <v>100.45699999999999</v>
          </cell>
        </row>
        <row r="5518">
          <cell r="A5518" t="str">
            <v>10</v>
          </cell>
          <cell r="B5518" t="str">
            <v>1121</v>
          </cell>
          <cell r="C5518" t="str">
            <v>0000</v>
          </cell>
          <cell r="D5518">
            <v>103.1581</v>
          </cell>
          <cell r="E5518">
            <v>100.83710000000001</v>
          </cell>
        </row>
        <row r="5519">
          <cell r="A5519" t="str">
            <v>10</v>
          </cell>
          <cell r="B5519" t="str">
            <v>11210000</v>
          </cell>
          <cell r="C5519" t="str">
            <v>2022</v>
          </cell>
          <cell r="D5519">
            <v>103.09910000000001</v>
          </cell>
          <cell r="E5519">
            <v>100.60599999999999</v>
          </cell>
        </row>
        <row r="5520">
          <cell r="A5520" t="str">
            <v>10</v>
          </cell>
          <cell r="B5520" t="str">
            <v>11210000</v>
          </cell>
          <cell r="C5520" t="str">
            <v>2023</v>
          </cell>
          <cell r="D5520">
            <v>94.929000000000002</v>
          </cell>
          <cell r="E5520">
            <v>96.460499999999996</v>
          </cell>
        </row>
        <row r="5521">
          <cell r="A5521" t="str">
            <v>10</v>
          </cell>
          <cell r="B5521" t="str">
            <v>11210000</v>
          </cell>
          <cell r="C5521" t="str">
            <v>2024</v>
          </cell>
          <cell r="D5521">
            <v>116.3163</v>
          </cell>
          <cell r="E5521">
            <v>112.0921</v>
          </cell>
        </row>
        <row r="5522">
          <cell r="A5522" t="str">
            <v>10</v>
          </cell>
          <cell r="B5522" t="str">
            <v>11210000</v>
          </cell>
          <cell r="C5522" t="str">
            <v>2052</v>
          </cell>
          <cell r="D5522">
            <v>101.02249999999999</v>
          </cell>
          <cell r="E5522">
            <v>104.67619999999999</v>
          </cell>
        </row>
        <row r="5523">
          <cell r="A5523" t="str">
            <v>10</v>
          </cell>
          <cell r="B5523" t="str">
            <v>1122</v>
          </cell>
          <cell r="C5523" t="str">
            <v>0000</v>
          </cell>
          <cell r="D5523">
            <v>95.178200000000004</v>
          </cell>
          <cell r="E5523">
            <v>96.148399999999995</v>
          </cell>
        </row>
        <row r="5524">
          <cell r="A5524" t="str">
            <v>10</v>
          </cell>
          <cell r="B5524" t="str">
            <v>11220000</v>
          </cell>
          <cell r="C5524" t="str">
            <v>2030</v>
          </cell>
          <cell r="D5524">
            <v>93.317899999999995</v>
          </cell>
          <cell r="E5524">
            <v>95.373900000000006</v>
          </cell>
        </row>
        <row r="5525">
          <cell r="A5525" t="str">
            <v>10</v>
          </cell>
          <cell r="B5525" t="str">
            <v>11220000</v>
          </cell>
          <cell r="C5525" t="str">
            <v>2031</v>
          </cell>
          <cell r="D5525">
            <v>94.892499999999998</v>
          </cell>
          <cell r="E5525">
            <v>94.111199999999997</v>
          </cell>
        </row>
        <row r="5526">
          <cell r="A5526" t="str">
            <v>10</v>
          </cell>
          <cell r="B5526" t="str">
            <v>11220000</v>
          </cell>
          <cell r="C5526" t="str">
            <v>2070</v>
          </cell>
          <cell r="D5526">
            <v>101.2948</v>
          </cell>
          <cell r="E5526">
            <v>101.2526</v>
          </cell>
        </row>
        <row r="5527">
          <cell r="A5527" t="str">
            <v>10</v>
          </cell>
          <cell r="B5527" t="str">
            <v>12</v>
          </cell>
          <cell r="C5527" t="str">
            <v>0000</v>
          </cell>
          <cell r="D5527">
            <v>89.169899999999998</v>
          </cell>
          <cell r="E5527">
            <v>98.697100000000006</v>
          </cell>
        </row>
        <row r="5528">
          <cell r="A5528" t="str">
            <v>10</v>
          </cell>
          <cell r="B5528" t="str">
            <v>121</v>
          </cell>
          <cell r="C5528" t="str">
            <v>0000</v>
          </cell>
          <cell r="D5528">
            <v>88.948700000000002</v>
          </cell>
          <cell r="E5528">
            <v>99.459800000000001</v>
          </cell>
        </row>
        <row r="5529">
          <cell r="A5529" t="str">
            <v>10</v>
          </cell>
          <cell r="B5529" t="str">
            <v>1211</v>
          </cell>
          <cell r="C5529" t="str">
            <v>0000</v>
          </cell>
          <cell r="D5529">
            <v>100.622</v>
          </cell>
          <cell r="E5529">
            <v>108.4285</v>
          </cell>
        </row>
        <row r="5530">
          <cell r="A5530" t="str">
            <v>10</v>
          </cell>
          <cell r="B5530" t="str">
            <v>12110000</v>
          </cell>
          <cell r="C5530" t="str">
            <v>1100</v>
          </cell>
          <cell r="D5530">
            <v>98.180899999999994</v>
          </cell>
          <cell r="E5530">
            <v>114.75369999999999</v>
          </cell>
        </row>
        <row r="5531">
          <cell r="A5531" t="str">
            <v>10</v>
          </cell>
          <cell r="B5531" t="str">
            <v>12110000</v>
          </cell>
          <cell r="C5531" t="str">
            <v>1101</v>
          </cell>
          <cell r="D5531">
            <v>95.534800000000004</v>
          </cell>
          <cell r="E5531">
            <v>89.955600000000004</v>
          </cell>
        </row>
        <row r="5532">
          <cell r="A5532" t="str">
            <v>10</v>
          </cell>
          <cell r="B5532" t="str">
            <v>12110000</v>
          </cell>
          <cell r="C5532" t="str">
            <v>1102</v>
          </cell>
          <cell r="D5532">
            <v>112.8181</v>
          </cell>
          <cell r="E5532">
            <v>123.9845</v>
          </cell>
        </row>
        <row r="5533">
          <cell r="A5533" t="str">
            <v>10</v>
          </cell>
          <cell r="B5533" t="str">
            <v>12110000</v>
          </cell>
          <cell r="C5533" t="str">
            <v>1103</v>
          </cell>
          <cell r="D5533">
            <v>74.930899999999994</v>
          </cell>
          <cell r="E5533">
            <v>109.2223</v>
          </cell>
        </row>
        <row r="5534">
          <cell r="A5534" t="str">
            <v>10</v>
          </cell>
          <cell r="B5534" t="str">
            <v>12110000</v>
          </cell>
          <cell r="C5534" t="str">
            <v>1104</v>
          </cell>
          <cell r="D5534">
            <v>102.9145</v>
          </cell>
          <cell r="E5534">
            <v>141.78569999999999</v>
          </cell>
        </row>
        <row r="5535">
          <cell r="A5535" t="str">
            <v>10</v>
          </cell>
          <cell r="B5535" t="str">
            <v>12110000</v>
          </cell>
          <cell r="C5535" t="str">
            <v>1105</v>
          </cell>
          <cell r="D5535">
            <v>121.6859</v>
          </cell>
          <cell r="E5535">
            <v>109.1369</v>
          </cell>
        </row>
        <row r="5536">
          <cell r="A5536" t="str">
            <v>10</v>
          </cell>
          <cell r="B5536" t="str">
            <v>12110000</v>
          </cell>
          <cell r="C5536" t="str">
            <v>1106</v>
          </cell>
          <cell r="D5536">
            <v>148.02459999999999</v>
          </cell>
          <cell r="E5536">
            <v>143.32210000000001</v>
          </cell>
        </row>
        <row r="5537">
          <cell r="A5537" t="str">
            <v>10</v>
          </cell>
          <cell r="B5537" t="str">
            <v>12110000</v>
          </cell>
          <cell r="C5537" t="str">
            <v>1107</v>
          </cell>
          <cell r="D5537">
            <v>107.7632</v>
          </cell>
          <cell r="E5537">
            <v>115.8262</v>
          </cell>
        </row>
        <row r="5538">
          <cell r="A5538" t="str">
            <v>10</v>
          </cell>
          <cell r="B5538" t="str">
            <v>12110000</v>
          </cell>
          <cell r="C5538" t="str">
            <v>1115</v>
          </cell>
          <cell r="D5538">
            <v>74.838899999999995</v>
          </cell>
          <cell r="E5538">
            <v>91.874799999999993</v>
          </cell>
        </row>
        <row r="5539">
          <cell r="A5539" t="str">
            <v>10</v>
          </cell>
          <cell r="B5539" t="str">
            <v>12110000</v>
          </cell>
          <cell r="C5539" t="str">
            <v>1119</v>
          </cell>
          <cell r="D5539">
            <v>99.119100000000003</v>
          </cell>
          <cell r="E5539">
            <v>98.726799999999997</v>
          </cell>
        </row>
        <row r="5540">
          <cell r="A5540" t="str">
            <v>10</v>
          </cell>
          <cell r="B5540" t="str">
            <v>1212</v>
          </cell>
          <cell r="C5540" t="str">
            <v>0000</v>
          </cell>
          <cell r="D5540">
            <v>74.213499999999996</v>
          </cell>
          <cell r="E5540">
            <v>88.138599999999997</v>
          </cell>
        </row>
        <row r="5541">
          <cell r="A5541" t="str">
            <v>10</v>
          </cell>
          <cell r="B5541" t="str">
            <v>12120000</v>
          </cell>
          <cell r="C5541" t="str">
            <v>1108</v>
          </cell>
          <cell r="D5541">
            <v>78.515600000000006</v>
          </cell>
          <cell r="E5541">
            <v>89.170199999999994</v>
          </cell>
        </row>
        <row r="5542">
          <cell r="A5542" t="str">
            <v>10</v>
          </cell>
          <cell r="B5542" t="str">
            <v>12120000</v>
          </cell>
          <cell r="C5542" t="str">
            <v>1111</v>
          </cell>
          <cell r="D5542">
            <v>99.218999999999994</v>
          </cell>
          <cell r="E5542">
            <v>101.50069999999999</v>
          </cell>
        </row>
        <row r="5543">
          <cell r="A5543" t="str">
            <v>10</v>
          </cell>
          <cell r="B5543" t="str">
            <v>12120000</v>
          </cell>
          <cell r="C5543" t="str">
            <v>1112</v>
          </cell>
          <cell r="D5543">
            <v>114.691</v>
          </cell>
          <cell r="E5543">
            <v>108.08540000000001</v>
          </cell>
        </row>
        <row r="5544">
          <cell r="A5544" t="str">
            <v>10</v>
          </cell>
          <cell r="B5544" t="str">
            <v>12120000</v>
          </cell>
          <cell r="C5544" t="str">
            <v>1113</v>
          </cell>
          <cell r="D5544">
            <v>71.255499999999998</v>
          </cell>
          <cell r="E5544">
            <v>96.277100000000004</v>
          </cell>
        </row>
        <row r="5545">
          <cell r="A5545" t="str">
            <v>10</v>
          </cell>
          <cell r="B5545" t="str">
            <v>12120000</v>
          </cell>
          <cell r="C5545" t="str">
            <v>1114</v>
          </cell>
          <cell r="D5545">
            <v>63.221800000000002</v>
          </cell>
          <cell r="E5545">
            <v>76.128600000000006</v>
          </cell>
        </row>
        <row r="5546">
          <cell r="A5546" t="str">
            <v>10</v>
          </cell>
          <cell r="B5546" t="str">
            <v>12120000</v>
          </cell>
          <cell r="C5546" t="str">
            <v>1116</v>
          </cell>
          <cell r="D5546">
            <v>125.39400000000001</v>
          </cell>
          <cell r="E5546">
            <v>133.11949999999999</v>
          </cell>
        </row>
        <row r="5547">
          <cell r="A5547" t="str">
            <v>10</v>
          </cell>
          <cell r="B5547" t="str">
            <v>12120000</v>
          </cell>
          <cell r="C5547" t="str">
            <v>1218</v>
          </cell>
          <cell r="D5547">
            <v>96.203999999999994</v>
          </cell>
          <cell r="E5547">
            <v>89.724500000000006</v>
          </cell>
        </row>
        <row r="5548">
          <cell r="A5548" t="str">
            <v>10</v>
          </cell>
          <cell r="B5548" t="str">
            <v>122</v>
          </cell>
          <cell r="C5548" t="str">
            <v>0000</v>
          </cell>
          <cell r="D5548">
            <v>91.107900000000001</v>
          </cell>
          <cell r="E5548">
            <v>92.014200000000002</v>
          </cell>
        </row>
        <row r="5549">
          <cell r="A5549" t="str">
            <v>10</v>
          </cell>
          <cell r="B5549" t="str">
            <v>1222</v>
          </cell>
          <cell r="C5549" t="str">
            <v>0000</v>
          </cell>
          <cell r="D5549">
            <v>88.714799999999997</v>
          </cell>
          <cell r="E5549">
            <v>90.156599999999997</v>
          </cell>
        </row>
        <row r="5550">
          <cell r="A5550" t="str">
            <v>10</v>
          </cell>
          <cell r="B5550" t="str">
            <v>12220000</v>
          </cell>
          <cell r="C5550" t="str">
            <v>2130</v>
          </cell>
          <cell r="D5550">
            <v>88.714799999999997</v>
          </cell>
          <cell r="E5550">
            <v>90.156599999999997</v>
          </cell>
        </row>
        <row r="5551">
          <cell r="A5551" t="str">
            <v>10</v>
          </cell>
          <cell r="B5551" t="str">
            <v>1223</v>
          </cell>
          <cell r="C5551" t="str">
            <v>0000</v>
          </cell>
          <cell r="D5551">
            <v>91.3142</v>
          </cell>
          <cell r="E5551">
            <v>92.174300000000002</v>
          </cell>
        </row>
        <row r="5552">
          <cell r="A5552" t="str">
            <v>10</v>
          </cell>
          <cell r="B5552" t="str">
            <v>12230000</v>
          </cell>
          <cell r="C5552" t="str">
            <v>2110</v>
          </cell>
          <cell r="D5552">
            <v>90.9054</v>
          </cell>
          <cell r="E5552">
            <v>92.499899999999997</v>
          </cell>
        </row>
        <row r="5553">
          <cell r="A5553" t="str">
            <v>10</v>
          </cell>
          <cell r="B5553" t="str">
            <v>12230000</v>
          </cell>
          <cell r="C5553" t="str">
            <v>2120</v>
          </cell>
          <cell r="D5553">
            <v>88.114099999999993</v>
          </cell>
          <cell r="E5553">
            <v>90.562399999999997</v>
          </cell>
        </row>
        <row r="5554">
          <cell r="A5554" t="str">
            <v>10</v>
          </cell>
          <cell r="B5554" t="str">
            <v>12230000</v>
          </cell>
          <cell r="C5554" t="str">
            <v>2121</v>
          </cell>
          <cell r="D5554">
            <v>89.337100000000007</v>
          </cell>
          <cell r="E5554">
            <v>91.453900000000004</v>
          </cell>
        </row>
        <row r="5555">
          <cell r="A5555" t="str">
            <v>10</v>
          </cell>
          <cell r="B5555" t="str">
            <v>12230000</v>
          </cell>
          <cell r="C5555" t="str">
            <v>2122</v>
          </cell>
          <cell r="D5555">
            <v>92.964600000000004</v>
          </cell>
          <cell r="E5555">
            <v>95.479500000000002</v>
          </cell>
        </row>
        <row r="5556">
          <cell r="A5556" t="str">
            <v>10</v>
          </cell>
          <cell r="B5556" t="str">
            <v>12230000</v>
          </cell>
          <cell r="C5556" t="str">
            <v>2140</v>
          </cell>
          <cell r="D5556">
            <v>85.318899999999999</v>
          </cell>
          <cell r="E5556">
            <v>87.174499999999995</v>
          </cell>
        </row>
        <row r="5557">
          <cell r="A5557" t="str">
            <v>10</v>
          </cell>
          <cell r="B5557" t="str">
            <v>12230000</v>
          </cell>
          <cell r="C5557" t="str">
            <v>2145</v>
          </cell>
          <cell r="D5557">
            <v>92.027000000000001</v>
          </cell>
          <cell r="E5557">
            <v>92.855900000000005</v>
          </cell>
        </row>
        <row r="5558">
          <cell r="A5558" t="str">
            <v>10</v>
          </cell>
          <cell r="B5558" t="str">
            <v>12230000</v>
          </cell>
          <cell r="C5558" t="str">
            <v>2742</v>
          </cell>
          <cell r="D5558">
            <v>100.2987</v>
          </cell>
          <cell r="E5558">
            <v>96.850300000000004</v>
          </cell>
        </row>
        <row r="5559">
          <cell r="A5559" t="str">
            <v>10</v>
          </cell>
          <cell r="B5559" t="str">
            <v>12230000</v>
          </cell>
          <cell r="C5559" t="str">
            <v>2743</v>
          </cell>
          <cell r="D5559">
            <v>91.519900000000007</v>
          </cell>
          <cell r="E5559">
            <v>93.805999999999997</v>
          </cell>
        </row>
        <row r="5560">
          <cell r="A5560" t="str">
            <v>10</v>
          </cell>
          <cell r="B5560" t="str">
            <v>12230000</v>
          </cell>
          <cell r="C5560" t="str">
            <v>2744</v>
          </cell>
          <cell r="D5560">
            <v>96.555000000000007</v>
          </cell>
          <cell r="E5560">
            <v>92.013300000000001</v>
          </cell>
        </row>
        <row r="5561">
          <cell r="A5561" t="str">
            <v>10</v>
          </cell>
          <cell r="B5561" t="str">
            <v>12230000</v>
          </cell>
          <cell r="C5561" t="str">
            <v>2751</v>
          </cell>
          <cell r="D5561">
            <v>102.182</v>
          </cell>
          <cell r="E5561">
            <v>102.25749999999999</v>
          </cell>
        </row>
        <row r="5562">
          <cell r="A5562" t="str">
            <v>10</v>
          </cell>
          <cell r="B5562" t="str">
            <v>12230000</v>
          </cell>
          <cell r="C5562" t="str">
            <v>2752</v>
          </cell>
          <cell r="D5562">
            <v>75.623000000000005</v>
          </cell>
          <cell r="E5562">
            <v>78.6417</v>
          </cell>
        </row>
        <row r="5563">
          <cell r="A5563" t="str">
            <v>10</v>
          </cell>
          <cell r="B5563" t="str">
            <v>13</v>
          </cell>
          <cell r="C5563" t="str">
            <v>0000</v>
          </cell>
          <cell r="D5563">
            <v>107.7902</v>
          </cell>
          <cell r="E5563">
            <v>105.0802</v>
          </cell>
        </row>
        <row r="5564">
          <cell r="A5564" t="str">
            <v>10</v>
          </cell>
          <cell r="B5564" t="str">
            <v>131</v>
          </cell>
          <cell r="C5564" t="str">
            <v>0000</v>
          </cell>
          <cell r="D5564">
            <v>110.2743</v>
          </cell>
          <cell r="E5564">
            <v>107.0853</v>
          </cell>
        </row>
        <row r="5565">
          <cell r="A5565" t="str">
            <v>10</v>
          </cell>
          <cell r="B5565" t="str">
            <v>1311</v>
          </cell>
          <cell r="C5565" t="str">
            <v>0000</v>
          </cell>
          <cell r="D5565">
            <v>108.59229999999999</v>
          </cell>
          <cell r="E5565">
            <v>105.821</v>
          </cell>
        </row>
        <row r="5566">
          <cell r="A5566" t="str">
            <v>10</v>
          </cell>
          <cell r="B5566" t="str">
            <v>13110000</v>
          </cell>
          <cell r="C5566" t="str">
            <v>1200</v>
          </cell>
          <cell r="D5566">
            <v>105.5303</v>
          </cell>
          <cell r="E5566">
            <v>98.073300000000003</v>
          </cell>
        </row>
        <row r="5567">
          <cell r="A5567" t="str">
            <v>10</v>
          </cell>
          <cell r="B5567" t="str">
            <v>13110000</v>
          </cell>
          <cell r="C5567" t="str">
            <v>1201</v>
          </cell>
          <cell r="D5567">
            <v>103.07210000000001</v>
          </cell>
          <cell r="E5567">
            <v>110.904</v>
          </cell>
        </row>
        <row r="5568">
          <cell r="A5568" t="str">
            <v>10</v>
          </cell>
          <cell r="B5568" t="str">
            <v>13110000</v>
          </cell>
          <cell r="C5568" t="str">
            <v>1210</v>
          </cell>
          <cell r="D5568">
            <v>114.2633</v>
          </cell>
          <cell r="E5568">
            <v>120.7838</v>
          </cell>
        </row>
        <row r="5569">
          <cell r="A5569" t="str">
            <v>10</v>
          </cell>
          <cell r="B5569" t="str">
            <v>13110000</v>
          </cell>
          <cell r="C5569" t="str">
            <v>1217</v>
          </cell>
          <cell r="D5569">
            <v>103.2397</v>
          </cell>
          <cell r="E5569">
            <v>98.2714</v>
          </cell>
        </row>
        <row r="5570">
          <cell r="A5570" t="str">
            <v>10</v>
          </cell>
          <cell r="B5570" t="str">
            <v>13110000</v>
          </cell>
          <cell r="C5570" t="str">
            <v>1220</v>
          </cell>
          <cell r="D5570">
            <v>116.9512</v>
          </cell>
          <cell r="E5570">
            <v>118.4563</v>
          </cell>
        </row>
        <row r="5571">
          <cell r="A5571" t="str">
            <v>10</v>
          </cell>
          <cell r="B5571" t="str">
            <v>13110000</v>
          </cell>
          <cell r="C5571" t="str">
            <v>1221</v>
          </cell>
          <cell r="D5571">
            <v>130.43090000000001</v>
          </cell>
          <cell r="E5571">
            <v>95.818100000000001</v>
          </cell>
        </row>
        <row r="5572">
          <cell r="A5572" t="str">
            <v>10</v>
          </cell>
          <cell r="B5572" t="str">
            <v>13110000</v>
          </cell>
          <cell r="C5572" t="str">
            <v>1222</v>
          </cell>
          <cell r="D5572">
            <v>96.615300000000005</v>
          </cell>
          <cell r="E5572">
            <v>103.026</v>
          </cell>
        </row>
        <row r="5573">
          <cell r="A5573" t="str">
            <v>10</v>
          </cell>
          <cell r="B5573" t="str">
            <v>13110000</v>
          </cell>
          <cell r="C5573" t="str">
            <v>1240</v>
          </cell>
          <cell r="D5573">
            <v>100.8124</v>
          </cell>
          <cell r="E5573">
            <v>97.8172</v>
          </cell>
        </row>
        <row r="5574">
          <cell r="A5574" t="str">
            <v>10</v>
          </cell>
          <cell r="B5574" t="str">
            <v>13110000</v>
          </cell>
          <cell r="C5574" t="str">
            <v>1245</v>
          </cell>
          <cell r="D5574">
            <v>99.273499999999999</v>
          </cell>
          <cell r="E5574">
            <v>105.6375</v>
          </cell>
        </row>
        <row r="5575">
          <cell r="A5575" t="str">
            <v>10</v>
          </cell>
          <cell r="B5575" t="str">
            <v>1312</v>
          </cell>
          <cell r="C5575" t="str">
            <v>0000</v>
          </cell>
          <cell r="D5575">
            <v>119.1708</v>
          </cell>
          <cell r="E5575">
            <v>113.7727</v>
          </cell>
        </row>
        <row r="5576">
          <cell r="A5576" t="str">
            <v>10</v>
          </cell>
          <cell r="B5576" t="str">
            <v>13120000</v>
          </cell>
          <cell r="C5576" t="str">
            <v>1211</v>
          </cell>
          <cell r="D5576">
            <v>116.2898</v>
          </cell>
          <cell r="E5576">
            <v>114.5809</v>
          </cell>
        </row>
        <row r="5577">
          <cell r="A5577" t="str">
            <v>10</v>
          </cell>
          <cell r="B5577" t="str">
            <v>13120000</v>
          </cell>
          <cell r="C5577" t="str">
            <v>1212</v>
          </cell>
          <cell r="D5577">
            <v>100.61579999999999</v>
          </cell>
          <cell r="E5577">
            <v>106.24160000000001</v>
          </cell>
        </row>
        <row r="5578">
          <cell r="A5578" t="str">
            <v>10</v>
          </cell>
          <cell r="B5578" t="str">
            <v>13120000</v>
          </cell>
          <cell r="C5578" t="str">
            <v>1214</v>
          </cell>
          <cell r="D5578">
            <v>125.38330000000001</v>
          </cell>
          <cell r="E5578">
            <v>145.00370000000001</v>
          </cell>
        </row>
        <row r="5579">
          <cell r="A5579" t="str">
            <v>10</v>
          </cell>
          <cell r="B5579" t="str">
            <v>13120000</v>
          </cell>
          <cell r="C5579" t="str">
            <v>1215</v>
          </cell>
          <cell r="D5579">
            <v>134.86590000000001</v>
          </cell>
          <cell r="E5579">
            <v>107.7551</v>
          </cell>
        </row>
        <row r="5580">
          <cell r="A5580" t="str">
            <v>10</v>
          </cell>
          <cell r="B5580" t="str">
            <v>13120000</v>
          </cell>
          <cell r="C5580" t="str">
            <v>1216</v>
          </cell>
          <cell r="D5580">
            <v>97.048199999999994</v>
          </cell>
          <cell r="E5580">
            <v>129.78739999999999</v>
          </cell>
        </row>
        <row r="5581">
          <cell r="A5581" t="str">
            <v>10</v>
          </cell>
          <cell r="B5581" t="str">
            <v>132</v>
          </cell>
          <cell r="C5581" t="str">
            <v>0000</v>
          </cell>
          <cell r="D5581">
            <v>96.588300000000004</v>
          </cell>
          <cell r="E5581">
            <v>96.038200000000003</v>
          </cell>
        </row>
        <row r="5582">
          <cell r="A5582" t="str">
            <v>10</v>
          </cell>
          <cell r="B5582" t="str">
            <v>1322</v>
          </cell>
          <cell r="C5582" t="str">
            <v>0000</v>
          </cell>
          <cell r="D5582">
            <v>99.945899999999995</v>
          </cell>
          <cell r="E5582">
            <v>100.99809999999999</v>
          </cell>
        </row>
        <row r="5583">
          <cell r="A5583" t="str">
            <v>10</v>
          </cell>
          <cell r="B5583" t="str">
            <v>13220000</v>
          </cell>
          <cell r="C5583" t="str">
            <v>1230</v>
          </cell>
          <cell r="D5583">
            <v>105.77330000000001</v>
          </cell>
          <cell r="E5583">
            <v>106.5792</v>
          </cell>
        </row>
        <row r="5584">
          <cell r="A5584" t="str">
            <v>10</v>
          </cell>
          <cell r="B5584" t="str">
            <v>13220000</v>
          </cell>
          <cell r="C5584" t="str">
            <v>1231</v>
          </cell>
          <cell r="D5584">
            <v>94.118399999999994</v>
          </cell>
          <cell r="E5584">
            <v>95.417000000000002</v>
          </cell>
        </row>
        <row r="5585">
          <cell r="A5585" t="str">
            <v>10</v>
          </cell>
          <cell r="B5585" t="str">
            <v>1323</v>
          </cell>
          <cell r="C5585" t="str">
            <v>0000</v>
          </cell>
          <cell r="D5585">
            <v>96.456599999999995</v>
          </cell>
          <cell r="E5585">
            <v>95.843599999999995</v>
          </cell>
        </row>
        <row r="5586">
          <cell r="A5586" t="str">
            <v>10</v>
          </cell>
          <cell r="B5586" t="str">
            <v>13230000</v>
          </cell>
          <cell r="C5586" t="str">
            <v>2240</v>
          </cell>
          <cell r="D5586">
            <v>87.878500000000003</v>
          </cell>
          <cell r="E5586">
            <v>88.637</v>
          </cell>
        </row>
        <row r="5587">
          <cell r="A5587" t="str">
            <v>10</v>
          </cell>
          <cell r="B5587" t="str">
            <v>13230000</v>
          </cell>
          <cell r="C5587" t="str">
            <v>2241</v>
          </cell>
          <cell r="D5587">
            <v>82.775700000000001</v>
          </cell>
          <cell r="E5587">
            <v>85.623599999999996</v>
          </cell>
        </row>
        <row r="5588">
          <cell r="A5588" t="str">
            <v>10</v>
          </cell>
          <cell r="B5588" t="str">
            <v>13230000</v>
          </cell>
          <cell r="C5588" t="str">
            <v>2250</v>
          </cell>
          <cell r="D5588">
            <v>96.084100000000007</v>
          </cell>
          <cell r="E5588">
            <v>95.334500000000006</v>
          </cell>
        </row>
        <row r="5589">
          <cell r="A5589" t="str">
            <v>10</v>
          </cell>
          <cell r="B5589" t="str">
            <v>13230000</v>
          </cell>
          <cell r="C5589" t="str">
            <v>2251</v>
          </cell>
          <cell r="D5589">
            <v>103.9723</v>
          </cell>
          <cell r="E5589">
            <v>101.2407</v>
          </cell>
        </row>
        <row r="5590">
          <cell r="A5590" t="str">
            <v>10</v>
          </cell>
          <cell r="B5590" t="str">
            <v>13230000</v>
          </cell>
          <cell r="C5590" t="str">
            <v>2252</v>
          </cell>
          <cell r="D5590">
            <v>103.6139</v>
          </cell>
          <cell r="E5590">
            <v>102.2306</v>
          </cell>
        </row>
        <row r="5591">
          <cell r="A5591" t="str">
            <v>10</v>
          </cell>
          <cell r="B5591" t="str">
            <v>14</v>
          </cell>
          <cell r="C5591" t="str">
            <v>0000</v>
          </cell>
          <cell r="D5591">
            <v>98.172499999999999</v>
          </cell>
          <cell r="E5591">
            <v>97.5304</v>
          </cell>
        </row>
        <row r="5592">
          <cell r="A5592" t="str">
            <v>10</v>
          </cell>
          <cell r="B5592" t="str">
            <v>141</v>
          </cell>
          <cell r="C5592" t="str">
            <v>0000</v>
          </cell>
          <cell r="D5592">
            <v>100.2103</v>
          </cell>
          <cell r="E5592">
            <v>98.983900000000006</v>
          </cell>
        </row>
        <row r="5593">
          <cell r="A5593" t="str">
            <v>10</v>
          </cell>
          <cell r="B5593" t="str">
            <v>14100000</v>
          </cell>
          <cell r="C5593" t="str">
            <v>1800</v>
          </cell>
          <cell r="D5593">
            <v>95.494900000000001</v>
          </cell>
          <cell r="E5593">
            <v>91.381600000000006</v>
          </cell>
        </row>
        <row r="5594">
          <cell r="A5594" t="str">
            <v>10</v>
          </cell>
          <cell r="B5594" t="str">
            <v>14100000</v>
          </cell>
          <cell r="C5594" t="str">
            <v>2310</v>
          </cell>
          <cell r="D5594">
            <v>97.680899999999994</v>
          </cell>
          <cell r="E5594">
            <v>98.035799999999995</v>
          </cell>
        </row>
        <row r="5595">
          <cell r="A5595" t="str">
            <v>10</v>
          </cell>
          <cell r="B5595" t="str">
            <v>14100000</v>
          </cell>
          <cell r="C5595" t="str">
            <v>2311</v>
          </cell>
          <cell r="D5595">
            <v>100.15349999999999</v>
          </cell>
          <cell r="E5595">
            <v>99.778599999999997</v>
          </cell>
        </row>
        <row r="5596">
          <cell r="A5596" t="str">
            <v>10</v>
          </cell>
          <cell r="B5596" t="str">
            <v>14100000</v>
          </cell>
          <cell r="C5596" t="str">
            <v>2320</v>
          </cell>
          <cell r="D5596">
            <v>97.234200000000001</v>
          </cell>
          <cell r="E5596">
            <v>99.045400000000001</v>
          </cell>
        </row>
        <row r="5597">
          <cell r="A5597" t="str">
            <v>10</v>
          </cell>
          <cell r="B5597" t="str">
            <v>14100000</v>
          </cell>
          <cell r="C5597" t="str">
            <v>2321</v>
          </cell>
          <cell r="D5597">
            <v>116.0578</v>
          </cell>
          <cell r="E5597">
            <v>113.5504</v>
          </cell>
        </row>
        <row r="5598">
          <cell r="A5598" t="str">
            <v>10</v>
          </cell>
          <cell r="B5598" t="str">
            <v>14100000</v>
          </cell>
          <cell r="C5598" t="str">
            <v>2330</v>
          </cell>
          <cell r="D5598">
            <v>91.500200000000007</v>
          </cell>
          <cell r="E5598">
            <v>92.3703</v>
          </cell>
        </row>
        <row r="5599">
          <cell r="A5599" t="str">
            <v>10</v>
          </cell>
          <cell r="B5599" t="str">
            <v>14100000</v>
          </cell>
          <cell r="C5599" t="str">
            <v>2331</v>
          </cell>
          <cell r="D5599">
            <v>93.744200000000006</v>
          </cell>
          <cell r="E5599">
            <v>94.385199999999998</v>
          </cell>
        </row>
        <row r="5600">
          <cell r="A5600" t="str">
            <v>10</v>
          </cell>
          <cell r="B5600" t="str">
            <v>14100000</v>
          </cell>
          <cell r="C5600" t="str">
            <v>2340</v>
          </cell>
          <cell r="D5600">
            <v>101.5823</v>
          </cell>
          <cell r="E5600">
            <v>100.7586</v>
          </cell>
        </row>
        <row r="5601">
          <cell r="A5601" t="str">
            <v>10</v>
          </cell>
          <cell r="B5601" t="str">
            <v>14100000</v>
          </cell>
          <cell r="C5601" t="str">
            <v>2341</v>
          </cell>
          <cell r="D5601">
            <v>133.28729999999999</v>
          </cell>
          <cell r="E5601">
            <v>128.51990000000001</v>
          </cell>
        </row>
        <row r="5602">
          <cell r="A5602" t="str">
            <v>10</v>
          </cell>
          <cell r="B5602" t="str">
            <v>14100000</v>
          </cell>
          <cell r="C5602" t="str">
            <v>2351</v>
          </cell>
          <cell r="D5602">
            <v>97.724999999999994</v>
          </cell>
          <cell r="E5602">
            <v>98.731499999999997</v>
          </cell>
        </row>
        <row r="5603">
          <cell r="A5603" t="str">
            <v>10</v>
          </cell>
          <cell r="B5603" t="str">
            <v>142</v>
          </cell>
          <cell r="C5603" t="str">
            <v>0000</v>
          </cell>
          <cell r="D5603">
            <v>90.959400000000002</v>
          </cell>
          <cell r="E5603">
            <v>92.385499999999993</v>
          </cell>
        </row>
        <row r="5604">
          <cell r="A5604" t="str">
            <v>10</v>
          </cell>
          <cell r="B5604" t="str">
            <v>1421</v>
          </cell>
          <cell r="C5604" t="str">
            <v>0000</v>
          </cell>
          <cell r="D5604">
            <v>84.448300000000003</v>
          </cell>
          <cell r="E5604">
            <v>87.863399999999999</v>
          </cell>
        </row>
        <row r="5605">
          <cell r="A5605" t="str">
            <v>10</v>
          </cell>
          <cell r="B5605" t="str">
            <v>14210000</v>
          </cell>
          <cell r="C5605" t="str">
            <v>2360</v>
          </cell>
          <cell r="D5605">
            <v>76.867800000000003</v>
          </cell>
          <cell r="E5605">
            <v>82.290700000000001</v>
          </cell>
        </row>
        <row r="5606">
          <cell r="A5606" t="str">
            <v>10</v>
          </cell>
          <cell r="B5606" t="str">
            <v>14210000</v>
          </cell>
          <cell r="C5606" t="str">
            <v>2361</v>
          </cell>
          <cell r="D5606">
            <v>90.988399999999999</v>
          </cell>
          <cell r="E5606">
            <v>92.382199999999997</v>
          </cell>
        </row>
        <row r="5607">
          <cell r="A5607" t="str">
            <v>10</v>
          </cell>
          <cell r="B5607" t="str">
            <v>14210000</v>
          </cell>
          <cell r="C5607" t="str">
            <v>2363</v>
          </cell>
          <cell r="D5607">
            <v>83.1845</v>
          </cell>
          <cell r="E5607">
            <v>88.162700000000001</v>
          </cell>
        </row>
        <row r="5608">
          <cell r="A5608" t="str">
            <v>10</v>
          </cell>
          <cell r="B5608" t="str">
            <v>1422</v>
          </cell>
          <cell r="C5608" t="str">
            <v>0000</v>
          </cell>
          <cell r="D5608">
            <v>92.450299999999999</v>
          </cell>
          <cell r="E5608">
            <v>93.149799999999999</v>
          </cell>
        </row>
        <row r="5609">
          <cell r="A5609" t="str">
            <v>10</v>
          </cell>
          <cell r="B5609" t="str">
            <v>14221</v>
          </cell>
          <cell r="C5609" t="str">
            <v>0000</v>
          </cell>
          <cell r="D5609">
            <v>92.619799999999998</v>
          </cell>
          <cell r="E5609">
            <v>95.530799999999999</v>
          </cell>
        </row>
        <row r="5610">
          <cell r="A5610" t="str">
            <v>10</v>
          </cell>
          <cell r="B5610" t="str">
            <v>14221000</v>
          </cell>
          <cell r="C5610" t="str">
            <v>2374</v>
          </cell>
          <cell r="D5610">
            <v>97.178600000000003</v>
          </cell>
          <cell r="E5610">
            <v>97.030699999999996</v>
          </cell>
        </row>
        <row r="5611">
          <cell r="A5611" t="str">
            <v>10</v>
          </cell>
          <cell r="B5611" t="str">
            <v>14221000</v>
          </cell>
          <cell r="C5611" t="str">
            <v>2375</v>
          </cell>
          <cell r="D5611">
            <v>89.580600000000004</v>
          </cell>
          <cell r="E5611">
            <v>94.530799999999999</v>
          </cell>
        </row>
        <row r="5612">
          <cell r="A5612" t="str">
            <v>10</v>
          </cell>
          <cell r="B5612" t="str">
            <v>14222</v>
          </cell>
          <cell r="C5612" t="str">
            <v>0000</v>
          </cell>
          <cell r="D5612">
            <v>92.423699999999997</v>
          </cell>
          <cell r="E5612">
            <v>92.774900000000002</v>
          </cell>
        </row>
        <row r="5613">
          <cell r="A5613" t="str">
            <v>10</v>
          </cell>
          <cell r="B5613" t="str">
            <v>14222000</v>
          </cell>
          <cell r="C5613" t="str">
            <v>2370</v>
          </cell>
          <cell r="D5613">
            <v>95.998999999999995</v>
          </cell>
          <cell r="E5613">
            <v>95.010499999999993</v>
          </cell>
        </row>
        <row r="5614">
          <cell r="A5614" t="str">
            <v>10</v>
          </cell>
          <cell r="B5614" t="str">
            <v>14222000</v>
          </cell>
          <cell r="C5614" t="str">
            <v>2371</v>
          </cell>
          <cell r="D5614">
            <v>88.528700000000001</v>
          </cell>
          <cell r="E5614">
            <v>90.200199999999995</v>
          </cell>
        </row>
        <row r="5615">
          <cell r="A5615" t="str">
            <v>10</v>
          </cell>
          <cell r="B5615" t="str">
            <v>14222000</v>
          </cell>
          <cell r="C5615" t="str">
            <v>2372</v>
          </cell>
          <cell r="D5615">
            <v>93.767600000000002</v>
          </cell>
          <cell r="E5615">
            <v>94.186199999999999</v>
          </cell>
        </row>
        <row r="5616">
          <cell r="A5616" t="str">
            <v>10</v>
          </cell>
          <cell r="B5616" t="str">
            <v>14222000</v>
          </cell>
          <cell r="C5616" t="str">
            <v>2373</v>
          </cell>
          <cell r="D5616">
            <v>93.898600000000002</v>
          </cell>
          <cell r="E5616">
            <v>93.567800000000005</v>
          </cell>
        </row>
        <row r="5617">
          <cell r="A5617" t="str">
            <v>10</v>
          </cell>
          <cell r="B5617" t="str">
            <v>1423</v>
          </cell>
          <cell r="C5617" t="str">
            <v>0000</v>
          </cell>
          <cell r="D5617">
            <v>90.361400000000003</v>
          </cell>
          <cell r="E5617">
            <v>93.197299999999998</v>
          </cell>
        </row>
        <row r="5618">
          <cell r="A5618" t="str">
            <v>10</v>
          </cell>
          <cell r="B5618" t="str">
            <v>14230000</v>
          </cell>
          <cell r="C5618" t="str">
            <v>2362</v>
          </cell>
          <cell r="D5618">
            <v>93.187600000000003</v>
          </cell>
          <cell r="E5618">
            <v>97.086500000000001</v>
          </cell>
        </row>
        <row r="5619">
          <cell r="A5619" t="str">
            <v>10</v>
          </cell>
          <cell r="B5619" t="str">
            <v>14230000</v>
          </cell>
          <cell r="C5619" t="str">
            <v>2380</v>
          </cell>
          <cell r="D5619">
            <v>96.412499999999994</v>
          </cell>
          <cell r="E5619">
            <v>96.337500000000006</v>
          </cell>
        </row>
        <row r="5620">
          <cell r="A5620" t="str">
            <v>10</v>
          </cell>
          <cell r="B5620" t="str">
            <v>14230000</v>
          </cell>
          <cell r="C5620" t="str">
            <v>2381</v>
          </cell>
          <cell r="D5620">
            <v>91.267499999999998</v>
          </cell>
          <cell r="E5620">
            <v>93.270700000000005</v>
          </cell>
        </row>
        <row r="5621">
          <cell r="A5621" t="str">
            <v>10</v>
          </cell>
          <cell r="B5621" t="str">
            <v>14230000</v>
          </cell>
          <cell r="C5621" t="str">
            <v>2382</v>
          </cell>
          <cell r="D5621">
            <v>79.827399999999997</v>
          </cell>
          <cell r="E5621">
            <v>84.320800000000006</v>
          </cell>
        </row>
        <row r="5622">
          <cell r="A5622" t="str">
            <v>10</v>
          </cell>
          <cell r="B5622" t="str">
            <v>1424</v>
          </cell>
          <cell r="C5622" t="str">
            <v>0000</v>
          </cell>
          <cell r="D5622">
            <v>104.58759999999999</v>
          </cell>
          <cell r="E5622">
            <v>102.7623</v>
          </cell>
        </row>
        <row r="5623">
          <cell r="A5623" t="str">
            <v>10</v>
          </cell>
          <cell r="B5623" t="str">
            <v>14240000</v>
          </cell>
          <cell r="C5623" t="str">
            <v>2750</v>
          </cell>
          <cell r="D5623">
            <v>104.58759999999999</v>
          </cell>
          <cell r="E5623">
            <v>102.7623</v>
          </cell>
        </row>
        <row r="5624">
          <cell r="A5624" t="str">
            <v>10</v>
          </cell>
          <cell r="B5624" t="str">
            <v>15</v>
          </cell>
          <cell r="C5624" t="str">
            <v>0000</v>
          </cell>
          <cell r="D5624">
            <v>99.476299999999995</v>
          </cell>
          <cell r="E5624">
            <v>99.724299999999999</v>
          </cell>
        </row>
        <row r="5625">
          <cell r="A5625" t="str">
            <v>10</v>
          </cell>
          <cell r="B5625" t="str">
            <v>151</v>
          </cell>
          <cell r="C5625" t="str">
            <v>0000</v>
          </cell>
          <cell r="D5625">
            <v>99.507999999999996</v>
          </cell>
          <cell r="E5625">
            <v>99.762299999999996</v>
          </cell>
        </row>
        <row r="5626">
          <cell r="A5626" t="str">
            <v>10</v>
          </cell>
          <cell r="B5626" t="str">
            <v>1511</v>
          </cell>
          <cell r="C5626" t="str">
            <v>0000</v>
          </cell>
          <cell r="D5626">
            <v>97.443100000000001</v>
          </cell>
          <cell r="E5626">
            <v>97.389300000000006</v>
          </cell>
        </row>
        <row r="5627">
          <cell r="A5627" t="str">
            <v>10</v>
          </cell>
          <cell r="B5627" t="str">
            <v>15110000</v>
          </cell>
          <cell r="C5627" t="str">
            <v>1400</v>
          </cell>
          <cell r="D5627">
            <v>96.832300000000004</v>
          </cell>
          <cell r="E5627">
            <v>97.033299999999997</v>
          </cell>
        </row>
        <row r="5628">
          <cell r="A5628" t="str">
            <v>10</v>
          </cell>
          <cell r="B5628" t="str">
            <v>15110000</v>
          </cell>
          <cell r="C5628" t="str">
            <v>1410</v>
          </cell>
          <cell r="D5628">
            <v>96.057400000000001</v>
          </cell>
          <cell r="E5628">
            <v>95.789100000000005</v>
          </cell>
        </row>
        <row r="5629">
          <cell r="A5629" t="str">
            <v>10</v>
          </cell>
          <cell r="B5629" t="str">
            <v>15110000</v>
          </cell>
          <cell r="C5629" t="str">
            <v>1420</v>
          </cell>
          <cell r="D5629">
            <v>99.741100000000003</v>
          </cell>
          <cell r="E5629">
            <v>99.241600000000005</v>
          </cell>
        </row>
        <row r="5630">
          <cell r="A5630" t="str">
            <v>10</v>
          </cell>
          <cell r="B5630" t="str">
            <v>1512</v>
          </cell>
          <cell r="C5630" t="str">
            <v>0000</v>
          </cell>
          <cell r="D5630">
            <v>102.58240000000001</v>
          </cell>
          <cell r="E5630">
            <v>103.2953</v>
          </cell>
        </row>
        <row r="5631">
          <cell r="A5631" t="str">
            <v>10</v>
          </cell>
          <cell r="B5631" t="str">
            <v>15120000</v>
          </cell>
          <cell r="C5631" t="str">
            <v>1430</v>
          </cell>
          <cell r="D5631">
            <v>102.58240000000001</v>
          </cell>
          <cell r="E5631">
            <v>103.2953</v>
          </cell>
        </row>
        <row r="5632">
          <cell r="A5632" t="str">
            <v>10</v>
          </cell>
          <cell r="B5632" t="str">
            <v>152</v>
          </cell>
          <cell r="C5632" t="str">
            <v>0000</v>
          </cell>
          <cell r="D5632">
            <v>98.7654</v>
          </cell>
          <cell r="E5632">
            <v>98.873900000000006</v>
          </cell>
        </row>
        <row r="5633">
          <cell r="A5633" t="str">
            <v>10</v>
          </cell>
          <cell r="B5633" t="str">
            <v>15200000</v>
          </cell>
          <cell r="C5633" t="str">
            <v>2420</v>
          </cell>
          <cell r="D5633">
            <v>98.7654</v>
          </cell>
          <cell r="E5633">
            <v>98.873900000000006</v>
          </cell>
        </row>
        <row r="5634">
          <cell r="A5634" t="str">
            <v>10</v>
          </cell>
          <cell r="B5634" t="str">
            <v>16</v>
          </cell>
          <cell r="C5634" t="str">
            <v>0000</v>
          </cell>
          <cell r="D5634">
            <v>102.6643</v>
          </cell>
          <cell r="E5634">
            <v>102.2542</v>
          </cell>
        </row>
        <row r="5635">
          <cell r="A5635" t="str">
            <v>10</v>
          </cell>
          <cell r="B5635" t="str">
            <v>161</v>
          </cell>
          <cell r="C5635" t="str">
            <v>0000</v>
          </cell>
          <cell r="D5635">
            <v>105.2527</v>
          </cell>
          <cell r="E5635">
            <v>103.9217</v>
          </cell>
        </row>
        <row r="5636">
          <cell r="A5636" t="str">
            <v>10</v>
          </cell>
          <cell r="B5636" t="str">
            <v>1611</v>
          </cell>
          <cell r="C5636" t="str">
            <v>0000</v>
          </cell>
          <cell r="D5636">
            <v>106.71559999999999</v>
          </cell>
          <cell r="E5636">
            <v>104.9149</v>
          </cell>
        </row>
        <row r="5637">
          <cell r="A5637" t="str">
            <v>10</v>
          </cell>
          <cell r="B5637" t="str">
            <v>16110000</v>
          </cell>
          <cell r="C5637" t="str">
            <v>1610</v>
          </cell>
          <cell r="D5637">
            <v>107.1045</v>
          </cell>
          <cell r="E5637">
            <v>104.94629999999999</v>
          </cell>
        </row>
        <row r="5638">
          <cell r="A5638" t="str">
            <v>10</v>
          </cell>
          <cell r="B5638" t="str">
            <v>16110000</v>
          </cell>
          <cell r="C5638" t="str">
            <v>1611</v>
          </cell>
          <cell r="D5638">
            <v>105.8049</v>
          </cell>
          <cell r="E5638">
            <v>104.8415</v>
          </cell>
        </row>
        <row r="5639">
          <cell r="A5639" t="str">
            <v>10</v>
          </cell>
          <cell r="B5639" t="str">
            <v>1612</v>
          </cell>
          <cell r="C5639" t="str">
            <v>0000</v>
          </cell>
          <cell r="D5639">
            <v>101.35169999999999</v>
          </cell>
          <cell r="E5639">
            <v>101.273</v>
          </cell>
        </row>
        <row r="5640">
          <cell r="A5640" t="str">
            <v>10</v>
          </cell>
          <cell r="B5640" t="str">
            <v>16120000</v>
          </cell>
          <cell r="C5640" t="str">
            <v>2611</v>
          </cell>
          <cell r="D5640">
            <v>101.35169999999999</v>
          </cell>
          <cell r="E5640">
            <v>101.273</v>
          </cell>
        </row>
        <row r="5641">
          <cell r="A5641" t="str">
            <v>10</v>
          </cell>
          <cell r="B5641" t="str">
            <v>162</v>
          </cell>
          <cell r="C5641" t="str">
            <v>0000</v>
          </cell>
          <cell r="D5641">
            <v>99.272199999999998</v>
          </cell>
          <cell r="E5641">
            <v>100.0689</v>
          </cell>
        </row>
        <row r="5642">
          <cell r="A5642" t="str">
            <v>10</v>
          </cell>
          <cell r="B5642" t="str">
            <v>1621</v>
          </cell>
          <cell r="C5642" t="str">
            <v>0000</v>
          </cell>
          <cell r="D5642">
            <v>100.6854</v>
          </cell>
          <cell r="E5642">
            <v>101.5055</v>
          </cell>
        </row>
        <row r="5643">
          <cell r="A5643" t="str">
            <v>10</v>
          </cell>
          <cell r="B5643" t="str">
            <v>16210000</v>
          </cell>
          <cell r="C5643" t="str">
            <v>1621</v>
          </cell>
          <cell r="D5643">
            <v>100.6854</v>
          </cell>
          <cell r="E5643">
            <v>101.5055</v>
          </cell>
        </row>
        <row r="5644">
          <cell r="A5644" t="str">
            <v>10</v>
          </cell>
          <cell r="B5644" t="str">
            <v>1622</v>
          </cell>
          <cell r="C5644" t="str">
            <v>0000</v>
          </cell>
          <cell r="D5644">
            <v>92.475399999999993</v>
          </cell>
          <cell r="E5644">
            <v>93.211699999999993</v>
          </cell>
        </row>
        <row r="5645">
          <cell r="A5645" t="str">
            <v>10</v>
          </cell>
          <cell r="B5645" t="str">
            <v>16220000</v>
          </cell>
          <cell r="C5645" t="str">
            <v>2630</v>
          </cell>
          <cell r="D5645">
            <v>95.778400000000005</v>
          </cell>
          <cell r="E5645">
            <v>97.169700000000006</v>
          </cell>
        </row>
        <row r="5646">
          <cell r="A5646" t="str">
            <v>10</v>
          </cell>
          <cell r="B5646" t="str">
            <v>16220000</v>
          </cell>
          <cell r="C5646" t="str">
            <v>2631</v>
          </cell>
          <cell r="D5646">
            <v>94.434200000000004</v>
          </cell>
          <cell r="E5646">
            <v>94.762500000000003</v>
          </cell>
        </row>
        <row r="5647">
          <cell r="A5647" t="str">
            <v>10</v>
          </cell>
          <cell r="B5647" t="str">
            <v>16220000</v>
          </cell>
          <cell r="C5647" t="str">
            <v>2632</v>
          </cell>
          <cell r="D5647">
            <v>81.964600000000004</v>
          </cell>
          <cell r="E5647">
            <v>82.651700000000005</v>
          </cell>
        </row>
        <row r="5648">
          <cell r="A5648" t="str">
            <v>10</v>
          </cell>
          <cell r="B5648" t="str">
            <v>1623</v>
          </cell>
          <cell r="C5648" t="str">
            <v>0000</v>
          </cell>
          <cell r="D5648">
            <v>99.987099999999998</v>
          </cell>
          <cell r="E5648">
            <v>100.49120000000001</v>
          </cell>
        </row>
        <row r="5649">
          <cell r="A5649" t="str">
            <v>10</v>
          </cell>
          <cell r="B5649" t="str">
            <v>16230000</v>
          </cell>
          <cell r="C5649" t="str">
            <v>2060</v>
          </cell>
          <cell r="D5649">
            <v>98.403499999999994</v>
          </cell>
          <cell r="E5649">
            <v>98.811400000000006</v>
          </cell>
        </row>
        <row r="5650">
          <cell r="A5650" t="str">
            <v>10</v>
          </cell>
          <cell r="B5650" t="str">
            <v>16230000</v>
          </cell>
          <cell r="C5650" t="str">
            <v>2620</v>
          </cell>
          <cell r="D5650">
            <v>102.62009999999999</v>
          </cell>
          <cell r="E5650">
            <v>103.0847</v>
          </cell>
        </row>
        <row r="5651">
          <cell r="A5651" t="str">
            <v>10</v>
          </cell>
          <cell r="B5651" t="str">
            <v>16230000</v>
          </cell>
          <cell r="C5651" t="str">
            <v>2640</v>
          </cell>
          <cell r="D5651">
            <v>101.2209</v>
          </cell>
          <cell r="E5651">
            <v>101.8665</v>
          </cell>
        </row>
        <row r="5652">
          <cell r="A5652" t="str">
            <v>10</v>
          </cell>
          <cell r="B5652" t="str">
            <v>17</v>
          </cell>
          <cell r="C5652" t="str">
            <v>0000</v>
          </cell>
          <cell r="D5652">
            <v>116.3708</v>
          </cell>
          <cell r="E5652">
            <v>107.18640000000001</v>
          </cell>
        </row>
        <row r="5653">
          <cell r="A5653" t="str">
            <v>10</v>
          </cell>
          <cell r="B5653" t="str">
            <v>17000000</v>
          </cell>
          <cell r="C5653" t="str">
            <v>1600</v>
          </cell>
          <cell r="D5653">
            <v>116.3708</v>
          </cell>
          <cell r="E5653">
            <v>107.18640000000001</v>
          </cell>
        </row>
        <row r="5654">
          <cell r="A5654" t="str">
            <v>10</v>
          </cell>
          <cell r="B5654" t="str">
            <v>18</v>
          </cell>
          <cell r="C5654" t="str">
            <v>0000</v>
          </cell>
          <cell r="D5654">
            <v>91.270799999999994</v>
          </cell>
          <cell r="E5654">
            <v>85.8827</v>
          </cell>
        </row>
        <row r="5655">
          <cell r="A5655" t="str">
            <v>10</v>
          </cell>
          <cell r="B5655" t="str">
            <v>181</v>
          </cell>
          <cell r="C5655" t="str">
            <v>0000</v>
          </cell>
          <cell r="D5655">
            <v>85.4148</v>
          </cell>
          <cell r="E5655">
            <v>87.839200000000005</v>
          </cell>
        </row>
        <row r="5656">
          <cell r="A5656" t="str">
            <v>10</v>
          </cell>
          <cell r="B5656" t="str">
            <v>18100000</v>
          </cell>
          <cell r="C5656" t="str">
            <v>2500</v>
          </cell>
          <cell r="D5656">
            <v>85.4148</v>
          </cell>
          <cell r="E5656">
            <v>87.839200000000005</v>
          </cell>
        </row>
        <row r="5657">
          <cell r="A5657" t="str">
            <v>10</v>
          </cell>
          <cell r="B5657" t="str">
            <v>182</v>
          </cell>
          <cell r="C5657" t="str">
            <v>0000</v>
          </cell>
          <cell r="D5657">
            <v>91.420400000000001</v>
          </cell>
          <cell r="E5657">
            <v>85.832700000000003</v>
          </cell>
        </row>
        <row r="5658">
          <cell r="A5658" t="str">
            <v>10</v>
          </cell>
          <cell r="B5658" t="str">
            <v>18200000</v>
          </cell>
          <cell r="C5658" t="str">
            <v>2510</v>
          </cell>
          <cell r="D5658">
            <v>89.707800000000006</v>
          </cell>
          <cell r="E5658">
            <v>83.445300000000003</v>
          </cell>
        </row>
        <row r="5659">
          <cell r="A5659" t="str">
            <v>10</v>
          </cell>
          <cell r="B5659" t="str">
            <v>18200000</v>
          </cell>
          <cell r="C5659" t="str">
            <v>2511</v>
          </cell>
          <cell r="D5659">
            <v>103.9277</v>
          </cell>
          <cell r="E5659">
            <v>103.2679</v>
          </cell>
        </row>
        <row r="5660">
          <cell r="A5660" t="str">
            <v>10</v>
          </cell>
          <cell r="B5660" t="str">
            <v>19</v>
          </cell>
          <cell r="C5660" t="str">
            <v>0000</v>
          </cell>
          <cell r="D5660">
            <v>101.9825</v>
          </cell>
          <cell r="E5660">
            <v>100.09820000000001</v>
          </cell>
        </row>
        <row r="5661">
          <cell r="A5661" t="str">
            <v>10</v>
          </cell>
          <cell r="B5661" t="str">
            <v>191</v>
          </cell>
          <cell r="C5661" t="str">
            <v>0000</v>
          </cell>
          <cell r="D5661">
            <v>97.691299999999998</v>
          </cell>
          <cell r="E5661">
            <v>94.633600000000001</v>
          </cell>
        </row>
        <row r="5662">
          <cell r="A5662" t="str">
            <v>10</v>
          </cell>
          <cell r="B5662" t="str">
            <v>19100000</v>
          </cell>
          <cell r="C5662" t="str">
            <v>2701</v>
          </cell>
          <cell r="D5662">
            <v>97.691299999999998</v>
          </cell>
          <cell r="E5662">
            <v>94.633600000000001</v>
          </cell>
        </row>
        <row r="5663">
          <cell r="A5663" t="str">
            <v>10</v>
          </cell>
          <cell r="B5663" t="str">
            <v>192</v>
          </cell>
          <cell r="C5663" t="str">
            <v>0000</v>
          </cell>
          <cell r="D5663">
            <v>96.251599999999996</v>
          </cell>
          <cell r="E5663">
            <v>96.707700000000003</v>
          </cell>
        </row>
        <row r="5664">
          <cell r="A5664" t="str">
            <v>10</v>
          </cell>
          <cell r="B5664" t="str">
            <v>1921</v>
          </cell>
          <cell r="C5664" t="str">
            <v>0000</v>
          </cell>
          <cell r="D5664">
            <v>97.388900000000007</v>
          </cell>
          <cell r="E5664">
            <v>97.728399999999993</v>
          </cell>
        </row>
        <row r="5665">
          <cell r="A5665" t="str">
            <v>10</v>
          </cell>
          <cell r="B5665" t="str">
            <v>19210000</v>
          </cell>
          <cell r="C5665" t="str">
            <v>2710</v>
          </cell>
          <cell r="D5665">
            <v>93.479399999999998</v>
          </cell>
          <cell r="E5665">
            <v>95.297600000000003</v>
          </cell>
        </row>
        <row r="5666">
          <cell r="A5666" t="str">
            <v>10</v>
          </cell>
          <cell r="B5666" t="str">
            <v>19210000</v>
          </cell>
          <cell r="C5666" t="str">
            <v>2711</v>
          </cell>
          <cell r="D5666">
            <v>101.92610000000001</v>
          </cell>
          <cell r="E5666">
            <v>102.0829</v>
          </cell>
        </row>
        <row r="5667">
          <cell r="A5667" t="str">
            <v>10</v>
          </cell>
          <cell r="B5667" t="str">
            <v>19210000</v>
          </cell>
          <cell r="C5667" t="str">
            <v>2712</v>
          </cell>
          <cell r="D5667">
            <v>92.910799999999995</v>
          </cell>
          <cell r="E5667">
            <v>92.585499999999996</v>
          </cell>
        </row>
        <row r="5668">
          <cell r="A5668" t="str">
            <v>10</v>
          </cell>
          <cell r="B5668" t="str">
            <v>19210000</v>
          </cell>
          <cell r="C5668" t="str">
            <v>2713</v>
          </cell>
          <cell r="D5668">
            <v>100.50360000000001</v>
          </cell>
          <cell r="E5668">
            <v>100.77370000000001</v>
          </cell>
        </row>
        <row r="5669">
          <cell r="A5669" t="str">
            <v>10</v>
          </cell>
          <cell r="B5669" t="str">
            <v>19210000</v>
          </cell>
          <cell r="C5669" t="str">
            <v>2714</v>
          </cell>
          <cell r="D5669">
            <v>104.3056</v>
          </cell>
          <cell r="E5669">
            <v>98.569500000000005</v>
          </cell>
        </row>
        <row r="5670">
          <cell r="A5670" t="str">
            <v>10</v>
          </cell>
          <cell r="B5670" t="str">
            <v>1922</v>
          </cell>
          <cell r="C5670" t="str">
            <v>0000</v>
          </cell>
          <cell r="D5670">
            <v>93.573700000000002</v>
          </cell>
          <cell r="E5670">
            <v>95.823899999999995</v>
          </cell>
        </row>
        <row r="5671">
          <cell r="A5671" t="str">
            <v>10</v>
          </cell>
          <cell r="B5671" t="str">
            <v>19220000</v>
          </cell>
          <cell r="C5671" t="str">
            <v>2720</v>
          </cell>
          <cell r="D5671">
            <v>93.145200000000003</v>
          </cell>
          <cell r="E5671">
            <v>95.546199999999999</v>
          </cell>
        </row>
        <row r="5672">
          <cell r="A5672" t="str">
            <v>10</v>
          </cell>
          <cell r="B5672" t="str">
            <v>19220000</v>
          </cell>
          <cell r="C5672" t="str">
            <v>2725</v>
          </cell>
          <cell r="D5672">
            <v>101.71429999999999</v>
          </cell>
          <cell r="E5672">
            <v>101.1</v>
          </cell>
        </row>
        <row r="5673">
          <cell r="A5673" t="str">
            <v>10</v>
          </cell>
          <cell r="B5673" t="str">
            <v>1923</v>
          </cell>
          <cell r="C5673" t="str">
            <v>0000</v>
          </cell>
          <cell r="D5673">
            <v>96.223799999999997</v>
          </cell>
          <cell r="E5673">
            <v>95.861400000000003</v>
          </cell>
        </row>
        <row r="5674">
          <cell r="A5674" t="str">
            <v>10</v>
          </cell>
          <cell r="B5674" t="str">
            <v>19230000</v>
          </cell>
          <cell r="C5674" t="str">
            <v>2040</v>
          </cell>
          <cell r="D5674">
            <v>97.398200000000003</v>
          </cell>
          <cell r="E5674">
            <v>96.3292</v>
          </cell>
        </row>
        <row r="5675">
          <cell r="A5675" t="str">
            <v>10</v>
          </cell>
          <cell r="B5675" t="str">
            <v>19230000</v>
          </cell>
          <cell r="C5675" t="str">
            <v>2050</v>
          </cell>
          <cell r="D5675">
            <v>96.359700000000004</v>
          </cell>
          <cell r="E5675">
            <v>96.966999999999999</v>
          </cell>
        </row>
        <row r="5676">
          <cell r="A5676" t="str">
            <v>10</v>
          </cell>
          <cell r="B5676" t="str">
            <v>19230000</v>
          </cell>
          <cell r="C5676" t="str">
            <v>2051</v>
          </cell>
          <cell r="D5676">
            <v>89.391099999999994</v>
          </cell>
          <cell r="E5676">
            <v>90.248000000000005</v>
          </cell>
        </row>
        <row r="5677">
          <cell r="A5677" t="str">
            <v>10</v>
          </cell>
          <cell r="B5677" t="str">
            <v>193</v>
          </cell>
          <cell r="C5677" t="str">
            <v>0000</v>
          </cell>
          <cell r="D5677">
            <v>106.2227</v>
          </cell>
          <cell r="E5677">
            <v>103.6935</v>
          </cell>
        </row>
        <row r="5678">
          <cell r="A5678" t="str">
            <v>10</v>
          </cell>
          <cell r="B5678" t="str">
            <v>19300000</v>
          </cell>
          <cell r="C5678" t="str">
            <v>1700</v>
          </cell>
          <cell r="D5678">
            <v>101.17659999999999</v>
          </cell>
          <cell r="E5678">
            <v>100.3304</v>
          </cell>
        </row>
        <row r="5679">
          <cell r="A5679" t="str">
            <v>10</v>
          </cell>
          <cell r="B5679" t="str">
            <v>19300000</v>
          </cell>
          <cell r="C5679" t="str">
            <v>2730</v>
          </cell>
          <cell r="D5679">
            <v>107.80029999999999</v>
          </cell>
          <cell r="E5679">
            <v>104.1901</v>
          </cell>
        </row>
        <row r="5680">
          <cell r="A5680" t="str">
            <v>10</v>
          </cell>
          <cell r="B5680" t="str">
            <v>19300000</v>
          </cell>
          <cell r="C5680" t="str">
            <v>2731</v>
          </cell>
          <cell r="D5680">
            <v>99.966999999999999</v>
          </cell>
          <cell r="E5680">
            <v>108.30459999999999</v>
          </cell>
        </row>
        <row r="5681">
          <cell r="A5681" t="str">
            <v>10</v>
          </cell>
          <cell r="B5681" t="str">
            <v>19300000</v>
          </cell>
          <cell r="C5681" t="str">
            <v>2732</v>
          </cell>
          <cell r="D5681">
            <v>97.951599999999999</v>
          </cell>
          <cell r="E5681">
            <v>100.0814</v>
          </cell>
        </row>
        <row r="5682">
          <cell r="A5682" t="str">
            <v>10</v>
          </cell>
          <cell r="B5682" t="str">
            <v>194</v>
          </cell>
          <cell r="C5682" t="str">
            <v>0000</v>
          </cell>
          <cell r="D5682">
            <v>97.652100000000004</v>
          </cell>
          <cell r="E5682">
            <v>98.589100000000002</v>
          </cell>
        </row>
        <row r="5683">
          <cell r="A5683" t="str">
            <v>10</v>
          </cell>
          <cell r="B5683" t="str">
            <v>1941</v>
          </cell>
          <cell r="C5683" t="str">
            <v>0000</v>
          </cell>
          <cell r="D5683">
            <v>106.9746</v>
          </cell>
          <cell r="E5683">
            <v>106.7955</v>
          </cell>
        </row>
        <row r="5684">
          <cell r="A5684" t="str">
            <v>10</v>
          </cell>
          <cell r="B5684" t="str">
            <v>19410000</v>
          </cell>
          <cell r="C5684" t="str">
            <v>2740</v>
          </cell>
          <cell r="D5684">
            <v>106.9746</v>
          </cell>
          <cell r="E5684">
            <v>106.7955</v>
          </cell>
        </row>
        <row r="5685">
          <cell r="A5685" t="str">
            <v>10</v>
          </cell>
          <cell r="B5685" t="str">
            <v>1942</v>
          </cell>
          <cell r="C5685" t="str">
            <v>0000</v>
          </cell>
          <cell r="D5685">
            <v>83.668300000000002</v>
          </cell>
          <cell r="E5685">
            <v>86.279499999999999</v>
          </cell>
        </row>
        <row r="5686">
          <cell r="A5686" t="str">
            <v>10</v>
          </cell>
          <cell r="B5686" t="str">
            <v>19420000</v>
          </cell>
          <cell r="C5686" t="str">
            <v>2741</v>
          </cell>
          <cell r="D5686">
            <v>83.668300000000002</v>
          </cell>
          <cell r="E5686">
            <v>86.279499999999999</v>
          </cell>
        </row>
        <row r="5687">
          <cell r="A5687" t="str">
            <v>10</v>
          </cell>
          <cell r="B5687" t="str">
            <v>2</v>
          </cell>
          <cell r="C5687" t="str">
            <v>0000</v>
          </cell>
          <cell r="D5687">
            <v>117.3807</v>
          </cell>
          <cell r="E5687">
            <v>113.07089999999999</v>
          </cell>
        </row>
        <row r="5688">
          <cell r="A5688" t="str">
            <v>10</v>
          </cell>
          <cell r="B5688" t="str">
            <v>21</v>
          </cell>
          <cell r="C5688" t="str">
            <v>0000</v>
          </cell>
          <cell r="D5688">
            <v>108.22839999999999</v>
          </cell>
          <cell r="E5688">
            <v>105.1422</v>
          </cell>
        </row>
        <row r="5689">
          <cell r="A5689" t="str">
            <v>10</v>
          </cell>
          <cell r="B5689" t="str">
            <v>211</v>
          </cell>
          <cell r="C5689" t="str">
            <v>0000</v>
          </cell>
          <cell r="D5689">
            <v>118.4922</v>
          </cell>
          <cell r="E5689">
            <v>112.4631</v>
          </cell>
        </row>
        <row r="5690">
          <cell r="A5690" t="str">
            <v>10</v>
          </cell>
          <cell r="B5690" t="str">
            <v>21100000</v>
          </cell>
          <cell r="C5690" t="str">
            <v>3000</v>
          </cell>
          <cell r="D5690">
            <v>103.4603</v>
          </cell>
          <cell r="E5690">
            <v>103.02419999999999</v>
          </cell>
        </row>
        <row r="5691">
          <cell r="A5691" t="str">
            <v>10</v>
          </cell>
          <cell r="B5691" t="str">
            <v>21100000</v>
          </cell>
          <cell r="C5691" t="str">
            <v>3001</v>
          </cell>
          <cell r="D5691">
            <v>102.5784</v>
          </cell>
          <cell r="E5691">
            <v>100.1733</v>
          </cell>
        </row>
        <row r="5692">
          <cell r="A5692" t="str">
            <v>10</v>
          </cell>
          <cell r="B5692" t="str">
            <v>21100000</v>
          </cell>
          <cell r="C5692" t="str">
            <v>3010</v>
          </cell>
          <cell r="D5692">
            <v>127.70740000000001</v>
          </cell>
          <cell r="E5692">
            <v>120.3917</v>
          </cell>
        </row>
        <row r="5693">
          <cell r="A5693" t="str">
            <v>10</v>
          </cell>
          <cell r="B5693" t="str">
            <v>21100000</v>
          </cell>
          <cell r="C5693" t="str">
            <v>3020</v>
          </cell>
          <cell r="D5693">
            <v>119.7229</v>
          </cell>
          <cell r="E5693">
            <v>112.02119999999999</v>
          </cell>
        </row>
        <row r="5694">
          <cell r="A5694" t="str">
            <v>10</v>
          </cell>
          <cell r="B5694" t="str">
            <v>21100000</v>
          </cell>
          <cell r="C5694" t="str">
            <v>3030</v>
          </cell>
          <cell r="D5694">
            <v>118.8206</v>
          </cell>
          <cell r="E5694">
            <v>115.10980000000001</v>
          </cell>
        </row>
        <row r="5695">
          <cell r="A5695" t="str">
            <v>10</v>
          </cell>
          <cell r="B5695" t="str">
            <v>21100000</v>
          </cell>
          <cell r="C5695" t="str">
            <v>3040</v>
          </cell>
          <cell r="D5695">
            <v>109.9481</v>
          </cell>
          <cell r="E5695">
            <v>108.01900000000001</v>
          </cell>
        </row>
        <row r="5696">
          <cell r="A5696" t="str">
            <v>10</v>
          </cell>
          <cell r="B5696" t="str">
            <v>212</v>
          </cell>
          <cell r="C5696" t="str">
            <v>0000</v>
          </cell>
          <cell r="D5696">
            <v>99.902199999999993</v>
          </cell>
          <cell r="E5696">
            <v>99.203299999999999</v>
          </cell>
        </row>
        <row r="5697">
          <cell r="A5697" t="str">
            <v>10</v>
          </cell>
          <cell r="B5697" t="str">
            <v>21200000</v>
          </cell>
          <cell r="C5697" t="str">
            <v>2260</v>
          </cell>
          <cell r="D5697">
            <v>100.871</v>
          </cell>
          <cell r="E5697">
            <v>99.286900000000003</v>
          </cell>
        </row>
        <row r="5698">
          <cell r="A5698" t="str">
            <v>10</v>
          </cell>
          <cell r="B5698" t="str">
            <v>21200000</v>
          </cell>
          <cell r="C5698" t="str">
            <v>2760</v>
          </cell>
          <cell r="D5698">
            <v>97.219300000000004</v>
          </cell>
          <cell r="E5698">
            <v>98.971699999999998</v>
          </cell>
        </row>
        <row r="5699">
          <cell r="A5699" t="str">
            <v>10</v>
          </cell>
          <cell r="B5699" t="str">
            <v>22</v>
          </cell>
          <cell r="C5699" t="str">
            <v>0000</v>
          </cell>
          <cell r="D5699">
            <v>129.37</v>
          </cell>
          <cell r="E5699">
            <v>123.4573</v>
          </cell>
        </row>
        <row r="5700">
          <cell r="A5700" t="str">
            <v>10</v>
          </cell>
          <cell r="B5700" t="str">
            <v>22000000</v>
          </cell>
          <cell r="C5700" t="str">
            <v>3100</v>
          </cell>
          <cell r="D5700">
            <v>127.4562</v>
          </cell>
          <cell r="E5700">
            <v>121.0834</v>
          </cell>
        </row>
        <row r="5701">
          <cell r="A5701" t="str">
            <v>10</v>
          </cell>
          <cell r="B5701" t="str">
            <v>22000000</v>
          </cell>
          <cell r="C5701" t="str">
            <v>3101</v>
          </cell>
          <cell r="D5701">
            <v>168.25569999999999</v>
          </cell>
          <cell r="E5701">
            <v>154.79519999999999</v>
          </cell>
        </row>
        <row r="5702">
          <cell r="A5702" t="str">
            <v>10</v>
          </cell>
          <cell r="B5702" t="str">
            <v>22000000</v>
          </cell>
          <cell r="C5702" t="str">
            <v>3102</v>
          </cell>
          <cell r="D5702">
            <v>123.3875</v>
          </cell>
          <cell r="E5702">
            <v>118.3399</v>
          </cell>
        </row>
        <row r="5703">
          <cell r="A5703" t="str">
            <v>10</v>
          </cell>
          <cell r="B5703" t="str">
            <v>22000000</v>
          </cell>
          <cell r="C5703" t="str">
            <v>3110</v>
          </cell>
          <cell r="D5703">
            <v>114.28570000000001</v>
          </cell>
          <cell r="E5703">
            <v>112.5714</v>
          </cell>
        </row>
        <row r="5704">
          <cell r="A5704" t="str">
            <v>10</v>
          </cell>
          <cell r="B5704" t="str">
            <v>22000000</v>
          </cell>
          <cell r="C5704" t="str">
            <v>3120</v>
          </cell>
          <cell r="D5704">
            <v>125.8917</v>
          </cell>
          <cell r="E5704">
            <v>119.5971</v>
          </cell>
        </row>
        <row r="5705">
          <cell r="A5705" t="str">
            <v>10</v>
          </cell>
          <cell r="B5705" t="str">
            <v>3</v>
          </cell>
          <cell r="C5705" t="str">
            <v>0000</v>
          </cell>
          <cell r="D5705">
            <v>97.762500000000003</v>
          </cell>
          <cell r="E5705">
            <v>97.630799999999994</v>
          </cell>
        </row>
        <row r="5706">
          <cell r="A5706" t="str">
            <v>10</v>
          </cell>
          <cell r="B5706" t="str">
            <v>31</v>
          </cell>
          <cell r="C5706" t="str">
            <v>0000</v>
          </cell>
          <cell r="D5706">
            <v>98.662999999999997</v>
          </cell>
          <cell r="E5706">
            <v>98.527699999999996</v>
          </cell>
        </row>
        <row r="5707">
          <cell r="A5707" t="str">
            <v>10</v>
          </cell>
          <cell r="B5707" t="str">
            <v>311</v>
          </cell>
          <cell r="C5707" t="str">
            <v>0000</v>
          </cell>
          <cell r="D5707">
            <v>98.613299999999995</v>
          </cell>
          <cell r="E5707">
            <v>98.477999999999994</v>
          </cell>
        </row>
        <row r="5708">
          <cell r="A5708" t="str">
            <v>10</v>
          </cell>
          <cell r="B5708" t="str">
            <v>3111</v>
          </cell>
          <cell r="C5708" t="str">
            <v>0000</v>
          </cell>
          <cell r="D5708">
            <v>99.805499999999995</v>
          </cell>
          <cell r="E5708">
            <v>99.269400000000005</v>
          </cell>
        </row>
        <row r="5709">
          <cell r="A5709" t="str">
            <v>10</v>
          </cell>
          <cell r="B5709" t="str">
            <v>31110000</v>
          </cell>
          <cell r="C5709" t="str">
            <v>4430</v>
          </cell>
          <cell r="D5709">
            <v>102.9083</v>
          </cell>
          <cell r="E5709">
            <v>103.59990000000001</v>
          </cell>
        </row>
        <row r="5710">
          <cell r="A5710" t="str">
            <v>10</v>
          </cell>
          <cell r="B5710" t="str">
            <v>31110000</v>
          </cell>
          <cell r="C5710" t="str">
            <v>4440</v>
          </cell>
          <cell r="D5710">
            <v>101.973</v>
          </cell>
          <cell r="E5710">
            <v>103.0415</v>
          </cell>
        </row>
        <row r="5711">
          <cell r="A5711" t="str">
            <v>10</v>
          </cell>
          <cell r="B5711" t="str">
            <v>31110000</v>
          </cell>
          <cell r="C5711" t="str">
            <v>4441</v>
          </cell>
          <cell r="D5711">
            <v>96.612099999999998</v>
          </cell>
          <cell r="E5711">
            <v>94.558199999999999</v>
          </cell>
        </row>
        <row r="5712">
          <cell r="A5712" t="str">
            <v>10</v>
          </cell>
          <cell r="B5712" t="str">
            <v>31110000</v>
          </cell>
          <cell r="C5712" t="str">
            <v>4760</v>
          </cell>
          <cell r="D5712">
            <v>99.280100000000004</v>
          </cell>
          <cell r="E5712">
            <v>98.043199999999999</v>
          </cell>
        </row>
        <row r="5713">
          <cell r="A5713" t="str">
            <v>10</v>
          </cell>
          <cell r="B5713" t="str">
            <v>3112</v>
          </cell>
          <cell r="C5713" t="str">
            <v>0000</v>
          </cell>
          <cell r="D5713">
            <v>97.818600000000004</v>
          </cell>
          <cell r="E5713">
            <v>96.604399999999998</v>
          </cell>
        </row>
        <row r="5714">
          <cell r="A5714" t="str">
            <v>10</v>
          </cell>
          <cell r="B5714" t="str">
            <v>31121</v>
          </cell>
          <cell r="C5714" t="str">
            <v>0000</v>
          </cell>
          <cell r="D5714">
            <v>97.316000000000003</v>
          </cell>
          <cell r="E5714">
            <v>98.491799999999998</v>
          </cell>
        </row>
        <row r="5715">
          <cell r="A5715" t="str">
            <v>10</v>
          </cell>
          <cell r="B5715" t="str">
            <v>31121000</v>
          </cell>
          <cell r="C5715" t="str">
            <v>4001</v>
          </cell>
          <cell r="D5715">
            <v>101.3428</v>
          </cell>
          <cell r="E5715">
            <v>102.3874</v>
          </cell>
        </row>
        <row r="5716">
          <cell r="A5716" t="str">
            <v>10</v>
          </cell>
          <cell r="B5716" t="str">
            <v>31121000</v>
          </cell>
          <cell r="C5716" t="str">
            <v>4010</v>
          </cell>
          <cell r="D5716">
            <v>106.2022</v>
          </cell>
          <cell r="E5716">
            <v>105.7859</v>
          </cell>
        </row>
        <row r="5717">
          <cell r="A5717" t="str">
            <v>10</v>
          </cell>
          <cell r="B5717" t="str">
            <v>31121000</v>
          </cell>
          <cell r="C5717" t="str">
            <v>4012</v>
          </cell>
          <cell r="D5717">
            <v>101.6319</v>
          </cell>
          <cell r="E5717">
            <v>103.1495</v>
          </cell>
        </row>
        <row r="5718">
          <cell r="A5718" t="str">
            <v>10</v>
          </cell>
          <cell r="B5718" t="str">
            <v>31121000</v>
          </cell>
          <cell r="C5718" t="str">
            <v>4020</v>
          </cell>
          <cell r="D5718">
            <v>85.362099999999998</v>
          </cell>
          <cell r="E5718">
            <v>87.089100000000002</v>
          </cell>
        </row>
        <row r="5719">
          <cell r="A5719" t="str">
            <v>10</v>
          </cell>
          <cell r="B5719" t="str">
            <v>31121000</v>
          </cell>
          <cell r="C5719" t="str">
            <v>4021</v>
          </cell>
          <cell r="D5719">
            <v>92.040800000000004</v>
          </cell>
          <cell r="E5719">
            <v>94.046899999999994</v>
          </cell>
        </row>
        <row r="5720">
          <cell r="A5720" t="str">
            <v>10</v>
          </cell>
          <cell r="B5720" t="str">
            <v>31122</v>
          </cell>
          <cell r="C5720" t="str">
            <v>0000</v>
          </cell>
          <cell r="D5720">
            <v>88.219899999999996</v>
          </cell>
          <cell r="E5720">
            <v>88.472399999999993</v>
          </cell>
        </row>
        <row r="5721">
          <cell r="A5721" t="str">
            <v>10</v>
          </cell>
          <cell r="B5721" t="str">
            <v>31122000</v>
          </cell>
          <cell r="C5721" t="str">
            <v>4110</v>
          </cell>
          <cell r="D5721">
            <v>88.454999999999998</v>
          </cell>
          <cell r="E5721">
            <v>89.034300000000002</v>
          </cell>
        </row>
        <row r="5722">
          <cell r="A5722" t="str">
            <v>10</v>
          </cell>
          <cell r="B5722" t="str">
            <v>31122000</v>
          </cell>
          <cell r="C5722" t="str">
            <v>4111</v>
          </cell>
          <cell r="D5722">
            <v>88.1023</v>
          </cell>
          <cell r="E5722">
            <v>88.191500000000005</v>
          </cell>
        </row>
        <row r="5723">
          <cell r="A5723" t="str">
            <v>10</v>
          </cell>
          <cell r="B5723" t="str">
            <v>31123</v>
          </cell>
          <cell r="C5723" t="str">
            <v>0000</v>
          </cell>
          <cell r="D5723">
            <v>109.0926</v>
          </cell>
          <cell r="E5723">
            <v>98.444999999999993</v>
          </cell>
        </row>
        <row r="5724">
          <cell r="A5724" t="str">
            <v>10</v>
          </cell>
          <cell r="B5724" t="str">
            <v>31123000</v>
          </cell>
          <cell r="C5724" t="str">
            <v>4201</v>
          </cell>
          <cell r="D5724">
            <v>111.6682</v>
          </cell>
          <cell r="E5724">
            <v>96.272400000000005</v>
          </cell>
        </row>
        <row r="5725">
          <cell r="A5725" t="str">
            <v>10</v>
          </cell>
          <cell r="B5725" t="str">
            <v>31123000</v>
          </cell>
          <cell r="C5725" t="str">
            <v>4210</v>
          </cell>
          <cell r="D5725">
            <v>103.9415</v>
          </cell>
          <cell r="E5725">
            <v>102.7901</v>
          </cell>
        </row>
        <row r="5726">
          <cell r="A5726" t="str">
            <v>10</v>
          </cell>
          <cell r="B5726" t="str">
            <v>3113</v>
          </cell>
          <cell r="C5726" t="str">
            <v>0000</v>
          </cell>
          <cell r="D5726">
            <v>109.35290000000001</v>
          </cell>
          <cell r="E5726">
            <v>105.8048</v>
          </cell>
        </row>
        <row r="5727">
          <cell r="A5727" t="str">
            <v>10</v>
          </cell>
          <cell r="B5727" t="str">
            <v>31130000</v>
          </cell>
          <cell r="C5727" t="str">
            <v>4400</v>
          </cell>
          <cell r="D5727">
            <v>121.05710000000001</v>
          </cell>
          <cell r="E5727">
            <v>106.94289999999999</v>
          </cell>
        </row>
        <row r="5728">
          <cell r="A5728" t="str">
            <v>10</v>
          </cell>
          <cell r="B5728" t="str">
            <v>31130000</v>
          </cell>
          <cell r="C5728" t="str">
            <v>4401</v>
          </cell>
          <cell r="D5728">
            <v>111.09350000000001</v>
          </cell>
          <cell r="E5728">
            <v>109.39709999999999</v>
          </cell>
        </row>
        <row r="5729">
          <cell r="A5729" t="str">
            <v>10</v>
          </cell>
          <cell r="B5729" t="str">
            <v>31130000</v>
          </cell>
          <cell r="C5729" t="str">
            <v>4409</v>
          </cell>
          <cell r="D5729">
            <v>115.89530000000001</v>
          </cell>
          <cell r="E5729">
            <v>114.9083</v>
          </cell>
        </row>
        <row r="5730">
          <cell r="A5730" t="str">
            <v>10</v>
          </cell>
          <cell r="B5730" t="str">
            <v>31130000</v>
          </cell>
          <cell r="C5730" t="str">
            <v>4410</v>
          </cell>
          <cell r="D5730">
            <v>82.942099999999996</v>
          </cell>
          <cell r="E5730">
            <v>81.465999999999994</v>
          </cell>
        </row>
        <row r="5731">
          <cell r="A5731" t="str">
            <v>10</v>
          </cell>
          <cell r="B5731" t="str">
            <v>31130000</v>
          </cell>
          <cell r="C5731" t="str">
            <v>4411</v>
          </cell>
          <cell r="D5731">
            <v>98.012600000000006</v>
          </cell>
          <cell r="E5731">
            <v>95.77</v>
          </cell>
        </row>
        <row r="5732">
          <cell r="A5732" t="str">
            <v>10</v>
          </cell>
          <cell r="B5732" t="str">
            <v>3114</v>
          </cell>
          <cell r="C5732" t="str">
            <v>0000</v>
          </cell>
          <cell r="D5732">
            <v>96.186300000000003</v>
          </cell>
          <cell r="E5732">
            <v>97.063599999999994</v>
          </cell>
        </row>
        <row r="5733">
          <cell r="A5733" t="str">
            <v>10</v>
          </cell>
          <cell r="B5733" t="str">
            <v>31141</v>
          </cell>
          <cell r="C5733" t="str">
            <v>0000</v>
          </cell>
          <cell r="D5733">
            <v>98.137799999999999</v>
          </cell>
          <cell r="E5733">
            <v>98.791200000000003</v>
          </cell>
        </row>
        <row r="5734">
          <cell r="A5734" t="str">
            <v>10</v>
          </cell>
          <cell r="B5734" t="str">
            <v>31141000</v>
          </cell>
          <cell r="C5734" t="str">
            <v>4300</v>
          </cell>
          <cell r="D5734">
            <v>99.927800000000005</v>
          </cell>
          <cell r="E5734">
            <v>97.608999999999995</v>
          </cell>
        </row>
        <row r="5735">
          <cell r="A5735" t="str">
            <v>10</v>
          </cell>
          <cell r="B5735" t="str">
            <v>31141000</v>
          </cell>
          <cell r="C5735" t="str">
            <v>4303</v>
          </cell>
          <cell r="D5735">
            <v>97.3245</v>
          </cell>
          <cell r="E5735">
            <v>100.2744</v>
          </cell>
        </row>
        <row r="5736">
          <cell r="A5736" t="str">
            <v>10</v>
          </cell>
          <cell r="B5736" t="str">
            <v>31141000</v>
          </cell>
          <cell r="C5736" t="str">
            <v>4311</v>
          </cell>
          <cell r="D5736">
            <v>112.5694</v>
          </cell>
          <cell r="E5736">
            <v>109.774</v>
          </cell>
        </row>
        <row r="5737">
          <cell r="A5737" t="str">
            <v>10</v>
          </cell>
          <cell r="B5737" t="str">
            <v>31141000</v>
          </cell>
          <cell r="C5737" t="str">
            <v>4320</v>
          </cell>
          <cell r="D5737">
            <v>100.1639</v>
          </cell>
          <cell r="E5737">
            <v>100.3984</v>
          </cell>
        </row>
        <row r="5738">
          <cell r="A5738" t="str">
            <v>10</v>
          </cell>
          <cell r="B5738" t="str">
            <v>31141000</v>
          </cell>
          <cell r="C5738" t="str">
            <v>4321</v>
          </cell>
          <cell r="D5738">
            <v>101.8275</v>
          </cell>
          <cell r="E5738">
            <v>104.1563</v>
          </cell>
        </row>
        <row r="5739">
          <cell r="A5739" t="str">
            <v>10</v>
          </cell>
          <cell r="B5739" t="str">
            <v>31141000</v>
          </cell>
          <cell r="C5739" t="str">
            <v>4340</v>
          </cell>
          <cell r="D5739">
            <v>91.798400000000001</v>
          </cell>
          <cell r="E5739">
            <v>98.445099999999996</v>
          </cell>
        </row>
        <row r="5740">
          <cell r="A5740" t="str">
            <v>10</v>
          </cell>
          <cell r="B5740" t="str">
            <v>31141000</v>
          </cell>
          <cell r="C5740" t="str">
            <v>4341</v>
          </cell>
          <cell r="D5740">
            <v>105.7702</v>
          </cell>
          <cell r="E5740">
            <v>103.60899999999999</v>
          </cell>
        </row>
        <row r="5741">
          <cell r="A5741" t="str">
            <v>10</v>
          </cell>
          <cell r="B5741" t="str">
            <v>31141000</v>
          </cell>
          <cell r="C5741" t="str">
            <v>4342</v>
          </cell>
          <cell r="D5741">
            <v>89.043300000000002</v>
          </cell>
          <cell r="E5741">
            <v>89.592699999999994</v>
          </cell>
        </row>
        <row r="5742">
          <cell r="A5742" t="str">
            <v>10</v>
          </cell>
          <cell r="B5742" t="str">
            <v>31142</v>
          </cell>
          <cell r="C5742" t="str">
            <v>0000</v>
          </cell>
          <cell r="D5742">
            <v>98.376999999999995</v>
          </cell>
          <cell r="E5742">
            <v>98.430599999999998</v>
          </cell>
        </row>
        <row r="5743">
          <cell r="A5743" t="str">
            <v>10</v>
          </cell>
          <cell r="B5743" t="str">
            <v>31142000</v>
          </cell>
          <cell r="C5743" t="str">
            <v>4312</v>
          </cell>
          <cell r="D5743">
            <v>108.5544</v>
          </cell>
          <cell r="E5743">
            <v>110.3177</v>
          </cell>
        </row>
        <row r="5744">
          <cell r="A5744" t="str">
            <v>10</v>
          </cell>
          <cell r="B5744" t="str">
            <v>31142000</v>
          </cell>
          <cell r="C5744" t="str">
            <v>4313</v>
          </cell>
          <cell r="D5744">
            <v>100.0347</v>
          </cell>
          <cell r="E5744">
            <v>95.042500000000004</v>
          </cell>
        </row>
        <row r="5745">
          <cell r="A5745" t="str">
            <v>10</v>
          </cell>
          <cell r="B5745" t="str">
            <v>31142000</v>
          </cell>
          <cell r="C5745" t="str">
            <v>4350</v>
          </cell>
          <cell r="D5745">
            <v>101.4406</v>
          </cell>
          <cell r="E5745">
            <v>99.902000000000001</v>
          </cell>
        </row>
        <row r="5746">
          <cell r="A5746" t="str">
            <v>10</v>
          </cell>
          <cell r="B5746" t="str">
            <v>31142000</v>
          </cell>
          <cell r="C5746" t="str">
            <v>4360</v>
          </cell>
          <cell r="D5746">
            <v>98.257499999999993</v>
          </cell>
          <cell r="E5746">
            <v>97.317899999999995</v>
          </cell>
        </row>
        <row r="5747">
          <cell r="A5747" t="str">
            <v>10</v>
          </cell>
          <cell r="B5747" t="str">
            <v>31142000</v>
          </cell>
          <cell r="C5747" t="str">
            <v>4361</v>
          </cell>
          <cell r="D5747">
            <v>91.306200000000004</v>
          </cell>
          <cell r="E5747">
            <v>96.013999999999996</v>
          </cell>
        </row>
        <row r="5748">
          <cell r="A5748" t="str">
            <v>10</v>
          </cell>
          <cell r="B5748" t="str">
            <v>31143</v>
          </cell>
          <cell r="C5748" t="str">
            <v>0000</v>
          </cell>
          <cell r="D5748">
            <v>92.777199999999993</v>
          </cell>
          <cell r="E5748">
            <v>94.4803</v>
          </cell>
        </row>
        <row r="5749">
          <cell r="A5749" t="str">
            <v>10</v>
          </cell>
          <cell r="B5749" t="str">
            <v>31143000</v>
          </cell>
          <cell r="C5749" t="str">
            <v>4302</v>
          </cell>
          <cell r="D5749">
            <v>104.24850000000001</v>
          </cell>
          <cell r="E5749">
            <v>99.217699999999994</v>
          </cell>
        </row>
        <row r="5750">
          <cell r="A5750" t="str">
            <v>10</v>
          </cell>
          <cell r="B5750" t="str">
            <v>31143000</v>
          </cell>
          <cell r="C5750" t="str">
            <v>4330</v>
          </cell>
          <cell r="D5750">
            <v>91.4482</v>
          </cell>
          <cell r="E5750">
            <v>91.982200000000006</v>
          </cell>
        </row>
        <row r="5751">
          <cell r="A5751" t="str">
            <v>10</v>
          </cell>
          <cell r="B5751" t="str">
            <v>31143000</v>
          </cell>
          <cell r="C5751" t="str">
            <v>4331</v>
          </cell>
          <cell r="D5751">
            <v>70.728899999999996</v>
          </cell>
          <cell r="E5751">
            <v>87.527199999999993</v>
          </cell>
        </row>
        <row r="5752">
          <cell r="A5752" t="str">
            <v>10</v>
          </cell>
          <cell r="B5752" t="str">
            <v>31143000</v>
          </cell>
          <cell r="C5752" t="str">
            <v>4332</v>
          </cell>
          <cell r="D5752">
            <v>102.7079</v>
          </cell>
          <cell r="E5752">
            <v>102.5117</v>
          </cell>
        </row>
        <row r="5753">
          <cell r="A5753" t="str">
            <v>10</v>
          </cell>
          <cell r="B5753" t="str">
            <v>3115</v>
          </cell>
          <cell r="C5753" t="str">
            <v>0000</v>
          </cell>
          <cell r="D5753">
            <v>98.967200000000005</v>
          </cell>
          <cell r="E5753">
            <v>98.742000000000004</v>
          </cell>
        </row>
        <row r="5754">
          <cell r="A5754" t="str">
            <v>10</v>
          </cell>
          <cell r="B5754" t="str">
            <v>31151</v>
          </cell>
          <cell r="C5754" t="str">
            <v>0000</v>
          </cell>
          <cell r="D5754">
            <v>98.784599999999998</v>
          </cell>
          <cell r="E5754">
            <v>98.557699999999997</v>
          </cell>
        </row>
        <row r="5755">
          <cell r="A5755" t="str">
            <v>10</v>
          </cell>
          <cell r="B5755" t="str">
            <v>31151000</v>
          </cell>
          <cell r="C5755" t="str">
            <v>4500</v>
          </cell>
          <cell r="D5755">
            <v>98.334500000000006</v>
          </cell>
          <cell r="E5755">
            <v>97.174099999999996</v>
          </cell>
        </row>
        <row r="5756">
          <cell r="A5756" t="str">
            <v>10</v>
          </cell>
          <cell r="B5756" t="str">
            <v>31151000</v>
          </cell>
          <cell r="C5756" t="str">
            <v>4501</v>
          </cell>
          <cell r="D5756">
            <v>92.567300000000003</v>
          </cell>
          <cell r="E5756">
            <v>93.375</v>
          </cell>
        </row>
        <row r="5757">
          <cell r="A5757" t="str">
            <v>10</v>
          </cell>
          <cell r="B5757" t="str">
            <v>31151000</v>
          </cell>
          <cell r="C5757" t="str">
            <v>4520</v>
          </cell>
          <cell r="D5757">
            <v>95.480400000000003</v>
          </cell>
          <cell r="E5757">
            <v>94.829700000000003</v>
          </cell>
        </row>
        <row r="5758">
          <cell r="A5758" t="str">
            <v>10</v>
          </cell>
          <cell r="B5758" t="str">
            <v>31151000</v>
          </cell>
          <cell r="C5758" t="str">
            <v>4530</v>
          </cell>
          <cell r="D5758">
            <v>82.441699999999997</v>
          </cell>
          <cell r="E5758">
            <v>82.316900000000004</v>
          </cell>
        </row>
        <row r="5759">
          <cell r="A5759" t="str">
            <v>10</v>
          </cell>
          <cell r="B5759" t="str">
            <v>31151000</v>
          </cell>
          <cell r="C5759" t="str">
            <v>4531</v>
          </cell>
          <cell r="D5759">
            <v>55.6631</v>
          </cell>
          <cell r="E5759">
            <v>57.816200000000002</v>
          </cell>
        </row>
        <row r="5760">
          <cell r="A5760" t="str">
            <v>10</v>
          </cell>
          <cell r="B5760" t="str">
            <v>31151000</v>
          </cell>
          <cell r="C5760" t="str">
            <v>4532</v>
          </cell>
          <cell r="D5760">
            <v>90.038300000000007</v>
          </cell>
          <cell r="E5760">
            <v>94.608400000000003</v>
          </cell>
        </row>
        <row r="5761">
          <cell r="A5761" t="str">
            <v>10</v>
          </cell>
          <cell r="B5761" t="str">
            <v>31151000</v>
          </cell>
          <cell r="C5761" t="str">
            <v>4533</v>
          </cell>
          <cell r="D5761">
            <v>114.4134</v>
          </cell>
          <cell r="E5761">
            <v>109.4877</v>
          </cell>
        </row>
        <row r="5762">
          <cell r="A5762" t="str">
            <v>10</v>
          </cell>
          <cell r="B5762" t="str">
            <v>31151000</v>
          </cell>
          <cell r="C5762" t="str">
            <v>4534</v>
          </cell>
          <cell r="D5762">
            <v>104.53830000000001</v>
          </cell>
          <cell r="E5762">
            <v>102.0626</v>
          </cell>
        </row>
        <row r="5763">
          <cell r="A5763" t="str">
            <v>10</v>
          </cell>
          <cell r="B5763" t="str">
            <v>31151000</v>
          </cell>
          <cell r="C5763" t="str">
            <v>4540</v>
          </cell>
          <cell r="D5763">
            <v>132.5249</v>
          </cell>
          <cell r="E5763">
            <v>134.899</v>
          </cell>
        </row>
        <row r="5764">
          <cell r="A5764" t="str">
            <v>10</v>
          </cell>
          <cell r="B5764" t="str">
            <v>31151000</v>
          </cell>
          <cell r="C5764" t="str">
            <v>4545</v>
          </cell>
          <cell r="D5764">
            <v>82.419799999999995</v>
          </cell>
          <cell r="E5764">
            <v>80.034599999999998</v>
          </cell>
        </row>
        <row r="5765">
          <cell r="A5765" t="str">
            <v>10</v>
          </cell>
          <cell r="B5765" t="str">
            <v>31152</v>
          </cell>
          <cell r="C5765" t="str">
            <v>0000</v>
          </cell>
          <cell r="D5765">
            <v>100.24509999999999</v>
          </cell>
          <cell r="E5765">
            <v>100.03279999999999</v>
          </cell>
        </row>
        <row r="5766">
          <cell r="A5766" t="str">
            <v>10</v>
          </cell>
          <cell r="B5766" t="str">
            <v>31152000</v>
          </cell>
          <cell r="C5766" t="str">
            <v>4510</v>
          </cell>
          <cell r="D5766">
            <v>97.820599999999999</v>
          </cell>
          <cell r="E5766">
            <v>98.612200000000001</v>
          </cell>
        </row>
        <row r="5767">
          <cell r="A5767" t="str">
            <v>10</v>
          </cell>
          <cell r="B5767" t="str">
            <v>31152000</v>
          </cell>
          <cell r="C5767" t="str">
            <v>4521</v>
          </cell>
          <cell r="D5767">
            <v>102.6696</v>
          </cell>
          <cell r="E5767">
            <v>101.4533</v>
          </cell>
        </row>
        <row r="5768">
          <cell r="A5768" t="str">
            <v>10</v>
          </cell>
          <cell r="B5768" t="str">
            <v>3116</v>
          </cell>
          <cell r="C5768" t="str">
            <v>0000</v>
          </cell>
          <cell r="D5768">
            <v>96.4041</v>
          </cell>
          <cell r="E5768">
            <v>95.476500000000001</v>
          </cell>
        </row>
        <row r="5769">
          <cell r="A5769" t="str">
            <v>10</v>
          </cell>
          <cell r="B5769" t="str">
            <v>31160000</v>
          </cell>
          <cell r="C5769" t="str">
            <v>4600</v>
          </cell>
          <cell r="D5769">
            <v>92.828599999999994</v>
          </cell>
          <cell r="E5769">
            <v>92.375</v>
          </cell>
        </row>
        <row r="5770">
          <cell r="A5770" t="str">
            <v>10</v>
          </cell>
          <cell r="B5770" t="str">
            <v>31160000</v>
          </cell>
          <cell r="C5770" t="str">
            <v>4601</v>
          </cell>
          <cell r="D5770">
            <v>99.615600000000001</v>
          </cell>
          <cell r="E5770">
            <v>97.921999999999997</v>
          </cell>
        </row>
        <row r="5771">
          <cell r="A5771" t="str">
            <v>10</v>
          </cell>
          <cell r="B5771" t="str">
            <v>31160000</v>
          </cell>
          <cell r="C5771" t="str">
            <v>4610</v>
          </cell>
          <cell r="D5771">
            <v>89.188500000000005</v>
          </cell>
          <cell r="E5771">
            <v>88.606499999999997</v>
          </cell>
        </row>
        <row r="5772">
          <cell r="A5772" t="str">
            <v>10</v>
          </cell>
          <cell r="B5772" t="str">
            <v>31160000</v>
          </cell>
          <cell r="C5772" t="str">
            <v>4620</v>
          </cell>
          <cell r="D5772">
            <v>102.07380000000001</v>
          </cell>
          <cell r="E5772">
            <v>101.04770000000001</v>
          </cell>
        </row>
        <row r="5773">
          <cell r="A5773" t="str">
            <v>10</v>
          </cell>
          <cell r="B5773" t="str">
            <v>31160000</v>
          </cell>
          <cell r="C5773" t="str">
            <v>4630</v>
          </cell>
          <cell r="D5773">
            <v>106.58669999999999</v>
          </cell>
          <cell r="E5773">
            <v>103.7547</v>
          </cell>
        </row>
        <row r="5774">
          <cell r="A5774" t="str">
            <v>10</v>
          </cell>
          <cell r="B5774" t="str">
            <v>31160000</v>
          </cell>
          <cell r="C5774" t="str">
            <v>4631</v>
          </cell>
          <cell r="D5774">
            <v>93.421300000000002</v>
          </cell>
          <cell r="E5774">
            <v>93.303100000000001</v>
          </cell>
        </row>
        <row r="5775">
          <cell r="A5775" t="str">
            <v>10</v>
          </cell>
          <cell r="B5775" t="str">
            <v>3117</v>
          </cell>
          <cell r="C5775" t="str">
            <v>0000</v>
          </cell>
          <cell r="D5775">
            <v>100.8459</v>
          </cell>
          <cell r="E5775">
            <v>99.127700000000004</v>
          </cell>
        </row>
        <row r="5776">
          <cell r="A5776" t="str">
            <v>10</v>
          </cell>
          <cell r="B5776" t="str">
            <v>31170000</v>
          </cell>
          <cell r="C5776" t="str">
            <v>5100</v>
          </cell>
          <cell r="D5776">
            <v>108.9254</v>
          </cell>
          <cell r="E5776">
            <v>106.56319999999999</v>
          </cell>
        </row>
        <row r="5777">
          <cell r="A5777" t="str">
            <v>10</v>
          </cell>
          <cell r="B5777" t="str">
            <v>31170000</v>
          </cell>
          <cell r="C5777" t="str">
            <v>5101</v>
          </cell>
          <cell r="D5777">
            <v>102.4996</v>
          </cell>
          <cell r="E5777">
            <v>99.860100000000003</v>
          </cell>
        </row>
        <row r="5778">
          <cell r="A5778" t="str">
            <v>10</v>
          </cell>
          <cell r="B5778" t="str">
            <v>31170000</v>
          </cell>
          <cell r="C5778" t="str">
            <v>5102</v>
          </cell>
          <cell r="D5778">
            <v>97.7483</v>
          </cell>
          <cell r="E5778">
            <v>97.482200000000006</v>
          </cell>
        </row>
        <row r="5779">
          <cell r="A5779" t="str">
            <v>10</v>
          </cell>
          <cell r="B5779" t="str">
            <v>31170000</v>
          </cell>
          <cell r="C5779" t="str">
            <v>5115</v>
          </cell>
          <cell r="D5779">
            <v>85.711699999999993</v>
          </cell>
          <cell r="E5779">
            <v>85.531700000000001</v>
          </cell>
        </row>
        <row r="5780">
          <cell r="A5780" t="str">
            <v>10</v>
          </cell>
          <cell r="B5780" t="str">
            <v>312</v>
          </cell>
          <cell r="C5780" t="str">
            <v>0000</v>
          </cell>
          <cell r="D5780">
            <v>101.29989999999999</v>
          </cell>
          <cell r="E5780">
            <v>101.1675</v>
          </cell>
        </row>
        <row r="5781">
          <cell r="A5781" t="str">
            <v>10</v>
          </cell>
          <cell r="B5781" t="str">
            <v>31200000</v>
          </cell>
          <cell r="C5781" t="str">
            <v>9100</v>
          </cell>
          <cell r="D5781">
            <v>102.8817</v>
          </cell>
          <cell r="E5781">
            <v>102.6995</v>
          </cell>
        </row>
        <row r="5782">
          <cell r="A5782" t="str">
            <v>10</v>
          </cell>
          <cell r="B5782" t="str">
            <v>31200000</v>
          </cell>
          <cell r="C5782" t="str">
            <v>9102</v>
          </cell>
          <cell r="D5782">
            <v>103.0154</v>
          </cell>
          <cell r="E5782">
            <v>102.8545</v>
          </cell>
        </row>
        <row r="5783">
          <cell r="A5783" t="str">
            <v>10</v>
          </cell>
          <cell r="B5783" t="str">
            <v>31200000</v>
          </cell>
          <cell r="C5783" t="str">
            <v>9103</v>
          </cell>
          <cell r="D5783">
            <v>99.866399999999999</v>
          </cell>
          <cell r="E5783">
            <v>99.716499999999996</v>
          </cell>
        </row>
        <row r="5784">
          <cell r="A5784" t="str">
            <v>10</v>
          </cell>
          <cell r="B5784" t="str">
            <v>31200000</v>
          </cell>
          <cell r="C5784" t="str">
            <v>9120</v>
          </cell>
          <cell r="D5784">
            <v>98.641400000000004</v>
          </cell>
          <cell r="E5784">
            <v>98.617699999999999</v>
          </cell>
        </row>
        <row r="5785">
          <cell r="A5785" t="str">
            <v>10</v>
          </cell>
          <cell r="B5785" t="str">
            <v>31200000</v>
          </cell>
          <cell r="C5785" t="str">
            <v>9121</v>
          </cell>
          <cell r="D5785">
            <v>98.648899999999998</v>
          </cell>
          <cell r="E5785">
            <v>98.648899999999998</v>
          </cell>
        </row>
        <row r="5786">
          <cell r="A5786" t="str">
            <v>10</v>
          </cell>
          <cell r="B5786" t="str">
            <v>32</v>
          </cell>
          <cell r="C5786" t="str">
            <v>0000</v>
          </cell>
          <cell r="D5786">
            <v>96.370400000000004</v>
          </cell>
          <cell r="E5786">
            <v>96.244200000000006</v>
          </cell>
        </row>
        <row r="5787">
          <cell r="A5787" t="str">
            <v>10</v>
          </cell>
          <cell r="B5787" t="str">
            <v>321</v>
          </cell>
          <cell r="C5787" t="str">
            <v>0000</v>
          </cell>
          <cell r="D5787">
            <v>96.329599999999999</v>
          </cell>
          <cell r="E5787">
            <v>96.199399999999997</v>
          </cell>
        </row>
        <row r="5788">
          <cell r="A5788" t="str">
            <v>10</v>
          </cell>
          <cell r="B5788" t="str">
            <v>3211</v>
          </cell>
          <cell r="C5788" t="str">
            <v>0000</v>
          </cell>
          <cell r="D5788">
            <v>96.3001</v>
          </cell>
          <cell r="E5788">
            <v>96.157200000000003</v>
          </cell>
        </row>
        <row r="5789">
          <cell r="A5789" t="str">
            <v>10</v>
          </cell>
          <cell r="B5789" t="str">
            <v>32110000</v>
          </cell>
          <cell r="C5789" t="str">
            <v>5002</v>
          </cell>
          <cell r="D5789">
            <v>103.0291</v>
          </cell>
          <cell r="E5789">
            <v>100.98269999999999</v>
          </cell>
        </row>
        <row r="5790">
          <cell r="A5790" t="str">
            <v>10</v>
          </cell>
          <cell r="B5790" t="str">
            <v>32110000</v>
          </cell>
          <cell r="C5790" t="str">
            <v>5004</v>
          </cell>
          <cell r="D5790">
            <v>100.1356</v>
          </cell>
          <cell r="E5790">
            <v>99.084900000000005</v>
          </cell>
        </row>
        <row r="5791">
          <cell r="A5791" t="str">
            <v>10</v>
          </cell>
          <cell r="B5791" t="str">
            <v>32110000</v>
          </cell>
          <cell r="C5791" t="str">
            <v>5005</v>
          </cell>
          <cell r="D5791">
            <v>101.59310000000001</v>
          </cell>
          <cell r="E5791">
            <v>102.75149999999999</v>
          </cell>
        </row>
        <row r="5792">
          <cell r="A5792" t="str">
            <v>10</v>
          </cell>
          <cell r="B5792" t="str">
            <v>32110000</v>
          </cell>
          <cell r="C5792" t="str">
            <v>5010</v>
          </cell>
          <cell r="D5792">
            <v>100.8785</v>
          </cell>
          <cell r="E5792">
            <v>101.2855</v>
          </cell>
        </row>
        <row r="5793">
          <cell r="A5793" t="str">
            <v>10</v>
          </cell>
          <cell r="B5793" t="str">
            <v>32110000</v>
          </cell>
          <cell r="C5793" t="str">
            <v>5012</v>
          </cell>
          <cell r="D5793">
            <v>102.9738</v>
          </cell>
          <cell r="E5793">
            <v>105.18259999999999</v>
          </cell>
        </row>
        <row r="5794">
          <cell r="A5794" t="str">
            <v>10</v>
          </cell>
          <cell r="B5794" t="str">
            <v>32110000</v>
          </cell>
          <cell r="C5794" t="str">
            <v>5013</v>
          </cell>
          <cell r="D5794">
            <v>92.313599999999994</v>
          </cell>
          <cell r="E5794">
            <v>95.504900000000006</v>
          </cell>
        </row>
        <row r="5795">
          <cell r="A5795" t="str">
            <v>10</v>
          </cell>
          <cell r="B5795" t="str">
            <v>32110000</v>
          </cell>
          <cell r="C5795" t="str">
            <v>5014</v>
          </cell>
          <cell r="D5795">
            <v>96.307699999999997</v>
          </cell>
          <cell r="E5795">
            <v>92.916799999999995</v>
          </cell>
        </row>
        <row r="5796">
          <cell r="A5796" t="str">
            <v>10</v>
          </cell>
          <cell r="B5796" t="str">
            <v>32110000</v>
          </cell>
          <cell r="C5796" t="str">
            <v>5015</v>
          </cell>
          <cell r="D5796">
            <v>101.2479</v>
          </cell>
          <cell r="E5796">
            <v>99.472899999999996</v>
          </cell>
        </row>
        <row r="5797">
          <cell r="A5797" t="str">
            <v>10</v>
          </cell>
          <cell r="B5797" t="str">
            <v>32110000</v>
          </cell>
          <cell r="C5797" t="str">
            <v>5020</v>
          </cell>
          <cell r="D5797">
            <v>96.143699999999995</v>
          </cell>
          <cell r="E5797">
            <v>97.373599999999996</v>
          </cell>
        </row>
        <row r="5798">
          <cell r="A5798" t="str">
            <v>10</v>
          </cell>
          <cell r="B5798" t="str">
            <v>32110000</v>
          </cell>
          <cell r="C5798" t="str">
            <v>5021</v>
          </cell>
          <cell r="D5798">
            <v>115.0789</v>
          </cell>
          <cell r="E5798">
            <v>113.6151</v>
          </cell>
        </row>
        <row r="5799">
          <cell r="A5799" t="str">
            <v>10</v>
          </cell>
          <cell r="B5799" t="str">
            <v>32110000</v>
          </cell>
          <cell r="C5799" t="str">
            <v>5030</v>
          </cell>
          <cell r="D5799">
            <v>87.699399999999997</v>
          </cell>
          <cell r="E5799">
            <v>87.900599999999997</v>
          </cell>
        </row>
        <row r="5800">
          <cell r="A5800" t="str">
            <v>10</v>
          </cell>
          <cell r="B5800" t="str">
            <v>32110000</v>
          </cell>
          <cell r="C5800" t="str">
            <v>5031</v>
          </cell>
          <cell r="D5800">
            <v>98.237399999999994</v>
          </cell>
          <cell r="E5800">
            <v>97.986199999999997</v>
          </cell>
        </row>
        <row r="5801">
          <cell r="A5801" t="str">
            <v>10</v>
          </cell>
          <cell r="B5801" t="str">
            <v>32110000</v>
          </cell>
          <cell r="C5801" t="str">
            <v>5040</v>
          </cell>
          <cell r="D5801">
            <v>99.762200000000007</v>
          </cell>
          <cell r="E5801">
            <v>99.828500000000005</v>
          </cell>
        </row>
        <row r="5802">
          <cell r="A5802" t="str">
            <v>10</v>
          </cell>
          <cell r="B5802" t="str">
            <v>32110000</v>
          </cell>
          <cell r="C5802" t="str">
            <v>5050</v>
          </cell>
          <cell r="D5802">
            <v>87.917000000000002</v>
          </cell>
          <cell r="E5802">
            <v>87.244699999999995</v>
          </cell>
        </row>
        <row r="5803">
          <cell r="A5803" t="str">
            <v>10</v>
          </cell>
          <cell r="B5803" t="str">
            <v>3212</v>
          </cell>
          <cell r="C5803" t="str">
            <v>0000</v>
          </cell>
          <cell r="D5803">
            <v>98.602699999999999</v>
          </cell>
          <cell r="E5803">
            <v>99.449299999999994</v>
          </cell>
        </row>
        <row r="5804">
          <cell r="A5804" t="str">
            <v>10</v>
          </cell>
          <cell r="B5804" t="str">
            <v>32120000</v>
          </cell>
          <cell r="C5804" t="str">
            <v>7040</v>
          </cell>
          <cell r="D5804">
            <v>98.602699999999999</v>
          </cell>
          <cell r="E5804">
            <v>99.449299999999994</v>
          </cell>
        </row>
        <row r="5805">
          <cell r="A5805" t="str">
            <v>10</v>
          </cell>
          <cell r="B5805" t="str">
            <v>322</v>
          </cell>
          <cell r="C5805" t="str">
            <v>0000</v>
          </cell>
          <cell r="D5805">
            <v>100.6061</v>
          </cell>
          <cell r="E5805">
            <v>100.90389999999999</v>
          </cell>
        </row>
        <row r="5806">
          <cell r="A5806" t="str">
            <v>10</v>
          </cell>
          <cell r="B5806" t="str">
            <v>32200000</v>
          </cell>
          <cell r="C5806" t="str">
            <v>9110</v>
          </cell>
          <cell r="D5806">
            <v>97.016800000000003</v>
          </cell>
          <cell r="E5806">
            <v>97.016800000000003</v>
          </cell>
        </row>
        <row r="5807">
          <cell r="A5807" t="str">
            <v>10</v>
          </cell>
          <cell r="B5807" t="str">
            <v>32200000</v>
          </cell>
          <cell r="C5807" t="str">
            <v>9111</v>
          </cell>
          <cell r="D5807">
            <v>98.2834</v>
          </cell>
          <cell r="E5807">
            <v>99.337400000000002</v>
          </cell>
        </row>
        <row r="5808">
          <cell r="A5808" t="str">
            <v>10</v>
          </cell>
          <cell r="B5808" t="str">
            <v>32200000</v>
          </cell>
          <cell r="C5808" t="str">
            <v>9112</v>
          </cell>
          <cell r="D5808">
            <v>106.51819999999999</v>
          </cell>
          <cell r="E5808">
            <v>106.3575</v>
          </cell>
        </row>
        <row r="5809">
          <cell r="A5809" t="str">
            <v>10</v>
          </cell>
          <cell r="B5809" t="str">
            <v>4</v>
          </cell>
          <cell r="C5809" t="str">
            <v>0000</v>
          </cell>
          <cell r="D5809">
            <v>121.9543</v>
          </cell>
          <cell r="E5809">
            <v>118.3566</v>
          </cell>
        </row>
        <row r="5810">
          <cell r="A5810" t="str">
            <v>10</v>
          </cell>
          <cell r="B5810" t="str">
            <v>41</v>
          </cell>
          <cell r="C5810" t="str">
            <v>0000</v>
          </cell>
          <cell r="D5810">
            <v>111.4569</v>
          </cell>
          <cell r="E5810">
            <v>107.7546</v>
          </cell>
        </row>
        <row r="5811">
          <cell r="A5811" t="str">
            <v>10</v>
          </cell>
          <cell r="B5811" t="str">
            <v>411</v>
          </cell>
          <cell r="C5811" t="str">
            <v>0000</v>
          </cell>
          <cell r="D5811">
            <v>111.6174</v>
          </cell>
          <cell r="E5811">
            <v>104.4901</v>
          </cell>
        </row>
        <row r="5812">
          <cell r="A5812" t="str">
            <v>10</v>
          </cell>
          <cell r="B5812" t="str">
            <v>41100000</v>
          </cell>
          <cell r="C5812" t="str">
            <v>9001</v>
          </cell>
          <cell r="D5812">
            <v>93.727099999999993</v>
          </cell>
          <cell r="E5812">
            <v>94.3827</v>
          </cell>
        </row>
        <row r="5813">
          <cell r="A5813" t="str">
            <v>10</v>
          </cell>
          <cell r="B5813" t="str">
            <v>41100000</v>
          </cell>
          <cell r="C5813" t="str">
            <v>9009</v>
          </cell>
          <cell r="D5813">
            <v>99.375100000000003</v>
          </cell>
          <cell r="E5813">
            <v>99.687600000000003</v>
          </cell>
        </row>
        <row r="5814">
          <cell r="A5814" t="str">
            <v>10</v>
          </cell>
          <cell r="B5814" t="str">
            <v>41100000</v>
          </cell>
          <cell r="C5814" t="str">
            <v>9050</v>
          </cell>
          <cell r="D5814">
            <v>121.0848</v>
          </cell>
          <cell r="E5814">
            <v>108.4799</v>
          </cell>
        </row>
        <row r="5815">
          <cell r="A5815" t="str">
            <v>10</v>
          </cell>
          <cell r="B5815" t="str">
            <v>412</v>
          </cell>
          <cell r="C5815" t="str">
            <v>0000</v>
          </cell>
          <cell r="D5815">
            <v>113.85760000000001</v>
          </cell>
          <cell r="E5815">
            <v>110.98990000000001</v>
          </cell>
        </row>
        <row r="5816">
          <cell r="A5816" t="str">
            <v>10</v>
          </cell>
          <cell r="B5816" t="str">
            <v>41200000</v>
          </cell>
          <cell r="C5816" t="str">
            <v>9240</v>
          </cell>
          <cell r="D5816">
            <v>115.6383</v>
          </cell>
          <cell r="E5816">
            <v>112.8192</v>
          </cell>
        </row>
        <row r="5817">
          <cell r="A5817" t="str">
            <v>10</v>
          </cell>
          <cell r="B5817" t="str">
            <v>41200000</v>
          </cell>
          <cell r="C5817" t="str">
            <v>9241</v>
          </cell>
          <cell r="D5817">
            <v>116.0966</v>
          </cell>
          <cell r="E5817">
            <v>113.6016</v>
          </cell>
        </row>
        <row r="5818">
          <cell r="A5818" t="str">
            <v>10</v>
          </cell>
          <cell r="B5818" t="str">
            <v>41200000</v>
          </cell>
          <cell r="C5818" t="str">
            <v>9250</v>
          </cell>
          <cell r="D5818">
            <v>113.95350000000001</v>
          </cell>
          <cell r="E5818">
            <v>108.1395</v>
          </cell>
        </row>
        <row r="5819">
          <cell r="A5819" t="str">
            <v>10</v>
          </cell>
          <cell r="B5819" t="str">
            <v>41200000</v>
          </cell>
          <cell r="C5819" t="str">
            <v>9800</v>
          </cell>
          <cell r="D5819">
            <v>101.6833</v>
          </cell>
          <cell r="E5819">
            <v>101.48309999999999</v>
          </cell>
        </row>
        <row r="5820">
          <cell r="A5820" t="str">
            <v>10</v>
          </cell>
          <cell r="B5820" t="str">
            <v>413</v>
          </cell>
          <cell r="C5820" t="str">
            <v>0000</v>
          </cell>
          <cell r="D5820">
            <v>92.860299999999995</v>
          </cell>
          <cell r="E5820">
            <v>93.540199999999999</v>
          </cell>
        </row>
        <row r="5821">
          <cell r="A5821" t="str">
            <v>10</v>
          </cell>
          <cell r="B5821" t="str">
            <v>4131</v>
          </cell>
          <cell r="C5821" t="str">
            <v>0000</v>
          </cell>
          <cell r="D5821">
            <v>90.269900000000007</v>
          </cell>
          <cell r="E5821">
            <v>91.093199999999996</v>
          </cell>
        </row>
        <row r="5822">
          <cell r="A5822" t="str">
            <v>10</v>
          </cell>
          <cell r="B5822" t="str">
            <v>41310000</v>
          </cell>
          <cell r="C5822" t="str">
            <v>8020</v>
          </cell>
          <cell r="D5822">
            <v>103.539</v>
          </cell>
          <cell r="E5822">
            <v>101.1343</v>
          </cell>
        </row>
        <row r="5823">
          <cell r="A5823" t="str">
            <v>10</v>
          </cell>
          <cell r="B5823" t="str">
            <v>41310000</v>
          </cell>
          <cell r="C5823" t="str">
            <v>8060</v>
          </cell>
          <cell r="D5823">
            <v>83.519400000000005</v>
          </cell>
          <cell r="E5823">
            <v>85.408699999999996</v>
          </cell>
        </row>
        <row r="5824">
          <cell r="A5824" t="str">
            <v>10</v>
          </cell>
          <cell r="B5824" t="str">
            <v>41310000</v>
          </cell>
          <cell r="C5824" t="str">
            <v>8061</v>
          </cell>
          <cell r="D5824">
            <v>104.8098</v>
          </cell>
          <cell r="E5824">
            <v>104.17059999999999</v>
          </cell>
        </row>
        <row r="5825">
          <cell r="A5825" t="str">
            <v>10</v>
          </cell>
          <cell r="B5825" t="str">
            <v>41310000</v>
          </cell>
          <cell r="C5825" t="str">
            <v>8062</v>
          </cell>
          <cell r="D5825">
            <v>101.3291</v>
          </cell>
          <cell r="E5825">
            <v>100.88290000000001</v>
          </cell>
        </row>
        <row r="5826">
          <cell r="A5826" t="str">
            <v>10</v>
          </cell>
          <cell r="B5826" t="str">
            <v>4132</v>
          </cell>
          <cell r="C5826" t="str">
            <v>0000</v>
          </cell>
          <cell r="D5826">
            <v>100.1998</v>
          </cell>
          <cell r="E5826">
            <v>100.4734</v>
          </cell>
        </row>
        <row r="5827">
          <cell r="A5827" t="str">
            <v>10</v>
          </cell>
          <cell r="B5827" t="str">
            <v>41320000</v>
          </cell>
          <cell r="C5827" t="str">
            <v>8071</v>
          </cell>
          <cell r="D5827">
            <v>104.9023</v>
          </cell>
          <cell r="E5827">
            <v>102.9015</v>
          </cell>
        </row>
        <row r="5828">
          <cell r="A5828" t="str">
            <v>10</v>
          </cell>
          <cell r="B5828" t="str">
            <v>41320000</v>
          </cell>
          <cell r="C5828" t="str">
            <v>8080</v>
          </cell>
          <cell r="D5828">
            <v>100.4864</v>
          </cell>
          <cell r="E5828">
            <v>100.602</v>
          </cell>
        </row>
        <row r="5829">
          <cell r="A5829" t="str">
            <v>10</v>
          </cell>
          <cell r="B5829" t="str">
            <v>41320000</v>
          </cell>
          <cell r="C5829" t="str">
            <v>8081</v>
          </cell>
          <cell r="D5829">
            <v>94.350700000000003</v>
          </cell>
          <cell r="E5829">
            <v>97.530900000000003</v>
          </cell>
        </row>
        <row r="5830">
          <cell r="A5830" t="str">
            <v>10</v>
          </cell>
          <cell r="B5830" t="str">
            <v>414</v>
          </cell>
          <cell r="C5830" t="str">
            <v>0000</v>
          </cell>
          <cell r="D5830">
            <v>100.589</v>
          </cell>
          <cell r="E5830">
            <v>99.786799999999999</v>
          </cell>
        </row>
        <row r="5831">
          <cell r="A5831" t="str">
            <v>10</v>
          </cell>
          <cell r="B5831" t="str">
            <v>41400000</v>
          </cell>
          <cell r="C5831" t="str">
            <v>9160</v>
          </cell>
          <cell r="D5831">
            <v>98.715999999999994</v>
          </cell>
          <cell r="E5831">
            <v>98.623099999999994</v>
          </cell>
        </row>
        <row r="5832">
          <cell r="A5832" t="str">
            <v>10</v>
          </cell>
          <cell r="B5832" t="str">
            <v>41400000</v>
          </cell>
          <cell r="C5832" t="str">
            <v>9161</v>
          </cell>
          <cell r="D5832">
            <v>98.647000000000006</v>
          </cell>
          <cell r="E5832">
            <v>99.366100000000003</v>
          </cell>
        </row>
        <row r="5833">
          <cell r="A5833" t="str">
            <v>10</v>
          </cell>
          <cell r="B5833" t="str">
            <v>41400000</v>
          </cell>
          <cell r="C5833" t="str">
            <v>9170</v>
          </cell>
          <cell r="D5833">
            <v>100.3104</v>
          </cell>
          <cell r="E5833">
            <v>98.573999999999998</v>
          </cell>
        </row>
        <row r="5834">
          <cell r="A5834" t="str">
            <v>10</v>
          </cell>
          <cell r="B5834" t="str">
            <v>41400000</v>
          </cell>
          <cell r="C5834" t="str">
            <v>9180</v>
          </cell>
          <cell r="D5834">
            <v>106.6063</v>
          </cell>
          <cell r="E5834">
            <v>105.00530000000001</v>
          </cell>
        </row>
        <row r="5835">
          <cell r="A5835" t="str">
            <v>10</v>
          </cell>
          <cell r="B5835" t="str">
            <v>41400000</v>
          </cell>
          <cell r="C5835" t="str">
            <v>9181</v>
          </cell>
          <cell r="D5835">
            <v>104.1185</v>
          </cell>
          <cell r="E5835">
            <v>102.9687</v>
          </cell>
        </row>
        <row r="5836">
          <cell r="A5836" t="str">
            <v>10</v>
          </cell>
          <cell r="B5836" t="str">
            <v>415</v>
          </cell>
          <cell r="C5836" t="str">
            <v>0000</v>
          </cell>
          <cell r="D5836">
            <v>187.79390000000001</v>
          </cell>
          <cell r="E5836">
            <v>145.17179999999999</v>
          </cell>
        </row>
        <row r="5837">
          <cell r="A5837" t="str">
            <v>10</v>
          </cell>
          <cell r="B5837" t="str">
            <v>41500000</v>
          </cell>
          <cell r="C5837" t="str">
            <v>9550</v>
          </cell>
          <cell r="D5837">
            <v>187.79390000000001</v>
          </cell>
          <cell r="E5837">
            <v>145.17179999999999</v>
          </cell>
        </row>
        <row r="5838">
          <cell r="A5838" t="str">
            <v>10</v>
          </cell>
          <cell r="B5838" t="str">
            <v>42</v>
          </cell>
          <cell r="C5838" t="str">
            <v>0000</v>
          </cell>
          <cell r="D5838">
            <v>130.52619999999999</v>
          </cell>
          <cell r="E5838">
            <v>126.39830000000001</v>
          </cell>
        </row>
        <row r="5839">
          <cell r="A5839" t="str">
            <v>10</v>
          </cell>
          <cell r="B5839" t="str">
            <v>421</v>
          </cell>
          <cell r="C5839" t="str">
            <v>0000</v>
          </cell>
          <cell r="D5839">
            <v>129.54820000000001</v>
          </cell>
          <cell r="E5839">
            <v>118.2972</v>
          </cell>
        </row>
        <row r="5840">
          <cell r="A5840" t="str">
            <v>10</v>
          </cell>
          <cell r="B5840" t="str">
            <v>4211</v>
          </cell>
          <cell r="C5840" t="str">
            <v>0000</v>
          </cell>
          <cell r="D5840">
            <v>133.37860000000001</v>
          </cell>
          <cell r="E5840">
            <v>122.8462</v>
          </cell>
        </row>
        <row r="5841">
          <cell r="A5841" t="str">
            <v>10</v>
          </cell>
          <cell r="B5841" t="str">
            <v>42111</v>
          </cell>
          <cell r="C5841" t="str">
            <v>0000</v>
          </cell>
          <cell r="D5841">
            <v>117.3231</v>
          </cell>
          <cell r="E5841">
            <v>108.7824</v>
          </cell>
        </row>
        <row r="5842">
          <cell r="A5842" t="str">
            <v>10</v>
          </cell>
          <cell r="B5842" t="str">
            <v>421111</v>
          </cell>
          <cell r="C5842" t="str">
            <v>0000</v>
          </cell>
          <cell r="D5842">
            <v>105.46510000000001</v>
          </cell>
          <cell r="E5842">
            <v>104.41800000000001</v>
          </cell>
        </row>
        <row r="5843">
          <cell r="A5843" t="str">
            <v>10</v>
          </cell>
          <cell r="B5843" t="str">
            <v>42111100</v>
          </cell>
          <cell r="C5843" t="str">
            <v>6001</v>
          </cell>
          <cell r="D5843">
            <v>105.46510000000001</v>
          </cell>
          <cell r="E5843">
            <v>104.41800000000001</v>
          </cell>
        </row>
        <row r="5844">
          <cell r="A5844" t="str">
            <v>10</v>
          </cell>
          <cell r="B5844" t="str">
            <v>421112</v>
          </cell>
          <cell r="C5844" t="str">
            <v>0000</v>
          </cell>
          <cell r="D5844">
            <v>118.07089999999999</v>
          </cell>
          <cell r="E5844">
            <v>109.05759999999999</v>
          </cell>
        </row>
        <row r="5845">
          <cell r="A5845" t="str">
            <v>10</v>
          </cell>
          <cell r="B5845" t="str">
            <v>42111200</v>
          </cell>
          <cell r="C5845" t="str">
            <v>6000</v>
          </cell>
          <cell r="D5845">
            <v>118.07089999999999</v>
          </cell>
          <cell r="E5845">
            <v>109.05759999999999</v>
          </cell>
        </row>
        <row r="5846">
          <cell r="A5846" t="str">
            <v>10</v>
          </cell>
          <cell r="B5846" t="str">
            <v>42112</v>
          </cell>
          <cell r="C5846" t="str">
            <v>0000</v>
          </cell>
          <cell r="D5846">
            <v>173.5643</v>
          </cell>
          <cell r="E5846">
            <v>157.9162</v>
          </cell>
        </row>
        <row r="5847">
          <cell r="A5847" t="str">
            <v>10</v>
          </cell>
          <cell r="B5847" t="str">
            <v>42112000</v>
          </cell>
          <cell r="C5847" t="str">
            <v>6003</v>
          </cell>
          <cell r="D5847">
            <v>166.2234</v>
          </cell>
          <cell r="E5847">
            <v>155.2527</v>
          </cell>
        </row>
        <row r="5848">
          <cell r="A5848" t="str">
            <v>10</v>
          </cell>
          <cell r="B5848" t="str">
            <v>42112000</v>
          </cell>
          <cell r="C5848" t="str">
            <v>6004</v>
          </cell>
          <cell r="D5848">
            <v>193.32830000000001</v>
          </cell>
          <cell r="E5848">
            <v>165.0872</v>
          </cell>
        </row>
        <row r="5849">
          <cell r="A5849" t="str">
            <v>10</v>
          </cell>
          <cell r="B5849" t="str">
            <v>42113</v>
          </cell>
          <cell r="C5849" t="str">
            <v>0000</v>
          </cell>
          <cell r="D5849">
            <v>99.009900000000002</v>
          </cell>
          <cell r="E5849">
            <v>99.009900000000002</v>
          </cell>
        </row>
        <row r="5850">
          <cell r="A5850" t="str">
            <v>10</v>
          </cell>
          <cell r="B5850" t="str">
            <v>42113000</v>
          </cell>
          <cell r="C5850" t="str">
            <v>6020</v>
          </cell>
          <cell r="D5850">
            <v>99.009900000000002</v>
          </cell>
          <cell r="E5850">
            <v>99.009900000000002</v>
          </cell>
        </row>
        <row r="5851">
          <cell r="A5851" t="str">
            <v>10</v>
          </cell>
          <cell r="B5851" t="str">
            <v>4212</v>
          </cell>
          <cell r="C5851" t="str">
            <v>0000</v>
          </cell>
          <cell r="D5851">
            <v>121.5521</v>
          </cell>
          <cell r="E5851">
            <v>108.80119999999999</v>
          </cell>
        </row>
        <row r="5852">
          <cell r="A5852" t="str">
            <v>10</v>
          </cell>
          <cell r="B5852" t="str">
            <v>42121</v>
          </cell>
          <cell r="C5852" t="str">
            <v>0000</v>
          </cell>
          <cell r="D5852">
            <v>104.7388</v>
          </cell>
          <cell r="E5852">
            <v>104.32429999999999</v>
          </cell>
        </row>
        <row r="5853">
          <cell r="A5853" t="str">
            <v>10</v>
          </cell>
          <cell r="B5853" t="str">
            <v>42121000</v>
          </cell>
          <cell r="C5853" t="str">
            <v>9230</v>
          </cell>
          <cell r="D5853">
            <v>99.573800000000006</v>
          </cell>
          <cell r="E5853">
            <v>99.573800000000006</v>
          </cell>
        </row>
        <row r="5854">
          <cell r="A5854" t="str">
            <v>10</v>
          </cell>
          <cell r="B5854" t="str">
            <v>42121000</v>
          </cell>
          <cell r="C5854" t="str">
            <v>9231</v>
          </cell>
          <cell r="D5854">
            <v>105.4766</v>
          </cell>
          <cell r="E5854">
            <v>105.0029</v>
          </cell>
        </row>
        <row r="5855">
          <cell r="A5855" t="str">
            <v>10</v>
          </cell>
          <cell r="B5855" t="str">
            <v>42122</v>
          </cell>
          <cell r="C5855" t="str">
            <v>0000</v>
          </cell>
          <cell r="D5855">
            <v>123.4203</v>
          </cell>
          <cell r="E5855">
            <v>109.29859999999999</v>
          </cell>
        </row>
        <row r="5856">
          <cell r="A5856" t="str">
            <v>10</v>
          </cell>
          <cell r="B5856" t="str">
            <v>42122000</v>
          </cell>
          <cell r="C5856" t="str">
            <v>9260</v>
          </cell>
          <cell r="D5856">
            <v>123.4203</v>
          </cell>
          <cell r="E5856">
            <v>109.29859999999999</v>
          </cell>
        </row>
        <row r="5857">
          <cell r="A5857" t="str">
            <v>10</v>
          </cell>
          <cell r="B5857" t="str">
            <v>422</v>
          </cell>
          <cell r="C5857" t="str">
            <v>0000</v>
          </cell>
          <cell r="D5857">
            <v>130.9349</v>
          </cell>
          <cell r="E5857">
            <v>129.78399999999999</v>
          </cell>
        </row>
        <row r="5858">
          <cell r="A5858" t="str">
            <v>10</v>
          </cell>
          <cell r="B5858" t="str">
            <v>4221</v>
          </cell>
          <cell r="C5858" t="str">
            <v>0000</v>
          </cell>
          <cell r="D5858">
            <v>131.6002</v>
          </cell>
          <cell r="E5858">
            <v>130.40620000000001</v>
          </cell>
        </row>
        <row r="5859">
          <cell r="A5859" t="str">
            <v>10</v>
          </cell>
          <cell r="B5859" t="str">
            <v>42210000</v>
          </cell>
          <cell r="C5859" t="str">
            <v>6010</v>
          </cell>
          <cell r="D5859">
            <v>131.71639999999999</v>
          </cell>
          <cell r="E5859">
            <v>130.5224</v>
          </cell>
        </row>
        <row r="5860">
          <cell r="A5860" t="str">
            <v>10</v>
          </cell>
          <cell r="B5860" t="str">
            <v>42210000</v>
          </cell>
          <cell r="C5860" t="str">
            <v>6012</v>
          </cell>
          <cell r="D5860">
            <v>131.3433</v>
          </cell>
          <cell r="E5860">
            <v>130.14930000000001</v>
          </cell>
        </row>
        <row r="5861">
          <cell r="A5861" t="str">
            <v>10</v>
          </cell>
          <cell r="B5861" t="str">
            <v>4222</v>
          </cell>
          <cell r="C5861" t="str">
            <v>0000</v>
          </cell>
          <cell r="D5861">
            <v>92.284999999999997</v>
          </cell>
          <cell r="E5861">
            <v>93.638199999999998</v>
          </cell>
        </row>
        <row r="5862">
          <cell r="A5862" t="str">
            <v>10</v>
          </cell>
          <cell r="B5862" t="str">
            <v>42221</v>
          </cell>
          <cell r="C5862" t="str">
            <v>0000</v>
          </cell>
          <cell r="D5862">
            <v>92.284999999999997</v>
          </cell>
          <cell r="E5862">
            <v>93.638199999999998</v>
          </cell>
        </row>
        <row r="5863">
          <cell r="A5863" t="str">
            <v>10</v>
          </cell>
          <cell r="B5863" t="str">
            <v>42221000</v>
          </cell>
          <cell r="C5863" t="str">
            <v>6350</v>
          </cell>
          <cell r="D5863">
            <v>95.8292</v>
          </cell>
          <cell r="E5863">
            <v>95.523799999999994</v>
          </cell>
        </row>
        <row r="5864">
          <cell r="A5864" t="str">
            <v>10</v>
          </cell>
          <cell r="B5864" t="str">
            <v>42221000</v>
          </cell>
          <cell r="C5864" t="str">
            <v>6355</v>
          </cell>
          <cell r="D5864">
            <v>94.177700000000002</v>
          </cell>
          <cell r="E5864">
            <v>95.111400000000003</v>
          </cell>
        </row>
        <row r="5865">
          <cell r="A5865" t="str">
            <v>10</v>
          </cell>
          <cell r="B5865" t="str">
            <v>42221000</v>
          </cell>
          <cell r="C5865" t="str">
            <v>6356</v>
          </cell>
          <cell r="D5865">
            <v>79.759500000000003</v>
          </cell>
          <cell r="E5865">
            <v>86.507999999999996</v>
          </cell>
        </row>
        <row r="5866">
          <cell r="A5866" t="str">
            <v>10</v>
          </cell>
          <cell r="B5866" t="str">
            <v>43</v>
          </cell>
          <cell r="C5866" t="str">
            <v>0000</v>
          </cell>
          <cell r="D5866">
            <v>102.1443</v>
          </cell>
          <cell r="E5866">
            <v>101.6347</v>
          </cell>
        </row>
        <row r="5867">
          <cell r="A5867" t="str">
            <v>10</v>
          </cell>
          <cell r="B5867" t="str">
            <v>431</v>
          </cell>
          <cell r="C5867" t="str">
            <v>0000</v>
          </cell>
          <cell r="D5867">
            <v>102.7167</v>
          </cell>
          <cell r="E5867">
            <v>102.42659999999999</v>
          </cell>
        </row>
        <row r="5868">
          <cell r="A5868" t="str">
            <v>10</v>
          </cell>
          <cell r="B5868" t="str">
            <v>43100000</v>
          </cell>
          <cell r="C5868" t="str">
            <v>6100</v>
          </cell>
          <cell r="D5868">
            <v>97.162700000000001</v>
          </cell>
          <cell r="E5868">
            <v>96.250500000000002</v>
          </cell>
        </row>
        <row r="5869">
          <cell r="A5869" t="str">
            <v>10</v>
          </cell>
          <cell r="B5869" t="str">
            <v>43100000</v>
          </cell>
          <cell r="C5869" t="str">
            <v>6101</v>
          </cell>
          <cell r="D5869">
            <v>92.287099999999995</v>
          </cell>
          <cell r="E5869">
            <v>92.2958</v>
          </cell>
        </row>
        <row r="5870">
          <cell r="A5870" t="str">
            <v>10</v>
          </cell>
          <cell r="B5870" t="str">
            <v>43100000</v>
          </cell>
          <cell r="C5870" t="str">
            <v>6102</v>
          </cell>
          <cell r="D5870">
            <v>97.589699999999993</v>
          </cell>
          <cell r="E5870">
            <v>97.606200000000001</v>
          </cell>
        </row>
        <row r="5871">
          <cell r="A5871" t="str">
            <v>10</v>
          </cell>
          <cell r="B5871" t="str">
            <v>43100000</v>
          </cell>
          <cell r="C5871" t="str">
            <v>6103</v>
          </cell>
          <cell r="D5871">
            <v>113.336</v>
          </cell>
          <cell r="E5871">
            <v>113.25660000000001</v>
          </cell>
        </row>
        <row r="5872">
          <cell r="A5872" t="str">
            <v>10</v>
          </cell>
          <cell r="B5872" t="str">
            <v>43100000</v>
          </cell>
          <cell r="C5872" t="str">
            <v>6104</v>
          </cell>
          <cell r="D5872">
            <v>97.1631</v>
          </cell>
          <cell r="E5872">
            <v>98.001900000000006</v>
          </cell>
        </row>
        <row r="5873">
          <cell r="A5873" t="str">
            <v>10</v>
          </cell>
          <cell r="B5873" t="str">
            <v>43100000</v>
          </cell>
          <cell r="C5873" t="str">
            <v>6105</v>
          </cell>
          <cell r="D5873">
            <v>118.34520000000001</v>
          </cell>
          <cell r="E5873">
            <v>116.4706</v>
          </cell>
        </row>
        <row r="5874">
          <cell r="A5874" t="str">
            <v>10</v>
          </cell>
          <cell r="B5874" t="str">
            <v>43100000</v>
          </cell>
          <cell r="C5874" t="str">
            <v>6106</v>
          </cell>
          <cell r="D5874">
            <v>97.636200000000002</v>
          </cell>
          <cell r="E5874">
            <v>97.135800000000003</v>
          </cell>
        </row>
        <row r="5875">
          <cell r="A5875" t="str">
            <v>10</v>
          </cell>
          <cell r="B5875" t="str">
            <v>43100000</v>
          </cell>
          <cell r="C5875" t="str">
            <v>6113</v>
          </cell>
          <cell r="D5875">
            <v>98.691299999999998</v>
          </cell>
          <cell r="E5875">
            <v>100.0956</v>
          </cell>
        </row>
        <row r="5876">
          <cell r="A5876" t="str">
            <v>10</v>
          </cell>
          <cell r="B5876" t="str">
            <v>43100000</v>
          </cell>
          <cell r="C5876" t="str">
            <v>6114</v>
          </cell>
          <cell r="D5876">
            <v>104.2978</v>
          </cell>
          <cell r="E5876">
            <v>105.74039999999999</v>
          </cell>
        </row>
        <row r="5877">
          <cell r="A5877" t="str">
            <v>10</v>
          </cell>
          <cell r="B5877" t="str">
            <v>432</v>
          </cell>
          <cell r="C5877" t="str">
            <v>0000</v>
          </cell>
          <cell r="D5877">
            <v>99.463499999999996</v>
          </cell>
          <cell r="E5877">
            <v>98.011799999999994</v>
          </cell>
        </row>
        <row r="5878">
          <cell r="A5878" t="str">
            <v>10</v>
          </cell>
          <cell r="B5878" t="str">
            <v>4321</v>
          </cell>
          <cell r="C5878" t="str">
            <v>0000</v>
          </cell>
          <cell r="D5878">
            <v>90.567700000000002</v>
          </cell>
          <cell r="E5878">
            <v>93.804900000000004</v>
          </cell>
        </row>
        <row r="5879">
          <cell r="A5879" t="str">
            <v>10</v>
          </cell>
          <cell r="B5879" t="str">
            <v>43210000</v>
          </cell>
          <cell r="C5879" t="str">
            <v>4100</v>
          </cell>
          <cell r="D5879">
            <v>81.367000000000004</v>
          </cell>
          <cell r="E5879">
            <v>87.509500000000003</v>
          </cell>
        </row>
        <row r="5880">
          <cell r="A5880" t="str">
            <v>10</v>
          </cell>
          <cell r="B5880" t="str">
            <v>43210000</v>
          </cell>
          <cell r="C5880" t="str">
            <v>4101</v>
          </cell>
          <cell r="D5880">
            <v>99.768299999999996</v>
          </cell>
          <cell r="E5880">
            <v>100.1002</v>
          </cell>
        </row>
        <row r="5881">
          <cell r="A5881" t="str">
            <v>10</v>
          </cell>
          <cell r="B5881" t="str">
            <v>4322</v>
          </cell>
          <cell r="C5881" t="str">
            <v>0000</v>
          </cell>
          <cell r="D5881">
            <v>97.438900000000004</v>
          </cell>
          <cell r="E5881">
            <v>97.415400000000005</v>
          </cell>
        </row>
        <row r="5882">
          <cell r="A5882" t="str">
            <v>10</v>
          </cell>
          <cell r="B5882" t="str">
            <v>43220000</v>
          </cell>
          <cell r="C5882" t="str">
            <v>4650</v>
          </cell>
          <cell r="D5882">
            <v>100.295</v>
          </cell>
          <cell r="E5882">
            <v>100.3908</v>
          </cell>
        </row>
        <row r="5883">
          <cell r="A5883" t="str">
            <v>10</v>
          </cell>
          <cell r="B5883" t="str">
            <v>43220000</v>
          </cell>
          <cell r="C5883" t="str">
            <v>4700</v>
          </cell>
          <cell r="D5883">
            <v>100.9819</v>
          </cell>
          <cell r="E5883">
            <v>99.662899999999993</v>
          </cell>
        </row>
        <row r="5884">
          <cell r="A5884" t="str">
            <v>10</v>
          </cell>
          <cell r="B5884" t="str">
            <v>43220000</v>
          </cell>
          <cell r="C5884" t="str">
            <v>4710</v>
          </cell>
          <cell r="D5884">
            <v>97.794600000000003</v>
          </cell>
          <cell r="E5884">
            <v>98.122699999999995</v>
          </cell>
        </row>
        <row r="5885">
          <cell r="A5885" t="str">
            <v>10</v>
          </cell>
          <cell r="B5885" t="str">
            <v>43220000</v>
          </cell>
          <cell r="C5885" t="str">
            <v>4720</v>
          </cell>
          <cell r="D5885">
            <v>96.944900000000004</v>
          </cell>
          <cell r="E5885">
            <v>97.534099999999995</v>
          </cell>
        </row>
        <row r="5886">
          <cell r="A5886" t="str">
            <v>10</v>
          </cell>
          <cell r="B5886" t="str">
            <v>43220000</v>
          </cell>
          <cell r="C5886" t="str">
            <v>4721</v>
          </cell>
          <cell r="D5886">
            <v>99.596900000000005</v>
          </cell>
          <cell r="E5886">
            <v>99.534400000000005</v>
          </cell>
        </row>
        <row r="5887">
          <cell r="A5887" t="str">
            <v>10</v>
          </cell>
          <cell r="B5887" t="str">
            <v>43220000</v>
          </cell>
          <cell r="C5887" t="str">
            <v>4730</v>
          </cell>
          <cell r="D5887">
            <v>92.608500000000006</v>
          </cell>
          <cell r="E5887">
            <v>92.685199999999995</v>
          </cell>
        </row>
        <row r="5888">
          <cell r="A5888" t="str">
            <v>10</v>
          </cell>
          <cell r="B5888" t="str">
            <v>43220000</v>
          </cell>
          <cell r="C5888" t="str">
            <v>4731</v>
          </cell>
          <cell r="D5888">
            <v>96.229799999999997</v>
          </cell>
          <cell r="E5888">
            <v>96.455600000000004</v>
          </cell>
        </row>
        <row r="5889">
          <cell r="A5889" t="str">
            <v>10</v>
          </cell>
          <cell r="B5889" t="str">
            <v>43220000</v>
          </cell>
          <cell r="C5889" t="str">
            <v>4750</v>
          </cell>
          <cell r="D5889">
            <v>96.534400000000005</v>
          </cell>
          <cell r="E5889">
            <v>96.093800000000002</v>
          </cell>
        </row>
        <row r="5890">
          <cell r="A5890" t="str">
            <v>10</v>
          </cell>
          <cell r="B5890" t="str">
            <v>4323</v>
          </cell>
          <cell r="C5890" t="str">
            <v>0000</v>
          </cell>
          <cell r="D5890">
            <v>109.17740000000001</v>
          </cell>
          <cell r="E5890">
            <v>101.4019</v>
          </cell>
        </row>
        <row r="5891">
          <cell r="A5891" t="str">
            <v>10</v>
          </cell>
          <cell r="B5891" t="str">
            <v>43230000</v>
          </cell>
          <cell r="C5891" t="str">
            <v>4741</v>
          </cell>
          <cell r="D5891">
            <v>104.8507</v>
          </cell>
          <cell r="E5891">
            <v>97.815200000000004</v>
          </cell>
        </row>
        <row r="5892">
          <cell r="A5892" t="str">
            <v>10</v>
          </cell>
          <cell r="B5892" t="str">
            <v>43230000</v>
          </cell>
          <cell r="C5892" t="str">
            <v>4742</v>
          </cell>
          <cell r="D5892">
            <v>113.504</v>
          </cell>
          <cell r="E5892">
            <v>104.98860000000001</v>
          </cell>
        </row>
        <row r="5893">
          <cell r="A5893" t="str">
            <v>10</v>
          </cell>
          <cell r="B5893" t="str">
            <v>433</v>
          </cell>
          <cell r="C5893" t="str">
            <v>0000</v>
          </cell>
          <cell r="D5893">
            <v>95.3</v>
          </cell>
          <cell r="E5893">
            <v>96.441900000000004</v>
          </cell>
        </row>
        <row r="5894">
          <cell r="A5894" t="str">
            <v>10</v>
          </cell>
          <cell r="B5894" t="str">
            <v>4331</v>
          </cell>
          <cell r="C5894" t="str">
            <v>0000</v>
          </cell>
          <cell r="D5894">
            <v>96.702299999999994</v>
          </cell>
          <cell r="E5894">
            <v>97.996600000000001</v>
          </cell>
        </row>
        <row r="5895">
          <cell r="A5895" t="str">
            <v>10</v>
          </cell>
          <cell r="B5895" t="str">
            <v>43311</v>
          </cell>
          <cell r="C5895" t="str">
            <v>0000</v>
          </cell>
          <cell r="D5895">
            <v>100.25069999999999</v>
          </cell>
          <cell r="E5895">
            <v>100.5688</v>
          </cell>
        </row>
        <row r="5896">
          <cell r="A5896" t="str">
            <v>10</v>
          </cell>
          <cell r="B5896" t="str">
            <v>43311000</v>
          </cell>
          <cell r="C5896" t="str">
            <v>6430</v>
          </cell>
          <cell r="D5896">
            <v>99.238399999999999</v>
          </cell>
          <cell r="E5896">
            <v>99.382199999999997</v>
          </cell>
        </row>
        <row r="5897">
          <cell r="A5897" t="str">
            <v>10</v>
          </cell>
          <cell r="B5897" t="str">
            <v>43311000</v>
          </cell>
          <cell r="C5897" t="str">
            <v>6431</v>
          </cell>
          <cell r="D5897">
            <v>91.879400000000004</v>
          </cell>
          <cell r="E5897">
            <v>91.047399999999996</v>
          </cell>
        </row>
        <row r="5898">
          <cell r="A5898" t="str">
            <v>10</v>
          </cell>
          <cell r="B5898" t="str">
            <v>43311000</v>
          </cell>
          <cell r="C5898" t="str">
            <v>6432</v>
          </cell>
          <cell r="D5898">
            <v>103.4406</v>
          </cell>
          <cell r="E5898">
            <v>103.6349</v>
          </cell>
        </row>
        <row r="5899">
          <cell r="A5899" t="str">
            <v>10</v>
          </cell>
          <cell r="B5899" t="str">
            <v>43311000</v>
          </cell>
          <cell r="C5899" t="str">
            <v>6433</v>
          </cell>
          <cell r="D5899">
            <v>103.8536</v>
          </cell>
          <cell r="E5899">
            <v>104.98309999999999</v>
          </cell>
        </row>
        <row r="5900">
          <cell r="A5900" t="str">
            <v>10</v>
          </cell>
          <cell r="B5900" t="str">
            <v>43312</v>
          </cell>
          <cell r="C5900" t="str">
            <v>0000</v>
          </cell>
          <cell r="D5900">
            <v>91.379599999999996</v>
          </cell>
          <cell r="E5900">
            <v>94.138199999999998</v>
          </cell>
        </row>
        <row r="5901">
          <cell r="A5901" t="str">
            <v>10</v>
          </cell>
          <cell r="B5901" t="str">
            <v>43312000</v>
          </cell>
          <cell r="C5901" t="str">
            <v>6420</v>
          </cell>
          <cell r="D5901">
            <v>88.615300000000005</v>
          </cell>
          <cell r="E5901">
            <v>91.880799999999994</v>
          </cell>
        </row>
        <row r="5902">
          <cell r="A5902" t="str">
            <v>10</v>
          </cell>
          <cell r="B5902" t="str">
            <v>43312000</v>
          </cell>
          <cell r="C5902" t="str">
            <v>6421</v>
          </cell>
          <cell r="D5902">
            <v>100.1258</v>
          </cell>
          <cell r="E5902">
            <v>101.43510000000001</v>
          </cell>
        </row>
        <row r="5903">
          <cell r="A5903" t="str">
            <v>10</v>
          </cell>
          <cell r="B5903" t="str">
            <v>43312000</v>
          </cell>
          <cell r="C5903" t="str">
            <v>6422</v>
          </cell>
          <cell r="D5903">
            <v>88.3887</v>
          </cell>
          <cell r="E5903">
            <v>91.618499999999997</v>
          </cell>
        </row>
        <row r="5904">
          <cell r="A5904" t="str">
            <v>10</v>
          </cell>
          <cell r="B5904" t="str">
            <v>4332</v>
          </cell>
          <cell r="C5904" t="str">
            <v>0000</v>
          </cell>
          <cell r="D5904">
            <v>99.368499999999997</v>
          </cell>
          <cell r="E5904">
            <v>99.235799999999998</v>
          </cell>
        </row>
        <row r="5905">
          <cell r="A5905" t="str">
            <v>10</v>
          </cell>
          <cell r="B5905" t="str">
            <v>43321</v>
          </cell>
          <cell r="C5905" t="str">
            <v>0000</v>
          </cell>
          <cell r="D5905">
            <v>100.9023</v>
          </cell>
          <cell r="E5905">
            <v>100.6542</v>
          </cell>
        </row>
        <row r="5906">
          <cell r="A5906" t="str">
            <v>10</v>
          </cell>
          <cell r="B5906" t="str">
            <v>43321000</v>
          </cell>
          <cell r="C5906" t="str">
            <v>6400</v>
          </cell>
          <cell r="D5906">
            <v>102.7817</v>
          </cell>
          <cell r="E5906">
            <v>103.3514</v>
          </cell>
        </row>
        <row r="5907">
          <cell r="A5907" t="str">
            <v>10</v>
          </cell>
          <cell r="B5907" t="str">
            <v>43321000</v>
          </cell>
          <cell r="C5907" t="str">
            <v>6403</v>
          </cell>
          <cell r="D5907">
            <v>99.022900000000007</v>
          </cell>
          <cell r="E5907">
            <v>97.956900000000005</v>
          </cell>
        </row>
        <row r="5908">
          <cell r="A5908" t="str">
            <v>10</v>
          </cell>
          <cell r="B5908" t="str">
            <v>43322</v>
          </cell>
          <cell r="C5908" t="str">
            <v>0000</v>
          </cell>
          <cell r="D5908">
            <v>98.070099999999996</v>
          </cell>
          <cell r="E5908">
            <v>98.218500000000006</v>
          </cell>
        </row>
        <row r="5909">
          <cell r="A5909" t="str">
            <v>10</v>
          </cell>
          <cell r="B5909" t="str">
            <v>43322000</v>
          </cell>
          <cell r="C5909" t="str">
            <v>6401</v>
          </cell>
          <cell r="D5909">
            <v>98.070099999999996</v>
          </cell>
          <cell r="E5909">
            <v>98.218500000000006</v>
          </cell>
        </row>
        <row r="5910">
          <cell r="A5910" t="str">
            <v>10</v>
          </cell>
          <cell r="B5910" t="str">
            <v>43323</v>
          </cell>
          <cell r="C5910" t="str">
            <v>0000</v>
          </cell>
          <cell r="D5910">
            <v>95.829800000000006</v>
          </cell>
          <cell r="E5910">
            <v>95.596800000000002</v>
          </cell>
        </row>
        <row r="5911">
          <cell r="A5911" t="str">
            <v>10</v>
          </cell>
          <cell r="B5911" t="str">
            <v>43323000</v>
          </cell>
          <cell r="C5911" t="str">
            <v>6402</v>
          </cell>
          <cell r="D5911">
            <v>95.829800000000006</v>
          </cell>
          <cell r="E5911">
            <v>95.596800000000002</v>
          </cell>
        </row>
        <row r="5912">
          <cell r="A5912" t="str">
            <v>10</v>
          </cell>
          <cell r="B5912" t="str">
            <v>4333</v>
          </cell>
          <cell r="C5912" t="str">
            <v>0000</v>
          </cell>
          <cell r="D5912">
            <v>81.132800000000003</v>
          </cell>
          <cell r="E5912">
            <v>84.740300000000005</v>
          </cell>
        </row>
        <row r="5913">
          <cell r="A5913" t="str">
            <v>10</v>
          </cell>
          <cell r="B5913" t="str">
            <v>43330000</v>
          </cell>
          <cell r="C5913" t="str">
            <v>6330</v>
          </cell>
          <cell r="D5913">
            <v>67.856700000000004</v>
          </cell>
          <cell r="E5913">
            <v>77.469200000000001</v>
          </cell>
        </row>
        <row r="5914">
          <cell r="A5914" t="str">
            <v>10</v>
          </cell>
          <cell r="B5914" t="str">
            <v>43330000</v>
          </cell>
          <cell r="C5914" t="str">
            <v>6410</v>
          </cell>
          <cell r="D5914">
            <v>87.770899999999997</v>
          </cell>
          <cell r="E5914">
            <v>88.375900000000001</v>
          </cell>
        </row>
        <row r="5915">
          <cell r="A5915" t="str">
            <v>10</v>
          </cell>
          <cell r="B5915" t="str">
            <v>434</v>
          </cell>
          <cell r="C5915" t="str">
            <v>0000</v>
          </cell>
          <cell r="D5915">
            <v>97.492900000000006</v>
          </cell>
          <cell r="E5915">
            <v>97.7517</v>
          </cell>
        </row>
        <row r="5916">
          <cell r="A5916" t="str">
            <v>10</v>
          </cell>
          <cell r="B5916" t="str">
            <v>4341</v>
          </cell>
          <cell r="C5916" t="str">
            <v>0000</v>
          </cell>
          <cell r="D5916">
            <v>98.156400000000005</v>
          </cell>
          <cell r="E5916">
            <v>98.404799999999994</v>
          </cell>
        </row>
        <row r="5917">
          <cell r="A5917" t="str">
            <v>10</v>
          </cell>
          <cell r="B5917" t="str">
            <v>43411</v>
          </cell>
          <cell r="C5917" t="str">
            <v>0000</v>
          </cell>
          <cell r="D5917">
            <v>102.9992</v>
          </cell>
          <cell r="E5917">
            <v>103.9584</v>
          </cell>
        </row>
        <row r="5918">
          <cell r="A5918" t="str">
            <v>10</v>
          </cell>
          <cell r="B5918" t="str">
            <v>43411000</v>
          </cell>
          <cell r="C5918" t="str">
            <v>6360</v>
          </cell>
          <cell r="D5918">
            <v>102.9992</v>
          </cell>
          <cell r="E5918">
            <v>103.9584</v>
          </cell>
        </row>
        <row r="5919">
          <cell r="A5919" t="str">
            <v>10</v>
          </cell>
          <cell r="B5919" t="str">
            <v>43412</v>
          </cell>
          <cell r="C5919" t="str">
            <v>0000</v>
          </cell>
          <cell r="D5919">
            <v>100.1289</v>
          </cell>
          <cell r="E5919">
            <v>100.8436</v>
          </cell>
        </row>
        <row r="5920">
          <cell r="A5920" t="str">
            <v>10</v>
          </cell>
          <cell r="B5920" t="str">
            <v>43412000</v>
          </cell>
          <cell r="C5920" t="str">
            <v>6300</v>
          </cell>
          <cell r="D5920">
            <v>100.1289</v>
          </cell>
          <cell r="E5920">
            <v>100.8436</v>
          </cell>
        </row>
        <row r="5921">
          <cell r="A5921" t="str">
            <v>10</v>
          </cell>
          <cell r="B5921" t="str">
            <v>43413</v>
          </cell>
          <cell r="C5921" t="str">
            <v>0000</v>
          </cell>
          <cell r="D5921">
            <v>93.986900000000006</v>
          </cell>
          <cell r="E5921">
            <v>93.358199999999997</v>
          </cell>
        </row>
        <row r="5922">
          <cell r="A5922" t="str">
            <v>10</v>
          </cell>
          <cell r="B5922" t="str">
            <v>43413000</v>
          </cell>
          <cell r="C5922" t="str">
            <v>6340</v>
          </cell>
          <cell r="D5922">
            <v>91.601100000000002</v>
          </cell>
          <cell r="E5922">
            <v>91.807699999999997</v>
          </cell>
        </row>
        <row r="5923">
          <cell r="A5923" t="str">
            <v>10</v>
          </cell>
          <cell r="B5923" t="str">
            <v>43413000</v>
          </cell>
          <cell r="C5923" t="str">
            <v>6342</v>
          </cell>
          <cell r="D5923">
            <v>94.7821</v>
          </cell>
          <cell r="E5923">
            <v>93.875</v>
          </cell>
        </row>
        <row r="5924">
          <cell r="A5924" t="str">
            <v>10</v>
          </cell>
          <cell r="B5924" t="str">
            <v>4342</v>
          </cell>
          <cell r="C5924" t="str">
            <v>0000</v>
          </cell>
          <cell r="D5924">
            <v>96.580600000000004</v>
          </cell>
          <cell r="E5924">
            <v>96.8536</v>
          </cell>
        </row>
        <row r="5925">
          <cell r="A5925" t="str">
            <v>10</v>
          </cell>
          <cell r="B5925" t="str">
            <v>43420000</v>
          </cell>
          <cell r="C5925" t="str">
            <v>6320</v>
          </cell>
          <cell r="D5925">
            <v>97.152900000000002</v>
          </cell>
          <cell r="E5925">
            <v>97.0304</v>
          </cell>
        </row>
        <row r="5926">
          <cell r="A5926" t="str">
            <v>10</v>
          </cell>
          <cell r="B5926" t="str">
            <v>43420000</v>
          </cell>
          <cell r="C5926" t="str">
            <v>6321</v>
          </cell>
          <cell r="D5926">
            <v>96.008300000000006</v>
          </cell>
          <cell r="E5926">
            <v>96.6768</v>
          </cell>
        </row>
        <row r="5927">
          <cell r="A5927" t="str">
            <v>10</v>
          </cell>
          <cell r="B5927" t="str">
            <v>435</v>
          </cell>
          <cell r="C5927" t="str">
            <v>0000</v>
          </cell>
          <cell r="D5927">
            <v>96.433300000000003</v>
          </cell>
          <cell r="E5927">
            <v>97.8459</v>
          </cell>
        </row>
        <row r="5928">
          <cell r="A5928" t="str">
            <v>10</v>
          </cell>
          <cell r="B5928" t="str">
            <v>4351</v>
          </cell>
          <cell r="C5928" t="str">
            <v>0000</v>
          </cell>
          <cell r="D5928">
            <v>95.865300000000005</v>
          </cell>
          <cell r="E5928">
            <v>97.2</v>
          </cell>
        </row>
        <row r="5929">
          <cell r="A5929" t="str">
            <v>10</v>
          </cell>
          <cell r="B5929" t="str">
            <v>43510000</v>
          </cell>
          <cell r="C5929" t="str">
            <v>6201</v>
          </cell>
          <cell r="D5929">
            <v>100.32899999999999</v>
          </cell>
          <cell r="E5929">
            <v>100.17610000000001</v>
          </cell>
        </row>
        <row r="5930">
          <cell r="A5930" t="str">
            <v>10</v>
          </cell>
          <cell r="B5930" t="str">
            <v>43510000</v>
          </cell>
          <cell r="C5930" t="str">
            <v>6202</v>
          </cell>
          <cell r="D5930">
            <v>88.673900000000003</v>
          </cell>
          <cell r="E5930">
            <v>91.851600000000005</v>
          </cell>
        </row>
        <row r="5931">
          <cell r="A5931" t="str">
            <v>10</v>
          </cell>
          <cell r="B5931" t="str">
            <v>43510000</v>
          </cell>
          <cell r="C5931" t="str">
            <v>6220</v>
          </cell>
          <cell r="D5931">
            <v>87.330699999999993</v>
          </cell>
          <cell r="E5931">
            <v>89.364900000000006</v>
          </cell>
        </row>
        <row r="5932">
          <cell r="A5932" t="str">
            <v>10</v>
          </cell>
          <cell r="B5932" t="str">
            <v>43510000</v>
          </cell>
          <cell r="C5932" t="str">
            <v>6222</v>
          </cell>
          <cell r="D5932">
            <v>94.660399999999996</v>
          </cell>
          <cell r="E5932">
            <v>95.644300000000001</v>
          </cell>
        </row>
        <row r="5933">
          <cell r="A5933" t="str">
            <v>10</v>
          </cell>
          <cell r="B5933" t="str">
            <v>43510000</v>
          </cell>
          <cell r="C5933" t="str">
            <v>6270</v>
          </cell>
          <cell r="D5933">
            <v>97.553600000000003</v>
          </cell>
          <cell r="E5933">
            <v>99.739699999999999</v>
          </cell>
        </row>
        <row r="5934">
          <cell r="A5934" t="str">
            <v>10</v>
          </cell>
          <cell r="B5934" t="str">
            <v>43510000</v>
          </cell>
          <cell r="C5934" t="str">
            <v>6280</v>
          </cell>
          <cell r="D5934">
            <v>97.422499999999999</v>
          </cell>
          <cell r="E5934">
            <v>97.459800000000001</v>
          </cell>
        </row>
        <row r="5935">
          <cell r="A5935" t="str">
            <v>10</v>
          </cell>
          <cell r="B5935" t="str">
            <v>4352</v>
          </cell>
          <cell r="C5935" t="str">
            <v>0000</v>
          </cell>
          <cell r="D5935">
            <v>98.156400000000005</v>
          </cell>
          <cell r="E5935">
            <v>98.760300000000001</v>
          </cell>
        </row>
        <row r="5936">
          <cell r="A5936" t="str">
            <v>10</v>
          </cell>
          <cell r="B5936" t="str">
            <v>43520000</v>
          </cell>
          <cell r="C5936" t="str">
            <v>6240</v>
          </cell>
          <cell r="D5936">
            <v>102.4683</v>
          </cell>
          <cell r="E5936">
            <v>102.2131</v>
          </cell>
        </row>
        <row r="5937">
          <cell r="A5937" t="str">
            <v>10</v>
          </cell>
          <cell r="B5937" t="str">
            <v>43520000</v>
          </cell>
          <cell r="C5937" t="str">
            <v>6241</v>
          </cell>
          <cell r="D5937">
            <v>93.844399999999993</v>
          </cell>
          <cell r="E5937">
            <v>95.307500000000005</v>
          </cell>
        </row>
        <row r="5938">
          <cell r="A5938" t="str">
            <v>10</v>
          </cell>
          <cell r="B5938" t="str">
            <v>4353</v>
          </cell>
          <cell r="C5938" t="str">
            <v>0000</v>
          </cell>
          <cell r="D5938">
            <v>95.287499999999994</v>
          </cell>
          <cell r="E5938">
            <v>96.918499999999995</v>
          </cell>
        </row>
        <row r="5939">
          <cell r="A5939" t="str">
            <v>10</v>
          </cell>
          <cell r="B5939" t="str">
            <v>43530000</v>
          </cell>
          <cell r="C5939" t="str">
            <v>6230</v>
          </cell>
          <cell r="D5939">
            <v>95.287499999999994</v>
          </cell>
          <cell r="E5939">
            <v>96.918499999999995</v>
          </cell>
        </row>
        <row r="5940">
          <cell r="A5940" t="str">
            <v>10</v>
          </cell>
          <cell r="B5940" t="str">
            <v>4354</v>
          </cell>
          <cell r="C5940" t="str">
            <v>0000</v>
          </cell>
          <cell r="D5940">
            <v>98.933300000000003</v>
          </cell>
          <cell r="E5940">
            <v>100.92359999999999</v>
          </cell>
        </row>
        <row r="5941">
          <cell r="A5941" t="str">
            <v>10</v>
          </cell>
          <cell r="B5941" t="str">
            <v>43540000</v>
          </cell>
          <cell r="C5941" t="str">
            <v>6210</v>
          </cell>
          <cell r="D5941">
            <v>96.433599999999998</v>
          </cell>
          <cell r="E5941">
            <v>99.361099999999993</v>
          </cell>
        </row>
        <row r="5942">
          <cell r="A5942" t="str">
            <v>10</v>
          </cell>
          <cell r="B5942" t="str">
            <v>43540000</v>
          </cell>
          <cell r="C5942" t="str">
            <v>6290</v>
          </cell>
          <cell r="D5942">
            <v>102.6829</v>
          </cell>
          <cell r="E5942">
            <v>103.26730000000001</v>
          </cell>
        </row>
        <row r="5943">
          <cell r="A5943" t="str">
            <v>10</v>
          </cell>
          <cell r="B5943" t="str">
            <v>436</v>
          </cell>
          <cell r="C5943" t="str">
            <v>0000</v>
          </cell>
          <cell r="D5943">
            <v>119.4567</v>
          </cell>
          <cell r="E5943">
            <v>115.57389999999999</v>
          </cell>
        </row>
        <row r="5944">
          <cell r="A5944" t="str">
            <v>10</v>
          </cell>
          <cell r="B5944" t="str">
            <v>43600000</v>
          </cell>
          <cell r="C5944" t="str">
            <v>9142</v>
          </cell>
          <cell r="D5944">
            <v>119.4567</v>
          </cell>
          <cell r="E5944">
            <v>115.57389999999999</v>
          </cell>
        </row>
        <row r="5945">
          <cell r="A5945" t="str">
            <v>10</v>
          </cell>
          <cell r="B5945" t="str">
            <v>5</v>
          </cell>
          <cell r="C5945" t="str">
            <v>0000</v>
          </cell>
          <cell r="D5945">
            <v>97.562899999999999</v>
          </cell>
          <cell r="E5945">
            <v>98.413899999999998</v>
          </cell>
        </row>
        <row r="5946">
          <cell r="A5946" t="str">
            <v>10</v>
          </cell>
          <cell r="B5946" t="str">
            <v>51</v>
          </cell>
          <cell r="C5946" t="str">
            <v>0000</v>
          </cell>
          <cell r="D5946">
            <v>97.777699999999996</v>
          </cell>
          <cell r="E5946">
            <v>98.747299999999996</v>
          </cell>
        </row>
        <row r="5947">
          <cell r="A5947" t="str">
            <v>10</v>
          </cell>
          <cell r="B5947" t="str">
            <v>511</v>
          </cell>
          <cell r="C5947" t="str">
            <v>0000</v>
          </cell>
          <cell r="D5947">
            <v>100.2418</v>
          </cell>
          <cell r="E5947">
            <v>100.9004</v>
          </cell>
        </row>
        <row r="5948">
          <cell r="A5948" t="str">
            <v>10</v>
          </cell>
          <cell r="B5948" t="str">
            <v>51100000</v>
          </cell>
          <cell r="C5948" t="str">
            <v>7000</v>
          </cell>
          <cell r="D5948">
            <v>90.715999999999994</v>
          </cell>
          <cell r="E5948">
            <v>92.880099999999999</v>
          </cell>
        </row>
        <row r="5949">
          <cell r="A5949" t="str">
            <v>10</v>
          </cell>
          <cell r="B5949" t="str">
            <v>51100000</v>
          </cell>
          <cell r="C5949" t="str">
            <v>7002</v>
          </cell>
          <cell r="D5949">
            <v>106.0313</v>
          </cell>
          <cell r="E5949">
            <v>104.63939999999999</v>
          </cell>
        </row>
        <row r="5950">
          <cell r="A5950" t="str">
            <v>10</v>
          </cell>
          <cell r="B5950" t="str">
            <v>51100000</v>
          </cell>
          <cell r="C5950" t="str">
            <v>7003</v>
          </cell>
          <cell r="D5950">
            <v>90.040899999999993</v>
          </cell>
          <cell r="E5950">
            <v>94.630099999999999</v>
          </cell>
        </row>
        <row r="5951">
          <cell r="A5951" t="str">
            <v>10</v>
          </cell>
          <cell r="B5951" t="str">
            <v>51100000</v>
          </cell>
          <cell r="C5951" t="str">
            <v>7004</v>
          </cell>
          <cell r="D5951">
            <v>93.442400000000006</v>
          </cell>
          <cell r="E5951">
            <v>97.436599999999999</v>
          </cell>
        </row>
        <row r="5952">
          <cell r="A5952" t="str">
            <v>10</v>
          </cell>
          <cell r="B5952" t="str">
            <v>512</v>
          </cell>
          <cell r="C5952" t="str">
            <v>0000</v>
          </cell>
          <cell r="D5952">
            <v>94.901799999999994</v>
          </cell>
          <cell r="E5952">
            <v>96.428299999999993</v>
          </cell>
        </row>
        <row r="5953">
          <cell r="A5953" t="str">
            <v>10</v>
          </cell>
          <cell r="B5953" t="str">
            <v>51200000</v>
          </cell>
          <cell r="C5953" t="str">
            <v>7010</v>
          </cell>
          <cell r="D5953">
            <v>91.096500000000006</v>
          </cell>
          <cell r="E5953">
            <v>94.260499999999993</v>
          </cell>
        </row>
        <row r="5954">
          <cell r="A5954" t="str">
            <v>10</v>
          </cell>
          <cell r="B5954" t="str">
            <v>51200000</v>
          </cell>
          <cell r="C5954" t="str">
            <v>7011</v>
          </cell>
          <cell r="D5954">
            <v>93.284899999999993</v>
          </cell>
          <cell r="E5954">
            <v>96.533600000000007</v>
          </cell>
        </row>
        <row r="5955">
          <cell r="A5955" t="str">
            <v>10</v>
          </cell>
          <cell r="B5955" t="str">
            <v>51200000</v>
          </cell>
          <cell r="C5955" t="str">
            <v>7012</v>
          </cell>
          <cell r="D5955">
            <v>96.641300000000001</v>
          </cell>
          <cell r="E5955">
            <v>97.610500000000002</v>
          </cell>
        </row>
        <row r="5956">
          <cell r="A5956" t="str">
            <v>10</v>
          </cell>
          <cell r="B5956" t="str">
            <v>51200000</v>
          </cell>
          <cell r="C5956" t="str">
            <v>7013</v>
          </cell>
          <cell r="D5956">
            <v>95.612200000000001</v>
          </cell>
          <cell r="E5956">
            <v>95.936000000000007</v>
          </cell>
        </row>
        <row r="5957">
          <cell r="A5957" t="str">
            <v>10</v>
          </cell>
          <cell r="B5957" t="str">
            <v>51200000</v>
          </cell>
          <cell r="C5957" t="str">
            <v>7020</v>
          </cell>
          <cell r="D5957">
            <v>115.155</v>
          </cell>
          <cell r="E5957">
            <v>108.6977</v>
          </cell>
        </row>
        <row r="5958">
          <cell r="A5958" t="str">
            <v>10</v>
          </cell>
          <cell r="B5958" t="str">
            <v>51200000</v>
          </cell>
          <cell r="C5958" t="str">
            <v>7021</v>
          </cell>
          <cell r="D5958">
            <v>111.88379999999999</v>
          </cell>
          <cell r="E5958">
            <v>109.3275</v>
          </cell>
        </row>
        <row r="5959">
          <cell r="A5959" t="str">
            <v>10</v>
          </cell>
          <cell r="B5959" t="str">
            <v>51200000</v>
          </cell>
          <cell r="C5959" t="str">
            <v>7030</v>
          </cell>
          <cell r="D5959">
            <v>89.496799999999993</v>
          </cell>
          <cell r="E5959">
            <v>92.127799999999993</v>
          </cell>
        </row>
        <row r="5960">
          <cell r="A5960" t="str">
            <v>10</v>
          </cell>
          <cell r="B5960" t="str">
            <v>51200000</v>
          </cell>
          <cell r="C5960" t="str">
            <v>7050</v>
          </cell>
          <cell r="D5960">
            <v>108.0067</v>
          </cell>
          <cell r="E5960">
            <v>108.27809999999999</v>
          </cell>
        </row>
        <row r="5961">
          <cell r="A5961" t="str">
            <v>10</v>
          </cell>
          <cell r="B5961" t="str">
            <v>513</v>
          </cell>
          <cell r="C5961" t="str">
            <v>0000</v>
          </cell>
          <cell r="D5961">
            <v>98.717100000000002</v>
          </cell>
          <cell r="E5961">
            <v>99.097499999999997</v>
          </cell>
        </row>
        <row r="5962">
          <cell r="A5962" t="str">
            <v>10</v>
          </cell>
          <cell r="B5962" t="str">
            <v>51300000</v>
          </cell>
          <cell r="C5962" t="str">
            <v>6295</v>
          </cell>
          <cell r="D5962">
            <v>90.379499999999993</v>
          </cell>
          <cell r="E5962">
            <v>91.056299999999993</v>
          </cell>
        </row>
        <row r="5963">
          <cell r="A5963" t="str">
            <v>10</v>
          </cell>
          <cell r="B5963" t="str">
            <v>51300000</v>
          </cell>
          <cell r="C5963" t="str">
            <v>7045</v>
          </cell>
          <cell r="D5963">
            <v>96.715500000000006</v>
          </cell>
          <cell r="E5963">
            <v>96.342699999999994</v>
          </cell>
        </row>
        <row r="5964">
          <cell r="A5964" t="str">
            <v>10</v>
          </cell>
          <cell r="B5964" t="str">
            <v>51300000</v>
          </cell>
          <cell r="C5964" t="str">
            <v>7046</v>
          </cell>
          <cell r="D5964">
            <v>106.0213</v>
          </cell>
          <cell r="E5964">
            <v>105.7222</v>
          </cell>
        </row>
        <row r="5965">
          <cell r="A5965" t="str">
            <v>10</v>
          </cell>
          <cell r="B5965" t="str">
            <v>51300000</v>
          </cell>
          <cell r="C5965" t="str">
            <v>7049</v>
          </cell>
          <cell r="D5965">
            <v>86.424199999999999</v>
          </cell>
          <cell r="E5965">
            <v>89.970799999999997</v>
          </cell>
        </row>
        <row r="5966">
          <cell r="A5966" t="str">
            <v>10</v>
          </cell>
          <cell r="B5966" t="str">
            <v>51300000</v>
          </cell>
          <cell r="C5966" t="str">
            <v>7130</v>
          </cell>
          <cell r="D5966">
            <v>95.5321</v>
          </cell>
          <cell r="E5966">
            <v>96.920199999999994</v>
          </cell>
        </row>
        <row r="5967">
          <cell r="A5967" t="str">
            <v>10</v>
          </cell>
          <cell r="B5967" t="str">
            <v>51300000</v>
          </cell>
          <cell r="C5967" t="str">
            <v>7231</v>
          </cell>
          <cell r="D5967">
            <v>106.6383</v>
          </cell>
          <cell r="E5967">
            <v>105.60850000000001</v>
          </cell>
        </row>
        <row r="5968">
          <cell r="A5968" t="str">
            <v>10</v>
          </cell>
          <cell r="B5968" t="str">
            <v>52</v>
          </cell>
          <cell r="C5968" t="str">
            <v>0000</v>
          </cell>
          <cell r="D5968">
            <v>97.406999999999996</v>
          </cell>
          <cell r="E5968">
            <v>98.202500000000001</v>
          </cell>
        </row>
        <row r="5969">
          <cell r="A5969" t="str">
            <v>10</v>
          </cell>
          <cell r="B5969" t="str">
            <v>521</v>
          </cell>
          <cell r="C5969" t="str">
            <v>0000</v>
          </cell>
          <cell r="D5969">
            <v>96.589399999999998</v>
          </cell>
          <cell r="E5969">
            <v>97.667000000000002</v>
          </cell>
        </row>
        <row r="5970">
          <cell r="A5970" t="str">
            <v>10</v>
          </cell>
          <cell r="B5970" t="str">
            <v>52100000</v>
          </cell>
          <cell r="C5970" t="str">
            <v>7100</v>
          </cell>
          <cell r="D5970">
            <v>95.652199999999993</v>
          </cell>
          <cell r="E5970">
            <v>96.521699999999996</v>
          </cell>
        </row>
        <row r="5971">
          <cell r="A5971" t="str">
            <v>10</v>
          </cell>
          <cell r="B5971" t="str">
            <v>52100000</v>
          </cell>
          <cell r="C5971" t="str">
            <v>7101</v>
          </cell>
          <cell r="D5971">
            <v>105.0539</v>
          </cell>
          <cell r="E5971">
            <v>104.5692</v>
          </cell>
        </row>
        <row r="5972">
          <cell r="A5972" t="str">
            <v>10</v>
          </cell>
          <cell r="B5972" t="str">
            <v>52100000</v>
          </cell>
          <cell r="C5972" t="str">
            <v>7102</v>
          </cell>
          <cell r="D5972">
            <v>99.546400000000006</v>
          </cell>
          <cell r="E5972">
            <v>100.1561</v>
          </cell>
        </row>
        <row r="5973">
          <cell r="A5973" t="str">
            <v>10</v>
          </cell>
          <cell r="B5973" t="str">
            <v>52100000</v>
          </cell>
          <cell r="C5973" t="str">
            <v>7103</v>
          </cell>
          <cell r="D5973">
            <v>97.090599999999995</v>
          </cell>
          <cell r="E5973">
            <v>96.039100000000005</v>
          </cell>
        </row>
        <row r="5974">
          <cell r="A5974" t="str">
            <v>10</v>
          </cell>
          <cell r="B5974" t="str">
            <v>52100000</v>
          </cell>
          <cell r="C5974" t="str">
            <v>7104</v>
          </cell>
          <cell r="D5974">
            <v>88.498599999999996</v>
          </cell>
          <cell r="E5974">
            <v>91.463200000000001</v>
          </cell>
        </row>
        <row r="5975">
          <cell r="A5975" t="str">
            <v>10</v>
          </cell>
          <cell r="B5975" t="str">
            <v>52100000</v>
          </cell>
          <cell r="C5975" t="str">
            <v>7110</v>
          </cell>
          <cell r="D5975">
            <v>100.92019999999999</v>
          </cell>
          <cell r="E5975">
            <v>101.2081</v>
          </cell>
        </row>
        <row r="5976">
          <cell r="A5976" t="str">
            <v>10</v>
          </cell>
          <cell r="B5976" t="str">
            <v>52100000</v>
          </cell>
          <cell r="C5976" t="str">
            <v>7120</v>
          </cell>
          <cell r="D5976">
            <v>100.24509999999999</v>
          </cell>
          <cell r="E5976">
            <v>100.0065</v>
          </cell>
        </row>
        <row r="5977">
          <cell r="A5977" t="str">
            <v>10</v>
          </cell>
          <cell r="B5977" t="str">
            <v>52100000</v>
          </cell>
          <cell r="C5977" t="str">
            <v>7140</v>
          </cell>
          <cell r="D5977">
            <v>105.13939999999999</v>
          </cell>
          <cell r="E5977">
            <v>101.83450000000001</v>
          </cell>
        </row>
        <row r="5978">
          <cell r="A5978" t="str">
            <v>10</v>
          </cell>
          <cell r="B5978" t="str">
            <v>52100000</v>
          </cell>
          <cell r="C5978" t="str">
            <v>7160</v>
          </cell>
          <cell r="D5978">
            <v>93.037899999999993</v>
          </cell>
          <cell r="E5978">
            <v>95.850099999999998</v>
          </cell>
        </row>
        <row r="5979">
          <cell r="A5979" t="str">
            <v>10</v>
          </cell>
          <cell r="B5979" t="str">
            <v>522</v>
          </cell>
          <cell r="C5979" t="str">
            <v>0000</v>
          </cell>
          <cell r="D5979">
            <v>101.5772</v>
          </cell>
          <cell r="E5979">
            <v>101.4387</v>
          </cell>
        </row>
        <row r="5980">
          <cell r="A5980" t="str">
            <v>10</v>
          </cell>
          <cell r="B5980" t="str">
            <v>52200000</v>
          </cell>
          <cell r="C5980" t="str">
            <v>7170</v>
          </cell>
          <cell r="D5980">
            <v>101.5772</v>
          </cell>
          <cell r="E5980">
            <v>101.4387</v>
          </cell>
        </row>
        <row r="5981">
          <cell r="A5981" t="str">
            <v>10</v>
          </cell>
          <cell r="B5981" t="str">
            <v>523</v>
          </cell>
          <cell r="C5981" t="str">
            <v>0000</v>
          </cell>
          <cell r="D5981">
            <v>99.659599999999998</v>
          </cell>
          <cell r="E5981">
            <v>99.628500000000003</v>
          </cell>
        </row>
        <row r="5982">
          <cell r="A5982" t="str">
            <v>10</v>
          </cell>
          <cell r="B5982" t="str">
            <v>52300000</v>
          </cell>
          <cell r="C5982" t="str">
            <v>9700</v>
          </cell>
          <cell r="D5982">
            <v>99.507900000000006</v>
          </cell>
          <cell r="E5982">
            <v>99.431299999999993</v>
          </cell>
        </row>
        <row r="5983">
          <cell r="A5983" t="str">
            <v>10</v>
          </cell>
          <cell r="B5983" t="str">
            <v>52300000</v>
          </cell>
          <cell r="C5983" t="str">
            <v>9710</v>
          </cell>
          <cell r="D5983">
            <v>100.02979999999999</v>
          </cell>
          <cell r="E5983">
            <v>100.1514</v>
          </cell>
        </row>
        <row r="5984">
          <cell r="A5984" t="str">
            <v>10</v>
          </cell>
          <cell r="B5984" t="str">
            <v>52300000</v>
          </cell>
          <cell r="C5984" t="str">
            <v>9711</v>
          </cell>
          <cell r="D5984">
            <v>99.906800000000004</v>
          </cell>
          <cell r="E5984">
            <v>99.8583</v>
          </cell>
        </row>
        <row r="5985">
          <cell r="A5985" t="str">
            <v>10</v>
          </cell>
          <cell r="B5985" t="str">
            <v>53</v>
          </cell>
          <cell r="C5985" t="str">
            <v>0000</v>
          </cell>
          <cell r="D5985">
            <v>96.5017</v>
          </cell>
          <cell r="E5985">
            <v>96.663499999999999</v>
          </cell>
        </row>
        <row r="5986">
          <cell r="A5986" t="str">
            <v>10</v>
          </cell>
          <cell r="B5986" t="str">
            <v>531</v>
          </cell>
          <cell r="C5986" t="str">
            <v>0000</v>
          </cell>
          <cell r="D5986">
            <v>96.422700000000006</v>
          </cell>
          <cell r="E5986">
            <v>96.591300000000004</v>
          </cell>
        </row>
        <row r="5987">
          <cell r="A5987" t="str">
            <v>10</v>
          </cell>
          <cell r="B5987" t="str">
            <v>53100000</v>
          </cell>
          <cell r="C5987" t="str">
            <v>9130</v>
          </cell>
          <cell r="D5987">
            <v>90.812399999999997</v>
          </cell>
          <cell r="E5987">
            <v>91.146600000000007</v>
          </cell>
        </row>
        <row r="5988">
          <cell r="A5988" t="str">
            <v>10</v>
          </cell>
          <cell r="B5988" t="str">
            <v>53100000</v>
          </cell>
          <cell r="C5988" t="str">
            <v>9131</v>
          </cell>
          <cell r="D5988">
            <v>91.774799999999999</v>
          </cell>
          <cell r="E5988">
            <v>91.957999999999998</v>
          </cell>
        </row>
        <row r="5989">
          <cell r="A5989" t="str">
            <v>10</v>
          </cell>
          <cell r="B5989" t="str">
            <v>53100000</v>
          </cell>
          <cell r="C5989" t="str">
            <v>9132</v>
          </cell>
          <cell r="D5989">
            <v>99.719099999999997</v>
          </cell>
          <cell r="E5989">
            <v>99.878200000000007</v>
          </cell>
        </row>
        <row r="5990">
          <cell r="A5990" t="str">
            <v>10</v>
          </cell>
          <cell r="B5990" t="str">
            <v>53100000</v>
          </cell>
          <cell r="C5990" t="str">
            <v>9133</v>
          </cell>
          <cell r="D5990">
            <v>100.255</v>
          </cell>
          <cell r="E5990">
            <v>100.255</v>
          </cell>
        </row>
        <row r="5991">
          <cell r="A5991" t="str">
            <v>10</v>
          </cell>
          <cell r="B5991" t="str">
            <v>532</v>
          </cell>
          <cell r="C5991" t="str">
            <v>0000</v>
          </cell>
          <cell r="D5991">
            <v>98.990600000000001</v>
          </cell>
          <cell r="E5991">
            <v>98.938400000000001</v>
          </cell>
        </row>
        <row r="5992">
          <cell r="A5992" t="str">
            <v>10</v>
          </cell>
          <cell r="B5992" t="str">
            <v>53200000</v>
          </cell>
          <cell r="C5992" t="str">
            <v>9210</v>
          </cell>
          <cell r="D5992">
            <v>97.859200000000001</v>
          </cell>
          <cell r="E5992">
            <v>97.795299999999997</v>
          </cell>
        </row>
        <row r="5993">
          <cell r="A5993" t="str">
            <v>10</v>
          </cell>
          <cell r="B5993" t="str">
            <v>53200000</v>
          </cell>
          <cell r="C5993" t="str">
            <v>9211</v>
          </cell>
          <cell r="D5993">
            <v>100.122</v>
          </cell>
          <cell r="E5993">
            <v>100.0814</v>
          </cell>
        </row>
        <row r="5994">
          <cell r="A5994" t="str">
            <v>10</v>
          </cell>
          <cell r="B5994" t="str">
            <v>6</v>
          </cell>
          <cell r="C5994" t="str">
            <v>0000</v>
          </cell>
          <cell r="D5994">
            <v>99.752099999999999</v>
          </cell>
          <cell r="E5994">
            <v>98.205200000000005</v>
          </cell>
        </row>
        <row r="5995">
          <cell r="A5995" t="str">
            <v>10</v>
          </cell>
          <cell r="B5995" t="str">
            <v>61</v>
          </cell>
          <cell r="C5995" t="str">
            <v>0000</v>
          </cell>
          <cell r="D5995">
            <v>100.7938</v>
          </cell>
          <cell r="E5995">
            <v>100.4841</v>
          </cell>
        </row>
        <row r="5996">
          <cell r="A5996" t="str">
            <v>10</v>
          </cell>
          <cell r="B5996" t="str">
            <v>611</v>
          </cell>
          <cell r="C5996" t="str">
            <v>0000</v>
          </cell>
          <cell r="D5996">
            <v>103.0014</v>
          </cell>
          <cell r="E5996">
            <v>103.1738</v>
          </cell>
        </row>
        <row r="5997">
          <cell r="A5997" t="str">
            <v>10</v>
          </cell>
          <cell r="B5997" t="str">
            <v>61100000</v>
          </cell>
          <cell r="C5997" t="str">
            <v>7206</v>
          </cell>
          <cell r="D5997">
            <v>98.490200000000002</v>
          </cell>
          <cell r="E5997">
            <v>98.629599999999996</v>
          </cell>
        </row>
        <row r="5998">
          <cell r="A5998" t="str">
            <v>10</v>
          </cell>
          <cell r="B5998" t="str">
            <v>61100000</v>
          </cell>
          <cell r="C5998" t="str">
            <v>7210</v>
          </cell>
          <cell r="D5998">
            <v>63.038499999999999</v>
          </cell>
          <cell r="E5998">
            <v>88.911600000000007</v>
          </cell>
        </row>
        <row r="5999">
          <cell r="A5999" t="str">
            <v>10</v>
          </cell>
          <cell r="B5999" t="str">
            <v>61100000</v>
          </cell>
          <cell r="C5999" t="str">
            <v>7211</v>
          </cell>
          <cell r="D5999">
            <v>123.756</v>
          </cell>
          <cell r="E5999">
            <v>111.95010000000001</v>
          </cell>
        </row>
        <row r="6000">
          <cell r="A6000" t="str">
            <v>10</v>
          </cell>
          <cell r="B6000" t="str">
            <v>612</v>
          </cell>
          <cell r="C6000" t="str">
            <v>0000</v>
          </cell>
          <cell r="D6000">
            <v>100</v>
          </cell>
          <cell r="E6000">
            <v>100</v>
          </cell>
        </row>
        <row r="6001">
          <cell r="A6001" t="str">
            <v>10</v>
          </cell>
          <cell r="B6001" t="str">
            <v>61200000</v>
          </cell>
          <cell r="C6001" t="str">
            <v>7200</v>
          </cell>
          <cell r="D6001">
            <v>100</v>
          </cell>
          <cell r="E6001">
            <v>100</v>
          </cell>
        </row>
        <row r="6002">
          <cell r="A6002" t="str">
            <v>10</v>
          </cell>
          <cell r="B6002" t="str">
            <v>61200000</v>
          </cell>
          <cell r="C6002" t="str">
            <v>7201</v>
          </cell>
          <cell r="D6002">
            <v>100</v>
          </cell>
          <cell r="E6002">
            <v>100</v>
          </cell>
        </row>
        <row r="6003">
          <cell r="A6003" t="str">
            <v>10</v>
          </cell>
          <cell r="B6003" t="str">
            <v>613</v>
          </cell>
          <cell r="C6003" t="str">
            <v>0000</v>
          </cell>
          <cell r="D6003">
            <v>101.27670000000001</v>
          </cell>
          <cell r="E6003">
            <v>99.805999999999997</v>
          </cell>
        </row>
        <row r="6004">
          <cell r="A6004" t="str">
            <v>10</v>
          </cell>
          <cell r="B6004" t="str">
            <v>61300000</v>
          </cell>
          <cell r="C6004" t="str">
            <v>5110</v>
          </cell>
          <cell r="D6004">
            <v>97.600399999999993</v>
          </cell>
          <cell r="E6004">
            <v>96.5809</v>
          </cell>
        </row>
        <row r="6005">
          <cell r="A6005" t="str">
            <v>10</v>
          </cell>
          <cell r="B6005" t="str">
            <v>61300000</v>
          </cell>
          <cell r="C6005" t="str">
            <v>5111</v>
          </cell>
          <cell r="D6005">
            <v>96.981999999999999</v>
          </cell>
          <cell r="E6005">
            <v>97.112399999999994</v>
          </cell>
        </row>
        <row r="6006">
          <cell r="A6006" t="str">
            <v>10</v>
          </cell>
          <cell r="B6006" t="str">
            <v>61300000</v>
          </cell>
          <cell r="C6006" t="str">
            <v>7220</v>
          </cell>
          <cell r="D6006">
            <v>108.2517</v>
          </cell>
          <cell r="E6006">
            <v>104.61579999999999</v>
          </cell>
        </row>
        <row r="6007">
          <cell r="A6007" t="str">
            <v>10</v>
          </cell>
          <cell r="B6007" t="str">
            <v>61300000</v>
          </cell>
          <cell r="C6007" t="str">
            <v>7230</v>
          </cell>
          <cell r="D6007">
            <v>93.574299999999994</v>
          </cell>
          <cell r="E6007">
            <v>93.606300000000005</v>
          </cell>
        </row>
        <row r="6008">
          <cell r="A6008" t="str">
            <v>10</v>
          </cell>
          <cell r="B6008" t="str">
            <v>61300000</v>
          </cell>
          <cell r="C6008" t="str">
            <v>7240</v>
          </cell>
          <cell r="D6008">
            <v>101.4354</v>
          </cell>
          <cell r="E6008">
            <v>100.86920000000001</v>
          </cell>
        </row>
        <row r="6009">
          <cell r="A6009" t="str">
            <v>10</v>
          </cell>
          <cell r="B6009" t="str">
            <v>61300000</v>
          </cell>
          <cell r="C6009" t="str">
            <v>7242</v>
          </cell>
          <cell r="D6009">
            <v>98.541300000000007</v>
          </cell>
          <cell r="E6009">
            <v>98.444100000000006</v>
          </cell>
        </row>
        <row r="6010">
          <cell r="A6010" t="str">
            <v>10</v>
          </cell>
          <cell r="B6010" t="str">
            <v>61300000</v>
          </cell>
          <cell r="C6010" t="str">
            <v>7245</v>
          </cell>
          <cell r="D6010">
            <v>79.552499999999995</v>
          </cell>
          <cell r="E6010">
            <v>85.544799999999995</v>
          </cell>
        </row>
        <row r="6011">
          <cell r="A6011" t="str">
            <v>10</v>
          </cell>
          <cell r="B6011" t="str">
            <v>61300000</v>
          </cell>
          <cell r="C6011" t="str">
            <v>7251</v>
          </cell>
          <cell r="D6011">
            <v>116.241</v>
          </cell>
          <cell r="E6011">
            <v>109.3844</v>
          </cell>
        </row>
        <row r="6012">
          <cell r="A6012" t="str">
            <v>10</v>
          </cell>
          <cell r="B6012" t="str">
            <v>614</v>
          </cell>
          <cell r="C6012" t="str">
            <v>0000</v>
          </cell>
          <cell r="D6012">
            <v>99.218599999999995</v>
          </cell>
          <cell r="E6012">
            <v>99.605900000000005</v>
          </cell>
        </row>
        <row r="6013">
          <cell r="A6013" t="str">
            <v>10</v>
          </cell>
          <cell r="B6013" t="str">
            <v>61400000</v>
          </cell>
          <cell r="C6013" t="str">
            <v>6251</v>
          </cell>
          <cell r="D6013">
            <v>93.459599999999995</v>
          </cell>
          <cell r="E6013">
            <v>94.223600000000005</v>
          </cell>
        </row>
        <row r="6014">
          <cell r="A6014" t="str">
            <v>10</v>
          </cell>
          <cell r="B6014" t="str">
            <v>61400000</v>
          </cell>
          <cell r="C6014" t="str">
            <v>6263</v>
          </cell>
          <cell r="D6014">
            <v>96.785499999999999</v>
          </cell>
          <cell r="E6014">
            <v>96.907799999999995</v>
          </cell>
        </row>
        <row r="6015">
          <cell r="A6015" t="str">
            <v>10</v>
          </cell>
          <cell r="B6015" t="str">
            <v>61400000</v>
          </cell>
          <cell r="C6015" t="str">
            <v>6264</v>
          </cell>
          <cell r="D6015">
            <v>85.956800000000001</v>
          </cell>
          <cell r="E6015">
            <v>90.946700000000007</v>
          </cell>
        </row>
        <row r="6016">
          <cell r="A6016" t="str">
            <v>10</v>
          </cell>
          <cell r="B6016" t="str">
            <v>61400000</v>
          </cell>
          <cell r="C6016" t="str">
            <v>6265</v>
          </cell>
          <cell r="D6016">
            <v>101.1468</v>
          </cell>
          <cell r="E6016">
            <v>101.4823</v>
          </cell>
        </row>
        <row r="6017">
          <cell r="A6017" t="str">
            <v>10</v>
          </cell>
          <cell r="B6017" t="str">
            <v>61400000</v>
          </cell>
          <cell r="C6017" t="str">
            <v>6266</v>
          </cell>
          <cell r="D6017">
            <v>97.786600000000007</v>
          </cell>
          <cell r="E6017">
            <v>98.174300000000002</v>
          </cell>
        </row>
        <row r="6018">
          <cell r="A6018" t="str">
            <v>10</v>
          </cell>
          <cell r="B6018" t="str">
            <v>61400000</v>
          </cell>
          <cell r="C6018" t="str">
            <v>7261</v>
          </cell>
          <cell r="D6018">
            <v>113.19840000000001</v>
          </cell>
          <cell r="E6018">
            <v>112.932</v>
          </cell>
        </row>
        <row r="6019">
          <cell r="A6019" t="str">
            <v>10</v>
          </cell>
          <cell r="B6019" t="str">
            <v>61400000</v>
          </cell>
          <cell r="C6019" t="str">
            <v>7262</v>
          </cell>
          <cell r="D6019">
            <v>101.39149999999999</v>
          </cell>
          <cell r="E6019">
            <v>100.9709</v>
          </cell>
        </row>
        <row r="6020">
          <cell r="A6020" t="str">
            <v>10</v>
          </cell>
          <cell r="B6020" t="str">
            <v>61400000</v>
          </cell>
          <cell r="C6020" t="str">
            <v>7263</v>
          </cell>
          <cell r="D6020">
            <v>101.9439</v>
          </cell>
          <cell r="E6020">
            <v>101.19840000000001</v>
          </cell>
        </row>
        <row r="6021">
          <cell r="A6021" t="str">
            <v>10</v>
          </cell>
          <cell r="B6021" t="str">
            <v>61400000</v>
          </cell>
          <cell r="C6021" t="str">
            <v>7264</v>
          </cell>
          <cell r="D6021">
            <v>75.735500000000002</v>
          </cell>
          <cell r="E6021">
            <v>82.136300000000006</v>
          </cell>
        </row>
        <row r="6022">
          <cell r="A6022" t="str">
            <v>10</v>
          </cell>
          <cell r="B6022" t="str">
            <v>61400000</v>
          </cell>
          <cell r="C6022" t="str">
            <v>7265</v>
          </cell>
          <cell r="D6022">
            <v>97.108599999999996</v>
          </cell>
          <cell r="E6022">
            <v>98.231200000000001</v>
          </cell>
        </row>
        <row r="6023">
          <cell r="A6023" t="str">
            <v>10</v>
          </cell>
          <cell r="B6023" t="str">
            <v>61400000</v>
          </cell>
          <cell r="C6023" t="str">
            <v>7266</v>
          </cell>
          <cell r="D6023">
            <v>108.6917</v>
          </cell>
          <cell r="E6023">
            <v>106.08710000000001</v>
          </cell>
        </row>
        <row r="6024">
          <cell r="A6024" t="str">
            <v>10</v>
          </cell>
          <cell r="B6024" t="str">
            <v>61400000</v>
          </cell>
          <cell r="C6024" t="str">
            <v>7272</v>
          </cell>
          <cell r="D6024">
            <v>88.616</v>
          </cell>
          <cell r="E6024">
            <v>93.776700000000005</v>
          </cell>
        </row>
        <row r="6025">
          <cell r="A6025" t="str">
            <v>10</v>
          </cell>
          <cell r="B6025" t="str">
            <v>61400000</v>
          </cell>
          <cell r="C6025" t="str">
            <v>7273</v>
          </cell>
          <cell r="D6025">
            <v>99.271799999999999</v>
          </cell>
          <cell r="E6025">
            <v>99.086299999999994</v>
          </cell>
        </row>
        <row r="6026">
          <cell r="A6026" t="str">
            <v>10</v>
          </cell>
          <cell r="B6026" t="str">
            <v>61400000</v>
          </cell>
          <cell r="C6026" t="str">
            <v>7280</v>
          </cell>
          <cell r="D6026">
            <v>108.27290000000001</v>
          </cell>
          <cell r="E6026">
            <v>106.3373</v>
          </cell>
        </row>
        <row r="6027">
          <cell r="A6027" t="str">
            <v>10</v>
          </cell>
          <cell r="B6027" t="str">
            <v>615</v>
          </cell>
          <cell r="C6027" t="str">
            <v>0000</v>
          </cell>
          <cell r="D6027">
            <v>104.01309999999999</v>
          </cell>
          <cell r="E6027">
            <v>104.4226</v>
          </cell>
        </row>
        <row r="6028">
          <cell r="A6028" t="str">
            <v>10</v>
          </cell>
          <cell r="B6028" t="str">
            <v>61500000</v>
          </cell>
          <cell r="C6028" t="str">
            <v>1850</v>
          </cell>
          <cell r="D6028">
            <v>104.01309999999999</v>
          </cell>
          <cell r="E6028">
            <v>104.4226</v>
          </cell>
        </row>
        <row r="6029">
          <cell r="A6029" t="str">
            <v>10</v>
          </cell>
          <cell r="B6029" t="str">
            <v>62</v>
          </cell>
          <cell r="C6029" t="str">
            <v>0000</v>
          </cell>
          <cell r="D6029">
            <v>98.939599999999999</v>
          </cell>
          <cell r="E6029">
            <v>96.427599999999998</v>
          </cell>
        </row>
        <row r="6030">
          <cell r="A6030" t="str">
            <v>10</v>
          </cell>
          <cell r="B6030" t="str">
            <v>621</v>
          </cell>
          <cell r="C6030" t="str">
            <v>0000</v>
          </cell>
          <cell r="D6030">
            <v>105.3638</v>
          </cell>
          <cell r="E6030">
            <v>101.42359999999999</v>
          </cell>
        </row>
        <row r="6031">
          <cell r="A6031" t="str">
            <v>10</v>
          </cell>
          <cell r="B6031" t="str">
            <v>62100000</v>
          </cell>
          <cell r="C6031" t="str">
            <v>9530</v>
          </cell>
          <cell r="D6031">
            <v>100.434</v>
          </cell>
          <cell r="E6031">
            <v>100.35039999999999</v>
          </cell>
        </row>
        <row r="6032">
          <cell r="A6032" t="str">
            <v>10</v>
          </cell>
          <cell r="B6032" t="str">
            <v>62100000</v>
          </cell>
          <cell r="C6032" t="str">
            <v>9531</v>
          </cell>
          <cell r="D6032">
            <v>107.19880000000001</v>
          </cell>
          <cell r="E6032">
            <v>101.7229</v>
          </cell>
        </row>
        <row r="6033">
          <cell r="A6033" t="str">
            <v>10</v>
          </cell>
          <cell r="B6033" t="str">
            <v>62100000</v>
          </cell>
          <cell r="C6033" t="str">
            <v>9532</v>
          </cell>
          <cell r="D6033">
            <v>100.1771</v>
          </cell>
          <cell r="E6033">
            <v>100.0577</v>
          </cell>
        </row>
        <row r="6034">
          <cell r="A6034" t="str">
            <v>10</v>
          </cell>
          <cell r="B6034" t="str">
            <v>62100000</v>
          </cell>
          <cell r="C6034" t="str">
            <v>9560</v>
          </cell>
          <cell r="D6034">
            <v>107.0227</v>
          </cell>
          <cell r="E6034">
            <v>103.1615</v>
          </cell>
        </row>
        <row r="6035">
          <cell r="A6035" t="str">
            <v>10</v>
          </cell>
          <cell r="B6035" t="str">
            <v>62100000</v>
          </cell>
          <cell r="C6035" t="str">
            <v>9570</v>
          </cell>
          <cell r="D6035">
            <v>114.7812</v>
          </cell>
          <cell r="E6035">
            <v>103.3185</v>
          </cell>
        </row>
        <row r="6036">
          <cell r="A6036" t="str">
            <v>10</v>
          </cell>
          <cell r="B6036" t="str">
            <v>622</v>
          </cell>
          <cell r="C6036" t="str">
            <v>0000</v>
          </cell>
          <cell r="D6036">
            <v>79.475700000000003</v>
          </cell>
          <cell r="E6036">
            <v>79.72</v>
          </cell>
        </row>
        <row r="6037">
          <cell r="A6037" t="str">
            <v>10</v>
          </cell>
          <cell r="B6037" t="str">
            <v>62200000</v>
          </cell>
          <cell r="C6037" t="str">
            <v>9300</v>
          </cell>
          <cell r="D6037">
            <v>100.2585</v>
          </cell>
          <cell r="E6037">
            <v>100.1053</v>
          </cell>
        </row>
        <row r="6038">
          <cell r="A6038" t="str">
            <v>10</v>
          </cell>
          <cell r="B6038" t="str">
            <v>62200000</v>
          </cell>
          <cell r="C6038" t="str">
            <v>9301</v>
          </cell>
          <cell r="D6038">
            <v>99.894199999999998</v>
          </cell>
          <cell r="E6038">
            <v>99.894199999999998</v>
          </cell>
        </row>
        <row r="6039">
          <cell r="A6039" t="str">
            <v>10</v>
          </cell>
          <cell r="B6039" t="str">
            <v>62200000</v>
          </cell>
          <cell r="C6039" t="str">
            <v>9302</v>
          </cell>
          <cell r="D6039">
            <v>119.5611</v>
          </cell>
          <cell r="E6039">
            <v>115.5153</v>
          </cell>
        </row>
        <row r="6040">
          <cell r="A6040" t="str">
            <v>10</v>
          </cell>
          <cell r="B6040" t="str">
            <v>62200000</v>
          </cell>
          <cell r="C6040" t="str">
            <v>9305</v>
          </cell>
          <cell r="D6040">
            <v>69.868099999999998</v>
          </cell>
          <cell r="E6040">
            <v>69.868099999999998</v>
          </cell>
        </row>
        <row r="6041">
          <cell r="A6041" t="str">
            <v>10</v>
          </cell>
          <cell r="B6041" t="str">
            <v>62200000</v>
          </cell>
          <cell r="C6041" t="str">
            <v>9310</v>
          </cell>
          <cell r="D6041">
            <v>85.613299999999995</v>
          </cell>
          <cell r="E6041">
            <v>90.1494</v>
          </cell>
        </row>
        <row r="6042">
          <cell r="A6042" t="str">
            <v>10</v>
          </cell>
          <cell r="B6042" t="str">
            <v>623</v>
          </cell>
          <cell r="C6042" t="str">
            <v>0000</v>
          </cell>
          <cell r="D6042">
            <v>108.5275</v>
          </cell>
          <cell r="E6042">
            <v>104.9675</v>
          </cell>
        </row>
        <row r="6043">
          <cell r="A6043" t="str">
            <v>10</v>
          </cell>
          <cell r="B6043" t="str">
            <v>62300000</v>
          </cell>
          <cell r="C6043" t="str">
            <v>9320</v>
          </cell>
          <cell r="D6043">
            <v>108.627</v>
          </cell>
          <cell r="E6043">
            <v>105.2166</v>
          </cell>
        </row>
        <row r="6044">
          <cell r="A6044" t="str">
            <v>10</v>
          </cell>
          <cell r="B6044" t="str">
            <v>62300000</v>
          </cell>
          <cell r="C6044" t="str">
            <v>9321</v>
          </cell>
          <cell r="D6044">
            <v>108.51739999999999</v>
          </cell>
          <cell r="E6044">
            <v>104.9422</v>
          </cell>
        </row>
        <row r="6045">
          <cell r="A6045" t="str">
            <v>10</v>
          </cell>
          <cell r="B6045" t="str">
            <v>624</v>
          </cell>
          <cell r="C6045" t="str">
            <v>0000</v>
          </cell>
          <cell r="D6045">
            <v>101.93170000000001</v>
          </cell>
          <cell r="E6045">
            <v>101.5164</v>
          </cell>
        </row>
        <row r="6046">
          <cell r="A6046" t="str">
            <v>10</v>
          </cell>
          <cell r="B6046" t="str">
            <v>62400000</v>
          </cell>
          <cell r="C6046" t="str">
            <v>9140</v>
          </cell>
          <cell r="D6046">
            <v>121.3241</v>
          </cell>
          <cell r="E6046">
            <v>117.6703</v>
          </cell>
        </row>
        <row r="6047">
          <cell r="A6047" t="str">
            <v>10</v>
          </cell>
          <cell r="B6047" t="str">
            <v>62400000</v>
          </cell>
          <cell r="C6047" t="str">
            <v>9141</v>
          </cell>
          <cell r="D6047">
            <v>121.4528</v>
          </cell>
          <cell r="E6047">
            <v>117.7864</v>
          </cell>
        </row>
        <row r="6048">
          <cell r="A6048" t="str">
            <v>10</v>
          </cell>
          <cell r="B6048" t="str">
            <v>62400000</v>
          </cell>
          <cell r="C6048" t="str">
            <v>9145</v>
          </cell>
          <cell r="D6048">
            <v>100.13</v>
          </cell>
          <cell r="E6048">
            <v>99.819100000000006</v>
          </cell>
        </row>
        <row r="6049">
          <cell r="A6049" t="str">
            <v>10</v>
          </cell>
          <cell r="B6049" t="str">
            <v>62400000</v>
          </cell>
          <cell r="C6049" t="str">
            <v>9150</v>
          </cell>
          <cell r="D6049">
            <v>95.017300000000006</v>
          </cell>
          <cell r="E6049">
            <v>96.258099999999999</v>
          </cell>
        </row>
        <row r="6050">
          <cell r="A6050" t="str">
            <v>10</v>
          </cell>
          <cell r="B6050" t="str">
            <v>62400000</v>
          </cell>
          <cell r="C6050" t="str">
            <v>9151</v>
          </cell>
          <cell r="D6050">
            <v>94.809600000000003</v>
          </cell>
          <cell r="E6050">
            <v>95.734099999999998</v>
          </cell>
        </row>
        <row r="6051">
          <cell r="A6051" t="str">
            <v>10</v>
          </cell>
          <cell r="B6051" t="str">
            <v>62400000</v>
          </cell>
          <cell r="C6051" t="str">
            <v>9153</v>
          </cell>
          <cell r="D6051">
            <v>97.316599999999994</v>
          </cell>
          <cell r="E6051">
            <v>97.5792</v>
          </cell>
        </row>
        <row r="6052">
          <cell r="A6052" t="str">
            <v>10</v>
          </cell>
          <cell r="B6052" t="str">
            <v>7</v>
          </cell>
          <cell r="C6052" t="str">
            <v>0000</v>
          </cell>
          <cell r="D6052">
            <v>126.0774</v>
          </cell>
          <cell r="E6052">
            <v>119.8668</v>
          </cell>
        </row>
        <row r="6053">
          <cell r="A6053" t="str">
            <v>10</v>
          </cell>
          <cell r="B6053" t="str">
            <v>71</v>
          </cell>
          <cell r="C6053" t="str">
            <v>0000</v>
          </cell>
          <cell r="D6053">
            <v>110.4499</v>
          </cell>
          <cell r="E6053">
            <v>107.31910000000001</v>
          </cell>
        </row>
        <row r="6054">
          <cell r="A6054" t="str">
            <v>10</v>
          </cell>
          <cell r="B6054" t="str">
            <v>711</v>
          </cell>
          <cell r="C6054" t="str">
            <v>0000</v>
          </cell>
          <cell r="D6054">
            <v>116.58</v>
          </cell>
          <cell r="E6054">
            <v>111.85469999999999</v>
          </cell>
        </row>
        <row r="6055">
          <cell r="A6055" t="str">
            <v>10</v>
          </cell>
          <cell r="B6055" t="str">
            <v>71100000</v>
          </cell>
          <cell r="C6055" t="str">
            <v>7301</v>
          </cell>
          <cell r="D6055">
            <v>107.0104</v>
          </cell>
          <cell r="E6055">
            <v>104.2914</v>
          </cell>
        </row>
        <row r="6056">
          <cell r="A6056" t="str">
            <v>10</v>
          </cell>
          <cell r="B6056" t="str">
            <v>71100000</v>
          </cell>
          <cell r="C6056" t="str">
            <v>7302</v>
          </cell>
          <cell r="D6056">
            <v>122.0301</v>
          </cell>
          <cell r="E6056">
            <v>116.6994</v>
          </cell>
        </row>
        <row r="6057">
          <cell r="A6057" t="str">
            <v>10</v>
          </cell>
          <cell r="B6057" t="str">
            <v>71100000</v>
          </cell>
          <cell r="C6057" t="str">
            <v>7304</v>
          </cell>
          <cell r="D6057">
            <v>118.0475</v>
          </cell>
          <cell r="E6057">
            <v>110.0594</v>
          </cell>
        </row>
        <row r="6058">
          <cell r="A6058" t="str">
            <v>10</v>
          </cell>
          <cell r="B6058" t="str">
            <v>712</v>
          </cell>
          <cell r="C6058" t="str">
            <v>0000</v>
          </cell>
          <cell r="D6058">
            <v>127.45569999999999</v>
          </cell>
          <cell r="E6058">
            <v>119.45569999999999</v>
          </cell>
        </row>
        <row r="6059">
          <cell r="A6059" t="str">
            <v>10</v>
          </cell>
          <cell r="B6059" t="str">
            <v>71200000</v>
          </cell>
          <cell r="C6059" t="str">
            <v>7310</v>
          </cell>
          <cell r="D6059">
            <v>127.45569999999999</v>
          </cell>
          <cell r="E6059">
            <v>119.45569999999999</v>
          </cell>
        </row>
        <row r="6060">
          <cell r="A6060" t="str">
            <v>10</v>
          </cell>
          <cell r="B6060" t="str">
            <v>713</v>
          </cell>
          <cell r="C6060" t="str">
            <v>0000</v>
          </cell>
          <cell r="D6060">
            <v>89.066199999999995</v>
          </cell>
          <cell r="E6060">
            <v>93.112399999999994</v>
          </cell>
        </row>
        <row r="6061">
          <cell r="A6061" t="str">
            <v>10</v>
          </cell>
          <cell r="B6061" t="str">
            <v>71300000</v>
          </cell>
          <cell r="C6061" t="str">
            <v>7320</v>
          </cell>
          <cell r="D6061">
            <v>91.920299999999997</v>
          </cell>
          <cell r="E6061">
            <v>95.440799999999996</v>
          </cell>
        </row>
        <row r="6062">
          <cell r="A6062" t="str">
            <v>10</v>
          </cell>
          <cell r="B6062" t="str">
            <v>71300000</v>
          </cell>
          <cell r="C6062" t="str">
            <v>7321</v>
          </cell>
          <cell r="D6062">
            <v>86.212000000000003</v>
          </cell>
          <cell r="E6062">
            <v>90.784000000000006</v>
          </cell>
        </row>
        <row r="6063">
          <cell r="A6063" t="str">
            <v>10</v>
          </cell>
          <cell r="B6063" t="str">
            <v>714</v>
          </cell>
          <cell r="C6063" t="str">
            <v>0000</v>
          </cell>
          <cell r="D6063">
            <v>97.136700000000005</v>
          </cell>
          <cell r="E6063">
            <v>97.311700000000002</v>
          </cell>
        </row>
        <row r="6064">
          <cell r="A6064" t="str">
            <v>10</v>
          </cell>
          <cell r="B6064" t="str">
            <v>7141</v>
          </cell>
          <cell r="C6064" t="str">
            <v>0000</v>
          </cell>
          <cell r="D6064">
            <v>92.575500000000005</v>
          </cell>
          <cell r="E6064">
            <v>93.19</v>
          </cell>
        </row>
        <row r="6065">
          <cell r="A6065" t="str">
            <v>10</v>
          </cell>
          <cell r="B6065" t="str">
            <v>71410000</v>
          </cell>
          <cell r="C6065" t="str">
            <v>5120</v>
          </cell>
          <cell r="D6065">
            <v>87.373199999999997</v>
          </cell>
          <cell r="E6065">
            <v>88.393299999999996</v>
          </cell>
        </row>
        <row r="6066">
          <cell r="A6066" t="str">
            <v>10</v>
          </cell>
          <cell r="B6066" t="str">
            <v>71410000</v>
          </cell>
          <cell r="C6066" t="str">
            <v>5121</v>
          </cell>
          <cell r="D6066">
            <v>93.318700000000007</v>
          </cell>
          <cell r="E6066">
            <v>93.875200000000007</v>
          </cell>
        </row>
        <row r="6067">
          <cell r="A6067" t="str">
            <v>10</v>
          </cell>
          <cell r="B6067" t="str">
            <v>7142</v>
          </cell>
          <cell r="C6067" t="str">
            <v>0000</v>
          </cell>
          <cell r="D6067">
            <v>98.961200000000005</v>
          </cell>
          <cell r="E6067">
            <v>98.960400000000007</v>
          </cell>
        </row>
        <row r="6068">
          <cell r="A6068" t="str">
            <v>10</v>
          </cell>
          <cell r="B6068" t="str">
            <v>71420000</v>
          </cell>
          <cell r="C6068" t="str">
            <v>7350</v>
          </cell>
          <cell r="D6068">
            <v>100.66759999999999</v>
          </cell>
          <cell r="E6068">
            <v>100.4958</v>
          </cell>
        </row>
        <row r="6069">
          <cell r="A6069" t="str">
            <v>10</v>
          </cell>
          <cell r="B6069" t="str">
            <v>71420000</v>
          </cell>
          <cell r="C6069" t="str">
            <v>7370</v>
          </cell>
          <cell r="D6069">
            <v>99.483500000000006</v>
          </cell>
          <cell r="E6069">
            <v>99.102900000000005</v>
          </cell>
        </row>
        <row r="6070">
          <cell r="A6070" t="str">
            <v>10</v>
          </cell>
          <cell r="B6070" t="str">
            <v>71420000</v>
          </cell>
          <cell r="C6070" t="str">
            <v>7371</v>
          </cell>
          <cell r="D6070">
            <v>92.054500000000004</v>
          </cell>
          <cell r="E6070">
            <v>93.509900000000002</v>
          </cell>
        </row>
        <row r="6071">
          <cell r="A6071" t="str">
            <v>10</v>
          </cell>
          <cell r="B6071" t="str">
            <v>72</v>
          </cell>
          <cell r="C6071" t="str">
            <v>0000</v>
          </cell>
          <cell r="D6071">
            <v>154.00659999999999</v>
          </cell>
          <cell r="E6071">
            <v>142.881</v>
          </cell>
        </row>
        <row r="6072">
          <cell r="A6072" t="str">
            <v>10</v>
          </cell>
          <cell r="B6072" t="str">
            <v>72000000</v>
          </cell>
          <cell r="C6072" t="str">
            <v>7400</v>
          </cell>
          <cell r="D6072">
            <v>146.2653</v>
          </cell>
          <cell r="E6072">
            <v>137.31899999999999</v>
          </cell>
        </row>
        <row r="6073">
          <cell r="A6073" t="str">
            <v>10</v>
          </cell>
          <cell r="B6073" t="str">
            <v>72000000</v>
          </cell>
          <cell r="C6073" t="str">
            <v>7401</v>
          </cell>
          <cell r="D6073">
            <v>155.27099999999999</v>
          </cell>
          <cell r="E6073">
            <v>144.10239999999999</v>
          </cell>
        </row>
        <row r="6074">
          <cell r="A6074" t="str">
            <v>10</v>
          </cell>
          <cell r="B6074" t="str">
            <v>72000000</v>
          </cell>
          <cell r="C6074" t="str">
            <v>7402</v>
          </cell>
          <cell r="D6074">
            <v>154.28569999999999</v>
          </cell>
          <cell r="E6074">
            <v>143.1371</v>
          </cell>
        </row>
        <row r="6075">
          <cell r="A6075" t="str">
            <v>10</v>
          </cell>
          <cell r="B6075" t="str">
            <v>72000000</v>
          </cell>
          <cell r="C6075" t="str">
            <v>7410</v>
          </cell>
          <cell r="D6075">
            <v>109.5675</v>
          </cell>
          <cell r="E6075">
            <v>105.4134</v>
          </cell>
        </row>
        <row r="6076">
          <cell r="A6076" t="str">
            <v>10</v>
          </cell>
          <cell r="B6076" t="str">
            <v>72000000</v>
          </cell>
          <cell r="C6076" t="str">
            <v>7420</v>
          </cell>
          <cell r="D6076">
            <v>171.42859999999999</v>
          </cell>
          <cell r="E6076">
            <v>155.82419999999999</v>
          </cell>
        </row>
        <row r="6077">
          <cell r="A6077" t="str">
            <v>10</v>
          </cell>
          <cell r="B6077" t="str">
            <v>73</v>
          </cell>
          <cell r="C6077" t="str">
            <v>0000</v>
          </cell>
          <cell r="D6077">
            <v>111.9714</v>
          </cell>
          <cell r="E6077">
            <v>109.9777</v>
          </cell>
        </row>
        <row r="6078">
          <cell r="A6078" t="str">
            <v>10</v>
          </cell>
          <cell r="B6078" t="str">
            <v>73000000</v>
          </cell>
          <cell r="C6078" t="str">
            <v>9143</v>
          </cell>
          <cell r="D6078">
            <v>101.907</v>
          </cell>
          <cell r="E6078">
            <v>101.2658</v>
          </cell>
        </row>
        <row r="6079">
          <cell r="A6079" t="str">
            <v>10</v>
          </cell>
          <cell r="B6079" t="str">
            <v>73000000</v>
          </cell>
          <cell r="C6079" t="str">
            <v>9144</v>
          </cell>
          <cell r="D6079">
            <v>103.5106</v>
          </cell>
          <cell r="E6079">
            <v>102.54940000000001</v>
          </cell>
        </row>
        <row r="6080">
          <cell r="A6080" t="str">
            <v>10</v>
          </cell>
          <cell r="B6080" t="str">
            <v>73000000</v>
          </cell>
          <cell r="C6080" t="str">
            <v>9146</v>
          </cell>
          <cell r="D6080">
            <v>103.15</v>
          </cell>
          <cell r="E6080">
            <v>102.1628</v>
          </cell>
        </row>
        <row r="6081">
          <cell r="A6081" t="str">
            <v>10</v>
          </cell>
          <cell r="B6081" t="str">
            <v>73000000</v>
          </cell>
          <cell r="C6081" t="str">
            <v>9147</v>
          </cell>
          <cell r="D6081">
            <v>108.0812</v>
          </cell>
          <cell r="E6081">
            <v>105.66549999999999</v>
          </cell>
        </row>
        <row r="6082">
          <cell r="A6082" t="str">
            <v>10</v>
          </cell>
          <cell r="B6082" t="str">
            <v>73000000</v>
          </cell>
          <cell r="C6082" t="str">
            <v>9148</v>
          </cell>
          <cell r="D6082">
            <v>103.5104</v>
          </cell>
          <cell r="E6082">
            <v>102.2012</v>
          </cell>
        </row>
        <row r="6083">
          <cell r="A6083" t="str">
            <v>10</v>
          </cell>
          <cell r="B6083" t="str">
            <v>73000000</v>
          </cell>
          <cell r="C6083" t="str">
            <v>9510</v>
          </cell>
          <cell r="D6083">
            <v>106.44159999999999</v>
          </cell>
          <cell r="E6083">
            <v>105.2094</v>
          </cell>
        </row>
        <row r="6084">
          <cell r="A6084" t="str">
            <v>10</v>
          </cell>
          <cell r="B6084" t="str">
            <v>73000000</v>
          </cell>
          <cell r="C6084" t="str">
            <v>9511</v>
          </cell>
          <cell r="D6084">
            <v>108.6965</v>
          </cell>
          <cell r="E6084">
            <v>109.2255</v>
          </cell>
        </row>
        <row r="6085">
          <cell r="A6085" t="str">
            <v>10</v>
          </cell>
          <cell r="B6085" t="str">
            <v>73000000</v>
          </cell>
          <cell r="C6085" t="str">
            <v>9512</v>
          </cell>
          <cell r="D6085">
            <v>119.90049999999999</v>
          </cell>
          <cell r="E6085">
            <v>116.1339</v>
          </cell>
        </row>
        <row r="6086">
          <cell r="A6086" t="str">
            <v>10</v>
          </cell>
          <cell r="B6086" t="str">
            <v>73000000</v>
          </cell>
          <cell r="C6086" t="str">
            <v>9540</v>
          </cell>
          <cell r="D6086">
            <v>101.63249999999999</v>
          </cell>
          <cell r="E6086">
            <v>100.1632</v>
          </cell>
        </row>
        <row r="6087">
          <cell r="A6087" t="str">
            <v>10</v>
          </cell>
          <cell r="B6087" t="str">
            <v>74</v>
          </cell>
          <cell r="C6087" t="str">
            <v>0000</v>
          </cell>
          <cell r="D6087">
            <v>118.53870000000001</v>
          </cell>
          <cell r="E6087">
            <v>112.8026</v>
          </cell>
        </row>
        <row r="6088">
          <cell r="A6088" t="str">
            <v>10</v>
          </cell>
          <cell r="B6088" t="str">
            <v>741</v>
          </cell>
          <cell r="C6088" t="str">
            <v>0000</v>
          </cell>
          <cell r="D6088">
            <v>116.33280000000001</v>
          </cell>
          <cell r="E6088">
            <v>111.09739999999999</v>
          </cell>
        </row>
        <row r="6089">
          <cell r="A6089" t="str">
            <v>10</v>
          </cell>
          <cell r="B6089" t="str">
            <v>74100000</v>
          </cell>
          <cell r="C6089" t="str">
            <v>9401</v>
          </cell>
          <cell r="D6089">
            <v>122.137</v>
          </cell>
          <cell r="E6089">
            <v>114.96429999999999</v>
          </cell>
        </row>
        <row r="6090">
          <cell r="A6090" t="str">
            <v>10</v>
          </cell>
          <cell r="B6090" t="str">
            <v>74100000</v>
          </cell>
          <cell r="C6090" t="str">
            <v>9402</v>
          </cell>
          <cell r="D6090">
            <v>112.22709999999999</v>
          </cell>
          <cell r="E6090">
            <v>106.8622</v>
          </cell>
        </row>
        <row r="6091">
          <cell r="A6091" t="str">
            <v>10</v>
          </cell>
          <cell r="B6091" t="str">
            <v>74100000</v>
          </cell>
          <cell r="C6091" t="str">
            <v>9403</v>
          </cell>
          <cell r="D6091">
            <v>126.1888</v>
          </cell>
          <cell r="E6091">
            <v>116.1249</v>
          </cell>
        </row>
        <row r="6092">
          <cell r="A6092" t="str">
            <v>10</v>
          </cell>
          <cell r="B6092" t="str">
            <v>74100000</v>
          </cell>
          <cell r="C6092" t="str">
            <v>9410</v>
          </cell>
          <cell r="D6092">
            <v>104.6729</v>
          </cell>
          <cell r="E6092">
            <v>103.271</v>
          </cell>
        </row>
        <row r="6093">
          <cell r="A6093" t="str">
            <v>10</v>
          </cell>
          <cell r="B6093" t="str">
            <v>74100000</v>
          </cell>
          <cell r="C6093" t="str">
            <v>9420</v>
          </cell>
          <cell r="D6093">
            <v>124.56140000000001</v>
          </cell>
          <cell r="E6093">
            <v>117.54389999999999</v>
          </cell>
        </row>
        <row r="6094">
          <cell r="A6094" t="str">
            <v>10</v>
          </cell>
          <cell r="B6094" t="str">
            <v>74100000</v>
          </cell>
          <cell r="C6094" t="str">
            <v>9430</v>
          </cell>
          <cell r="D6094">
            <v>94.569599999999994</v>
          </cell>
          <cell r="E6094">
            <v>96.827200000000005</v>
          </cell>
        </row>
        <row r="6095">
          <cell r="A6095" t="str">
            <v>10</v>
          </cell>
          <cell r="B6095" t="str">
            <v>74100000</v>
          </cell>
          <cell r="C6095" t="str">
            <v>9520</v>
          </cell>
          <cell r="D6095">
            <v>107.7488</v>
          </cell>
          <cell r="E6095">
            <v>106.78019999999999</v>
          </cell>
        </row>
        <row r="6096">
          <cell r="A6096" t="str">
            <v>10</v>
          </cell>
          <cell r="B6096" t="str">
            <v>742</v>
          </cell>
          <cell r="C6096" t="str">
            <v>0000</v>
          </cell>
          <cell r="D6096">
            <v>119.8767</v>
          </cell>
          <cell r="E6096">
            <v>113.8368</v>
          </cell>
        </row>
        <row r="6097">
          <cell r="A6097" t="str">
            <v>10</v>
          </cell>
          <cell r="B6097" t="str">
            <v>74200000</v>
          </cell>
          <cell r="C6097" t="str">
            <v>9450</v>
          </cell>
          <cell r="D6097">
            <v>141.1765</v>
          </cell>
          <cell r="E6097">
            <v>127.05889999999999</v>
          </cell>
        </row>
        <row r="6098">
          <cell r="A6098" t="str">
            <v>10</v>
          </cell>
          <cell r="B6098" t="str">
            <v>74200000</v>
          </cell>
          <cell r="C6098" t="str">
            <v>9451</v>
          </cell>
          <cell r="D6098">
            <v>141.1765</v>
          </cell>
          <cell r="E6098">
            <v>127.05889999999999</v>
          </cell>
        </row>
        <row r="6099">
          <cell r="A6099" t="str">
            <v>10</v>
          </cell>
          <cell r="B6099" t="str">
            <v>74200000</v>
          </cell>
          <cell r="C6099" t="str">
            <v>9452</v>
          </cell>
          <cell r="D6099">
            <v>120</v>
          </cell>
          <cell r="E6099">
            <v>114</v>
          </cell>
        </row>
        <row r="6100">
          <cell r="A6100" t="str">
            <v>10</v>
          </cell>
          <cell r="B6100" t="str">
            <v>74200000</v>
          </cell>
          <cell r="C6100" t="str">
            <v>9454</v>
          </cell>
          <cell r="D6100">
            <v>118.8475</v>
          </cell>
          <cell r="E6100">
            <v>113.19329999999999</v>
          </cell>
        </row>
        <row r="6101">
          <cell r="A6101" t="str">
            <v>10</v>
          </cell>
          <cell r="B6101" t="str">
            <v>74200000</v>
          </cell>
          <cell r="C6101" t="str">
            <v>9455</v>
          </cell>
          <cell r="D6101">
            <v>130.26820000000001</v>
          </cell>
          <cell r="E6101">
            <v>118.9119</v>
          </cell>
        </row>
        <row r="6102">
          <cell r="A6102" t="str">
            <v>10</v>
          </cell>
          <cell r="B6102" t="str">
            <v>74200000</v>
          </cell>
          <cell r="C6102" t="str">
            <v>9460</v>
          </cell>
          <cell r="D6102">
            <v>119</v>
          </cell>
          <cell r="E6102">
            <v>113.3</v>
          </cell>
        </row>
        <row r="6103">
          <cell r="A6103" t="str">
            <v>10</v>
          </cell>
          <cell r="B6103" t="str">
            <v>74200000</v>
          </cell>
          <cell r="C6103" t="str">
            <v>9480</v>
          </cell>
          <cell r="D6103">
            <v>119</v>
          </cell>
          <cell r="E6103">
            <v>113.3</v>
          </cell>
        </row>
        <row r="6104">
          <cell r="A6104" t="str">
            <v>10</v>
          </cell>
          <cell r="B6104" t="str">
            <v>74200000</v>
          </cell>
          <cell r="C6104" t="str">
            <v>9481</v>
          </cell>
          <cell r="D6104">
            <v>119</v>
          </cell>
          <cell r="E6104">
            <v>113.3</v>
          </cell>
        </row>
        <row r="6105">
          <cell r="A6105" t="str">
            <v>10</v>
          </cell>
          <cell r="B6105" t="str">
            <v>74200000</v>
          </cell>
          <cell r="C6105" t="str">
            <v>9482</v>
          </cell>
          <cell r="D6105">
            <v>119</v>
          </cell>
          <cell r="E6105">
            <v>113.3</v>
          </cell>
        </row>
        <row r="6106">
          <cell r="A6106" t="str">
            <v>10</v>
          </cell>
          <cell r="B6106" t="str">
            <v>74200000</v>
          </cell>
          <cell r="C6106" t="str">
            <v>9483</v>
          </cell>
          <cell r="D6106">
            <v>119</v>
          </cell>
          <cell r="E6106">
            <v>113.3</v>
          </cell>
        </row>
        <row r="6107">
          <cell r="A6107" t="str">
            <v>10</v>
          </cell>
          <cell r="B6107" t="str">
            <v>75</v>
          </cell>
          <cell r="C6107" t="str">
            <v>0000</v>
          </cell>
          <cell r="D6107">
            <v>104.24379999999999</v>
          </cell>
          <cell r="E6107">
            <v>102.6001</v>
          </cell>
        </row>
        <row r="6108">
          <cell r="A6108" t="str">
            <v>10</v>
          </cell>
          <cell r="B6108" t="str">
            <v>75000000</v>
          </cell>
          <cell r="C6108" t="str">
            <v>9901</v>
          </cell>
          <cell r="D6108">
            <v>99.128500000000003</v>
          </cell>
          <cell r="E6108">
            <v>99.422700000000006</v>
          </cell>
        </row>
        <row r="6109">
          <cell r="A6109" t="str">
            <v>10</v>
          </cell>
          <cell r="B6109" t="str">
            <v>75000000</v>
          </cell>
          <cell r="C6109" t="str">
            <v>9902</v>
          </cell>
          <cell r="D6109">
            <v>111.4902</v>
          </cell>
          <cell r="E6109">
            <v>106.9765</v>
          </cell>
        </row>
        <row r="6110">
          <cell r="A6110" t="str">
            <v>10</v>
          </cell>
          <cell r="B6110" t="str">
            <v>75000000</v>
          </cell>
          <cell r="C6110" t="str">
            <v>9903</v>
          </cell>
          <cell r="D6110">
            <v>100.5676</v>
          </cell>
          <cell r="E6110">
            <v>100.3879</v>
          </cell>
        </row>
        <row r="6111">
          <cell r="A6111" t="str">
            <v>10</v>
          </cell>
          <cell r="B6111" t="str">
            <v>75000000</v>
          </cell>
          <cell r="C6111" t="str">
            <v>9910</v>
          </cell>
          <cell r="D6111">
            <v>108.687</v>
          </cell>
          <cell r="E6111">
            <v>105.47410000000001</v>
          </cell>
        </row>
        <row r="6112">
          <cell r="A6112" t="str">
            <v>10</v>
          </cell>
          <cell r="B6112" t="str">
            <v>99999101</v>
          </cell>
          <cell r="C6112" t="str">
            <v>0000</v>
          </cell>
          <cell r="D6112">
            <v>107.51649999999999</v>
          </cell>
          <cell r="E6112">
            <v>105.7076</v>
          </cell>
        </row>
        <row r="6113">
          <cell r="A6113" t="str">
            <v>10</v>
          </cell>
          <cell r="B6113" t="str">
            <v>99999102</v>
          </cell>
          <cell r="C6113" t="str">
            <v>0000</v>
          </cell>
          <cell r="D6113">
            <v>105.63890000000001</v>
          </cell>
          <cell r="E6113">
            <v>103.7199</v>
          </cell>
        </row>
        <row r="6114">
          <cell r="A6114" t="str">
            <v>10</v>
          </cell>
          <cell r="B6114" t="str">
            <v>99999103</v>
          </cell>
          <cell r="C6114" t="str">
            <v>0000</v>
          </cell>
          <cell r="D6114">
            <v>103.5457</v>
          </cell>
          <cell r="E6114">
            <v>102.05589999999999</v>
          </cell>
        </row>
        <row r="6115">
          <cell r="A6115" t="str">
            <v>10</v>
          </cell>
          <cell r="B6115" t="str">
            <v>99999104</v>
          </cell>
          <cell r="C6115" t="str">
            <v>0000</v>
          </cell>
          <cell r="D6115">
            <v>106.2407</v>
          </cell>
          <cell r="E6115">
            <v>104.8669</v>
          </cell>
        </row>
        <row r="6116">
          <cell r="A6116" t="str">
            <v>10</v>
          </cell>
          <cell r="B6116" t="str">
            <v>99999105</v>
          </cell>
          <cell r="C6116" t="str">
            <v>0000</v>
          </cell>
          <cell r="D6116">
            <v>111.3897</v>
          </cell>
          <cell r="E6116">
            <v>107.2769</v>
          </cell>
        </row>
        <row r="6117">
          <cell r="A6117" t="str">
            <v>10</v>
          </cell>
          <cell r="B6117" t="str">
            <v>99999106</v>
          </cell>
          <cell r="C6117" t="str">
            <v>0000</v>
          </cell>
          <cell r="D6117">
            <v>111.3747</v>
          </cell>
          <cell r="E6117">
            <v>107.4606</v>
          </cell>
        </row>
        <row r="6118">
          <cell r="A6118" t="str">
            <v>10</v>
          </cell>
          <cell r="B6118" t="str">
            <v>99999107</v>
          </cell>
          <cell r="C6118" t="str">
            <v>0000</v>
          </cell>
          <cell r="D6118">
            <v>115.6195</v>
          </cell>
          <cell r="E6118">
            <v>110.7567</v>
          </cell>
        </row>
        <row r="6119">
          <cell r="A6119" t="str">
            <v>10</v>
          </cell>
          <cell r="B6119" t="str">
            <v>99999108</v>
          </cell>
          <cell r="C6119" t="str">
            <v>0000</v>
          </cell>
          <cell r="D6119">
            <v>104.8526</v>
          </cell>
          <cell r="E6119">
            <v>101.8989</v>
          </cell>
        </row>
        <row r="6120">
          <cell r="A6120" t="str">
            <v>10</v>
          </cell>
          <cell r="B6120" t="str">
            <v>99999109</v>
          </cell>
          <cell r="C6120" t="str">
            <v>0000</v>
          </cell>
          <cell r="D6120">
            <v>101.9358</v>
          </cell>
          <cell r="E6120">
            <v>101.011</v>
          </cell>
        </row>
        <row r="6121">
          <cell r="A6121" t="str">
            <v>10</v>
          </cell>
          <cell r="B6121" t="str">
            <v>99999110</v>
          </cell>
          <cell r="C6121" t="str">
            <v>0000</v>
          </cell>
          <cell r="D6121">
            <v>113.5701</v>
          </cell>
          <cell r="E6121">
            <v>111.43170000000001</v>
          </cell>
        </row>
        <row r="6122">
          <cell r="A6122" t="str">
            <v>11</v>
          </cell>
          <cell r="B6122" t="str">
            <v>0</v>
          </cell>
          <cell r="C6122" t="str">
            <v>0000</v>
          </cell>
          <cell r="D6122">
            <v>108.81440000000001</v>
          </cell>
          <cell r="E6122">
            <v>105.52500000000001</v>
          </cell>
        </row>
        <row r="6123">
          <cell r="A6123" t="str">
            <v>11</v>
          </cell>
          <cell r="B6123" t="str">
            <v>1</v>
          </cell>
          <cell r="C6123" t="str">
            <v>0000</v>
          </cell>
          <cell r="D6123">
            <v>100.7961</v>
          </cell>
          <cell r="E6123">
            <v>99.432500000000005</v>
          </cell>
        </row>
        <row r="6124">
          <cell r="A6124" t="str">
            <v>11</v>
          </cell>
          <cell r="B6124" t="str">
            <v>11</v>
          </cell>
          <cell r="C6124" t="str">
            <v>0000</v>
          </cell>
          <cell r="D6124">
            <v>102.277</v>
          </cell>
          <cell r="E6124">
            <v>100.31010000000001</v>
          </cell>
        </row>
        <row r="6125">
          <cell r="A6125" t="str">
            <v>11</v>
          </cell>
          <cell r="B6125" t="str">
            <v>111</v>
          </cell>
          <cell r="C6125" t="str">
            <v>0000</v>
          </cell>
          <cell r="D6125">
            <v>101.30840000000001</v>
          </cell>
          <cell r="E6125">
            <v>99.147099999999995</v>
          </cell>
        </row>
        <row r="6126">
          <cell r="A6126" t="str">
            <v>11</v>
          </cell>
          <cell r="B6126" t="str">
            <v>11100000</v>
          </cell>
          <cell r="C6126" t="str">
            <v>2002</v>
          </cell>
          <cell r="D6126">
            <v>107.7627</v>
          </cell>
          <cell r="E6126">
            <v>104.3755</v>
          </cell>
        </row>
        <row r="6127">
          <cell r="A6127" t="str">
            <v>11</v>
          </cell>
          <cell r="B6127" t="str">
            <v>11100000</v>
          </cell>
          <cell r="C6127" t="str">
            <v>2011</v>
          </cell>
          <cell r="D6127">
            <v>98.744600000000005</v>
          </cell>
          <cell r="E6127">
            <v>96.411500000000004</v>
          </cell>
        </row>
        <row r="6128">
          <cell r="A6128" t="str">
            <v>11</v>
          </cell>
          <cell r="B6128" t="str">
            <v>11100000</v>
          </cell>
          <cell r="C6128" t="str">
            <v>2012</v>
          </cell>
          <cell r="D6128">
            <v>98.427499999999995</v>
          </cell>
          <cell r="E6128">
            <v>98.328199999999995</v>
          </cell>
        </row>
        <row r="6129">
          <cell r="A6129" t="str">
            <v>11</v>
          </cell>
          <cell r="B6129" t="str">
            <v>112</v>
          </cell>
          <cell r="C6129" t="str">
            <v>0000</v>
          </cell>
          <cell r="D6129">
            <v>102.55840000000001</v>
          </cell>
          <cell r="E6129">
            <v>100.648</v>
          </cell>
        </row>
        <row r="6130">
          <cell r="A6130" t="str">
            <v>11</v>
          </cell>
          <cell r="B6130" t="str">
            <v>1121</v>
          </cell>
          <cell r="C6130" t="str">
            <v>0000</v>
          </cell>
          <cell r="D6130">
            <v>103.164</v>
          </cell>
          <cell r="E6130">
            <v>101.0485</v>
          </cell>
        </row>
        <row r="6131">
          <cell r="A6131" t="str">
            <v>11</v>
          </cell>
          <cell r="B6131" t="str">
            <v>11210000</v>
          </cell>
          <cell r="C6131" t="str">
            <v>2022</v>
          </cell>
          <cell r="D6131">
            <v>103.09910000000001</v>
          </cell>
          <cell r="E6131">
            <v>100.8326</v>
          </cell>
        </row>
        <row r="6132">
          <cell r="A6132" t="str">
            <v>11</v>
          </cell>
          <cell r="B6132" t="str">
            <v>11210000</v>
          </cell>
          <cell r="C6132" t="str">
            <v>2023</v>
          </cell>
          <cell r="D6132">
            <v>95.537499999999994</v>
          </cell>
          <cell r="E6132">
            <v>96.376499999999993</v>
          </cell>
        </row>
        <row r="6133">
          <cell r="A6133" t="str">
            <v>11</v>
          </cell>
          <cell r="B6133" t="str">
            <v>11210000</v>
          </cell>
          <cell r="C6133" t="str">
            <v>2024</v>
          </cell>
          <cell r="D6133">
            <v>116.3163</v>
          </cell>
          <cell r="E6133">
            <v>112.4761</v>
          </cell>
        </row>
        <row r="6134">
          <cell r="A6134" t="str">
            <v>11</v>
          </cell>
          <cell r="B6134" t="str">
            <v>11210000</v>
          </cell>
          <cell r="C6134" t="str">
            <v>2052</v>
          </cell>
          <cell r="D6134">
            <v>100.5908</v>
          </cell>
          <cell r="E6134">
            <v>104.3048</v>
          </cell>
        </row>
        <row r="6135">
          <cell r="A6135" t="str">
            <v>11</v>
          </cell>
          <cell r="B6135" t="str">
            <v>1122</v>
          </cell>
          <cell r="C6135" t="str">
            <v>0000</v>
          </cell>
          <cell r="D6135">
            <v>95.6922</v>
          </cell>
          <cell r="E6135">
            <v>96.106999999999999</v>
          </cell>
        </row>
        <row r="6136">
          <cell r="A6136" t="str">
            <v>11</v>
          </cell>
          <cell r="B6136" t="str">
            <v>11220000</v>
          </cell>
          <cell r="C6136" t="str">
            <v>2030</v>
          </cell>
          <cell r="D6136">
            <v>93.986099999999993</v>
          </cell>
          <cell r="E6136">
            <v>95.247799999999998</v>
          </cell>
        </row>
        <row r="6137">
          <cell r="A6137" t="str">
            <v>11</v>
          </cell>
          <cell r="B6137" t="str">
            <v>11220000</v>
          </cell>
          <cell r="C6137" t="str">
            <v>2031</v>
          </cell>
          <cell r="D6137">
            <v>94.943100000000001</v>
          </cell>
          <cell r="E6137">
            <v>94.186899999999994</v>
          </cell>
        </row>
        <row r="6138">
          <cell r="A6138" t="str">
            <v>11</v>
          </cell>
          <cell r="B6138" t="str">
            <v>11220000</v>
          </cell>
          <cell r="C6138" t="str">
            <v>2070</v>
          </cell>
          <cell r="D6138">
            <v>101.9516</v>
          </cell>
          <cell r="E6138">
            <v>101.31610000000001</v>
          </cell>
        </row>
        <row r="6139">
          <cell r="A6139" t="str">
            <v>11</v>
          </cell>
          <cell r="B6139" t="str">
            <v>12</v>
          </cell>
          <cell r="C6139" t="str">
            <v>0000</v>
          </cell>
          <cell r="D6139">
            <v>97.328100000000006</v>
          </cell>
          <cell r="E6139">
            <v>98.016900000000007</v>
          </cell>
        </row>
        <row r="6140">
          <cell r="A6140" t="str">
            <v>11</v>
          </cell>
          <cell r="B6140" t="str">
            <v>121</v>
          </cell>
          <cell r="C6140" t="str">
            <v>0000</v>
          </cell>
          <cell r="D6140">
            <v>97.898899999999998</v>
          </cell>
          <cell r="E6140">
            <v>98.698700000000002</v>
          </cell>
        </row>
        <row r="6141">
          <cell r="A6141" t="str">
            <v>11</v>
          </cell>
          <cell r="B6141" t="str">
            <v>1211</v>
          </cell>
          <cell r="C6141" t="str">
            <v>0000</v>
          </cell>
          <cell r="D6141">
            <v>95.921300000000002</v>
          </cell>
          <cell r="E6141">
            <v>106.6536</v>
          </cell>
        </row>
        <row r="6142">
          <cell r="A6142" t="str">
            <v>11</v>
          </cell>
          <cell r="B6142" t="str">
            <v>12110000</v>
          </cell>
          <cell r="C6142" t="str">
            <v>1100</v>
          </cell>
          <cell r="D6142">
            <v>94.8964</v>
          </cell>
          <cell r="E6142">
            <v>113.027</v>
          </cell>
        </row>
        <row r="6143">
          <cell r="A6143" t="str">
            <v>11</v>
          </cell>
          <cell r="B6143" t="str">
            <v>12110000</v>
          </cell>
          <cell r="C6143" t="str">
            <v>1101</v>
          </cell>
          <cell r="D6143">
            <v>94.194400000000002</v>
          </cell>
          <cell r="E6143">
            <v>90.421400000000006</v>
          </cell>
        </row>
        <row r="6144">
          <cell r="A6144" t="str">
            <v>11</v>
          </cell>
          <cell r="B6144" t="str">
            <v>12110000</v>
          </cell>
          <cell r="C6144" t="str">
            <v>1102</v>
          </cell>
          <cell r="D6144">
            <v>118.3318</v>
          </cell>
          <cell r="E6144">
            <v>123.4876</v>
          </cell>
        </row>
        <row r="6145">
          <cell r="A6145" t="str">
            <v>11</v>
          </cell>
          <cell r="B6145" t="str">
            <v>12110000</v>
          </cell>
          <cell r="C6145" t="str">
            <v>1103</v>
          </cell>
          <cell r="D6145">
            <v>74.5929</v>
          </cell>
          <cell r="E6145">
            <v>105.6151</v>
          </cell>
        </row>
        <row r="6146">
          <cell r="A6146" t="str">
            <v>11</v>
          </cell>
          <cell r="B6146" t="str">
            <v>12110000</v>
          </cell>
          <cell r="C6146" t="str">
            <v>1104</v>
          </cell>
          <cell r="D6146">
            <v>94.958600000000004</v>
          </cell>
          <cell r="E6146">
            <v>137.15450000000001</v>
          </cell>
        </row>
        <row r="6147">
          <cell r="A6147" t="str">
            <v>11</v>
          </cell>
          <cell r="B6147" t="str">
            <v>12110000</v>
          </cell>
          <cell r="C6147" t="str">
            <v>1105</v>
          </cell>
          <cell r="D6147">
            <v>104.3848</v>
          </cell>
          <cell r="E6147">
            <v>108.6259</v>
          </cell>
        </row>
        <row r="6148">
          <cell r="A6148" t="str">
            <v>11</v>
          </cell>
          <cell r="B6148" t="str">
            <v>12110000</v>
          </cell>
          <cell r="C6148" t="str">
            <v>1106</v>
          </cell>
          <cell r="D6148">
            <v>151.9991</v>
          </cell>
          <cell r="E6148">
            <v>143.59039999999999</v>
          </cell>
        </row>
        <row r="6149">
          <cell r="A6149" t="str">
            <v>11</v>
          </cell>
          <cell r="B6149" t="str">
            <v>12110000</v>
          </cell>
          <cell r="C6149" t="str">
            <v>1107</v>
          </cell>
          <cell r="D6149">
            <v>77.8947</v>
          </cell>
          <cell r="E6149">
            <v>105.6296</v>
          </cell>
        </row>
        <row r="6150">
          <cell r="A6150" t="str">
            <v>11</v>
          </cell>
          <cell r="B6150" t="str">
            <v>12110000</v>
          </cell>
          <cell r="C6150" t="str">
            <v>1115</v>
          </cell>
          <cell r="D6150">
            <v>68.241799999999998</v>
          </cell>
          <cell r="E6150">
            <v>87.732900000000001</v>
          </cell>
        </row>
        <row r="6151">
          <cell r="A6151" t="str">
            <v>11</v>
          </cell>
          <cell r="B6151" t="str">
            <v>12110000</v>
          </cell>
          <cell r="C6151" t="str">
            <v>1119</v>
          </cell>
          <cell r="D6151">
            <v>99.419399999999996</v>
          </cell>
          <cell r="E6151">
            <v>98.778400000000005</v>
          </cell>
        </row>
        <row r="6152">
          <cell r="A6152" t="str">
            <v>11</v>
          </cell>
          <cell r="B6152" t="str">
            <v>1212</v>
          </cell>
          <cell r="C6152" t="str">
            <v>0000</v>
          </cell>
          <cell r="D6152">
            <v>100.3952</v>
          </cell>
          <cell r="E6152">
            <v>88.657300000000006</v>
          </cell>
        </row>
        <row r="6153">
          <cell r="A6153" t="str">
            <v>11</v>
          </cell>
          <cell r="B6153" t="str">
            <v>12120000</v>
          </cell>
          <cell r="C6153" t="str">
            <v>1108</v>
          </cell>
          <cell r="D6153">
            <v>110.1283</v>
          </cell>
          <cell r="E6153">
            <v>90.440399999999997</v>
          </cell>
        </row>
        <row r="6154">
          <cell r="A6154" t="str">
            <v>11</v>
          </cell>
          <cell r="B6154" t="str">
            <v>12120000</v>
          </cell>
          <cell r="C6154" t="str">
            <v>1111</v>
          </cell>
          <cell r="D6154">
            <v>99.218999999999994</v>
          </cell>
          <cell r="E6154">
            <v>101.4777</v>
          </cell>
        </row>
        <row r="6155">
          <cell r="A6155" t="str">
            <v>11</v>
          </cell>
          <cell r="B6155" t="str">
            <v>12120000</v>
          </cell>
          <cell r="C6155" t="str">
            <v>1112</v>
          </cell>
          <cell r="D6155">
            <v>114.691</v>
          </cell>
          <cell r="E6155">
            <v>108.1521</v>
          </cell>
        </row>
        <row r="6156">
          <cell r="A6156" t="str">
            <v>11</v>
          </cell>
          <cell r="B6156" t="str">
            <v>12120000</v>
          </cell>
          <cell r="C6156" t="str">
            <v>1113</v>
          </cell>
          <cell r="D6156">
            <v>98.611500000000007</v>
          </cell>
          <cell r="E6156">
            <v>96.324200000000005</v>
          </cell>
        </row>
        <row r="6157">
          <cell r="A6157" t="str">
            <v>11</v>
          </cell>
          <cell r="B6157" t="str">
            <v>12120000</v>
          </cell>
          <cell r="C6157" t="str">
            <v>1114</v>
          </cell>
          <cell r="D6157">
            <v>97.009200000000007</v>
          </cell>
          <cell r="E6157">
            <v>76.972300000000004</v>
          </cell>
        </row>
        <row r="6158">
          <cell r="A6158" t="str">
            <v>11</v>
          </cell>
          <cell r="B6158" t="str">
            <v>12120000</v>
          </cell>
          <cell r="C6158" t="str">
            <v>1116</v>
          </cell>
          <cell r="D6158">
            <v>125.39400000000001</v>
          </cell>
          <cell r="E6158">
            <v>133.04140000000001</v>
          </cell>
        </row>
        <row r="6159">
          <cell r="A6159" t="str">
            <v>11</v>
          </cell>
          <cell r="B6159" t="str">
            <v>12120000</v>
          </cell>
          <cell r="C6159" t="str">
            <v>1218</v>
          </cell>
          <cell r="D6159">
            <v>96.203999999999994</v>
          </cell>
          <cell r="E6159">
            <v>89.79</v>
          </cell>
        </row>
        <row r="6160">
          <cell r="A6160" t="str">
            <v>11</v>
          </cell>
          <cell r="B6160" t="str">
            <v>122</v>
          </cell>
          <cell r="C6160" t="str">
            <v>0000</v>
          </cell>
          <cell r="D6160">
            <v>92.326800000000006</v>
          </cell>
          <cell r="E6160">
            <v>92.042599999999993</v>
          </cell>
        </row>
        <row r="6161">
          <cell r="A6161" t="str">
            <v>11</v>
          </cell>
          <cell r="B6161" t="str">
            <v>1222</v>
          </cell>
          <cell r="C6161" t="str">
            <v>0000</v>
          </cell>
          <cell r="D6161">
            <v>95.346000000000004</v>
          </cell>
          <cell r="E6161">
            <v>90.628399999999999</v>
          </cell>
        </row>
        <row r="6162">
          <cell r="A6162" t="str">
            <v>11</v>
          </cell>
          <cell r="B6162" t="str">
            <v>12220000</v>
          </cell>
          <cell r="C6162" t="str">
            <v>2130</v>
          </cell>
          <cell r="D6162">
            <v>95.346000000000004</v>
          </cell>
          <cell r="E6162">
            <v>90.628399999999999</v>
          </cell>
        </row>
        <row r="6163">
          <cell r="A6163" t="str">
            <v>11</v>
          </cell>
          <cell r="B6163" t="str">
            <v>1223</v>
          </cell>
          <cell r="C6163" t="str">
            <v>0000</v>
          </cell>
          <cell r="D6163">
            <v>92.066500000000005</v>
          </cell>
          <cell r="E6163">
            <v>92.164599999999993</v>
          </cell>
        </row>
        <row r="6164">
          <cell r="A6164" t="str">
            <v>11</v>
          </cell>
          <cell r="B6164" t="str">
            <v>12230000</v>
          </cell>
          <cell r="C6164" t="str">
            <v>2110</v>
          </cell>
          <cell r="D6164">
            <v>93.255499999999998</v>
          </cell>
          <cell r="E6164">
            <v>92.568600000000004</v>
          </cell>
        </row>
        <row r="6165">
          <cell r="A6165" t="str">
            <v>11</v>
          </cell>
          <cell r="B6165" t="str">
            <v>12230000</v>
          </cell>
          <cell r="C6165" t="str">
            <v>2120</v>
          </cell>
          <cell r="D6165">
            <v>88.254800000000003</v>
          </cell>
          <cell r="E6165">
            <v>90.352599999999995</v>
          </cell>
        </row>
        <row r="6166">
          <cell r="A6166" t="str">
            <v>11</v>
          </cell>
          <cell r="B6166" t="str">
            <v>12230000</v>
          </cell>
          <cell r="C6166" t="str">
            <v>2121</v>
          </cell>
          <cell r="D6166">
            <v>90.333799999999997</v>
          </cell>
          <cell r="E6166">
            <v>91.352099999999993</v>
          </cell>
        </row>
        <row r="6167">
          <cell r="A6167" t="str">
            <v>11</v>
          </cell>
          <cell r="B6167" t="str">
            <v>12230000</v>
          </cell>
          <cell r="C6167" t="str">
            <v>2122</v>
          </cell>
          <cell r="D6167">
            <v>92.9803</v>
          </cell>
          <cell r="E6167">
            <v>95.252300000000005</v>
          </cell>
        </row>
        <row r="6168">
          <cell r="A6168" t="str">
            <v>11</v>
          </cell>
          <cell r="B6168" t="str">
            <v>12230000</v>
          </cell>
          <cell r="C6168" t="str">
            <v>2140</v>
          </cell>
          <cell r="D6168">
            <v>85.450699999999998</v>
          </cell>
          <cell r="E6168">
            <v>87.017799999999994</v>
          </cell>
        </row>
        <row r="6169">
          <cell r="A6169" t="str">
            <v>11</v>
          </cell>
          <cell r="B6169" t="str">
            <v>12230000</v>
          </cell>
          <cell r="C6169" t="str">
            <v>2145</v>
          </cell>
          <cell r="D6169">
            <v>90.270300000000006</v>
          </cell>
          <cell r="E6169">
            <v>92.620800000000003</v>
          </cell>
        </row>
        <row r="6170">
          <cell r="A6170" t="str">
            <v>11</v>
          </cell>
          <cell r="B6170" t="str">
            <v>12230000</v>
          </cell>
          <cell r="C6170" t="str">
            <v>2742</v>
          </cell>
          <cell r="D6170">
            <v>99.070700000000002</v>
          </cell>
          <cell r="E6170">
            <v>97.052199999999999</v>
          </cell>
        </row>
        <row r="6171">
          <cell r="A6171" t="str">
            <v>11</v>
          </cell>
          <cell r="B6171" t="str">
            <v>12230000</v>
          </cell>
          <cell r="C6171" t="str">
            <v>2743</v>
          </cell>
          <cell r="D6171">
            <v>86.520600000000002</v>
          </cell>
          <cell r="E6171">
            <v>93.143699999999995</v>
          </cell>
        </row>
        <row r="6172">
          <cell r="A6172" t="str">
            <v>11</v>
          </cell>
          <cell r="B6172" t="str">
            <v>12230000</v>
          </cell>
          <cell r="C6172" t="str">
            <v>2744</v>
          </cell>
          <cell r="D6172">
            <v>97.259699999999995</v>
          </cell>
          <cell r="E6172">
            <v>92.490200000000002</v>
          </cell>
        </row>
        <row r="6173">
          <cell r="A6173" t="str">
            <v>11</v>
          </cell>
          <cell r="B6173" t="str">
            <v>12230000</v>
          </cell>
          <cell r="C6173" t="str">
            <v>2751</v>
          </cell>
          <cell r="D6173">
            <v>102.00239999999999</v>
          </cell>
          <cell r="E6173">
            <v>102.2343</v>
          </cell>
        </row>
        <row r="6174">
          <cell r="A6174" t="str">
            <v>11</v>
          </cell>
          <cell r="B6174" t="str">
            <v>12230000</v>
          </cell>
          <cell r="C6174" t="str">
            <v>2752</v>
          </cell>
          <cell r="D6174">
            <v>79.821600000000004</v>
          </cell>
          <cell r="E6174">
            <v>78.748999999999995</v>
          </cell>
        </row>
        <row r="6175">
          <cell r="A6175" t="str">
            <v>11</v>
          </cell>
          <cell r="B6175" t="str">
            <v>13</v>
          </cell>
          <cell r="C6175" t="str">
            <v>0000</v>
          </cell>
          <cell r="D6175">
            <v>105.5334</v>
          </cell>
          <cell r="E6175">
            <v>104.899</v>
          </cell>
        </row>
        <row r="6176">
          <cell r="A6176" t="str">
            <v>11</v>
          </cell>
          <cell r="B6176" t="str">
            <v>131</v>
          </cell>
          <cell r="C6176" t="str">
            <v>0000</v>
          </cell>
          <cell r="D6176">
            <v>107.0836</v>
          </cell>
          <cell r="E6176">
            <v>106.8124</v>
          </cell>
        </row>
        <row r="6177">
          <cell r="A6177" t="str">
            <v>11</v>
          </cell>
          <cell r="B6177" t="str">
            <v>1311</v>
          </cell>
          <cell r="C6177" t="str">
            <v>0000</v>
          </cell>
          <cell r="D6177">
            <v>104.7985</v>
          </cell>
          <cell r="E6177">
            <v>105.4862</v>
          </cell>
        </row>
        <row r="6178">
          <cell r="A6178" t="str">
            <v>11</v>
          </cell>
          <cell r="B6178" t="str">
            <v>13110000</v>
          </cell>
          <cell r="C6178" t="str">
            <v>1200</v>
          </cell>
          <cell r="D6178">
            <v>102.2953</v>
          </cell>
          <cell r="E6178">
            <v>98.51</v>
          </cell>
        </row>
        <row r="6179">
          <cell r="A6179" t="str">
            <v>11</v>
          </cell>
          <cell r="B6179" t="str">
            <v>13110000</v>
          </cell>
          <cell r="C6179" t="str">
            <v>1201</v>
          </cell>
          <cell r="D6179">
            <v>101.221</v>
          </cell>
          <cell r="E6179">
            <v>109.5528</v>
          </cell>
        </row>
        <row r="6180">
          <cell r="A6180" t="str">
            <v>11</v>
          </cell>
          <cell r="B6180" t="str">
            <v>13110000</v>
          </cell>
          <cell r="C6180" t="str">
            <v>1210</v>
          </cell>
          <cell r="D6180">
            <v>109.9269</v>
          </cell>
          <cell r="E6180">
            <v>119.19799999999999</v>
          </cell>
        </row>
        <row r="6181">
          <cell r="A6181" t="str">
            <v>11</v>
          </cell>
          <cell r="B6181" t="str">
            <v>13110000</v>
          </cell>
          <cell r="C6181" t="str">
            <v>1217</v>
          </cell>
          <cell r="D6181">
            <v>104.1983</v>
          </cell>
          <cell r="E6181">
            <v>98.9435</v>
          </cell>
        </row>
        <row r="6182">
          <cell r="A6182" t="str">
            <v>11</v>
          </cell>
          <cell r="B6182" t="str">
            <v>13110000</v>
          </cell>
          <cell r="C6182" t="str">
            <v>1220</v>
          </cell>
          <cell r="D6182">
            <v>111.3066</v>
          </cell>
          <cell r="E6182">
            <v>117.83459999999999</v>
          </cell>
        </row>
        <row r="6183">
          <cell r="A6183" t="str">
            <v>11</v>
          </cell>
          <cell r="B6183" t="str">
            <v>13110000</v>
          </cell>
          <cell r="C6183" t="str">
            <v>1221</v>
          </cell>
          <cell r="D6183">
            <v>119.9858</v>
          </cell>
          <cell r="E6183">
            <v>97.565100000000001</v>
          </cell>
        </row>
        <row r="6184">
          <cell r="A6184" t="str">
            <v>11</v>
          </cell>
          <cell r="B6184" t="str">
            <v>13110000</v>
          </cell>
          <cell r="C6184" t="str">
            <v>1222</v>
          </cell>
          <cell r="D6184">
            <v>93.615700000000004</v>
          </cell>
          <cell r="E6184">
            <v>102.08499999999999</v>
          </cell>
        </row>
        <row r="6185">
          <cell r="A6185" t="str">
            <v>11</v>
          </cell>
          <cell r="B6185" t="str">
            <v>13110000</v>
          </cell>
          <cell r="C6185" t="str">
            <v>1240</v>
          </cell>
          <cell r="D6185">
            <v>102.7081</v>
          </cell>
          <cell r="E6185">
            <v>98.266999999999996</v>
          </cell>
        </row>
        <row r="6186">
          <cell r="A6186" t="str">
            <v>11</v>
          </cell>
          <cell r="B6186" t="str">
            <v>13110000</v>
          </cell>
          <cell r="C6186" t="str">
            <v>1245</v>
          </cell>
          <cell r="D6186">
            <v>97.411199999999994</v>
          </cell>
          <cell r="E6186">
            <v>104.5157</v>
          </cell>
        </row>
        <row r="6187">
          <cell r="A6187" t="str">
            <v>11</v>
          </cell>
          <cell r="B6187" t="str">
            <v>1312</v>
          </cell>
          <cell r="C6187" t="str">
            <v>0000</v>
          </cell>
          <cell r="D6187">
            <v>119.1708</v>
          </cell>
          <cell r="E6187">
            <v>113.82729999999999</v>
          </cell>
        </row>
        <row r="6188">
          <cell r="A6188" t="str">
            <v>11</v>
          </cell>
          <cell r="B6188" t="str">
            <v>13120000</v>
          </cell>
          <cell r="C6188" t="str">
            <v>1211</v>
          </cell>
          <cell r="D6188">
            <v>116.2898</v>
          </cell>
          <cell r="E6188">
            <v>114.59820000000001</v>
          </cell>
        </row>
        <row r="6189">
          <cell r="A6189" t="str">
            <v>11</v>
          </cell>
          <cell r="B6189" t="str">
            <v>13120000</v>
          </cell>
          <cell r="C6189" t="str">
            <v>1212</v>
          </cell>
          <cell r="D6189">
            <v>100.61579999999999</v>
          </cell>
          <cell r="E6189">
            <v>106.1848</v>
          </cell>
        </row>
        <row r="6190">
          <cell r="A6190" t="str">
            <v>11</v>
          </cell>
          <cell r="B6190" t="str">
            <v>13120000</v>
          </cell>
          <cell r="C6190" t="str">
            <v>1214</v>
          </cell>
          <cell r="D6190">
            <v>125.38330000000001</v>
          </cell>
          <cell r="E6190">
            <v>144.80549999999999</v>
          </cell>
        </row>
        <row r="6191">
          <cell r="A6191" t="str">
            <v>11</v>
          </cell>
          <cell r="B6191" t="str">
            <v>13120000</v>
          </cell>
          <cell r="C6191" t="str">
            <v>1215</v>
          </cell>
          <cell r="D6191">
            <v>134.86590000000001</v>
          </cell>
          <cell r="E6191">
            <v>108.02889999999999</v>
          </cell>
        </row>
        <row r="6192">
          <cell r="A6192" t="str">
            <v>11</v>
          </cell>
          <cell r="B6192" t="str">
            <v>13120000</v>
          </cell>
          <cell r="C6192" t="str">
            <v>1216</v>
          </cell>
          <cell r="D6192">
            <v>97.048199999999994</v>
          </cell>
          <cell r="E6192">
            <v>129.45670000000001</v>
          </cell>
        </row>
        <row r="6193">
          <cell r="A6193" t="str">
            <v>11</v>
          </cell>
          <cell r="B6193" t="str">
            <v>132</v>
          </cell>
          <cell r="C6193" t="str">
            <v>0000</v>
          </cell>
          <cell r="D6193">
            <v>98.542599999999993</v>
          </cell>
          <cell r="E6193">
            <v>96.270600000000002</v>
          </cell>
        </row>
        <row r="6194">
          <cell r="A6194" t="str">
            <v>11</v>
          </cell>
          <cell r="B6194" t="str">
            <v>1322</v>
          </cell>
          <cell r="C6194" t="str">
            <v>0000</v>
          </cell>
          <cell r="D6194">
            <v>101.9739</v>
          </cell>
          <cell r="E6194">
            <v>101.2135</v>
          </cell>
        </row>
        <row r="6195">
          <cell r="A6195" t="str">
            <v>11</v>
          </cell>
          <cell r="B6195" t="str">
            <v>13220000</v>
          </cell>
          <cell r="C6195" t="str">
            <v>1230</v>
          </cell>
          <cell r="D6195">
            <v>108.6947</v>
          </cell>
          <cell r="E6195">
            <v>107.0462</v>
          </cell>
        </row>
        <row r="6196">
          <cell r="A6196" t="str">
            <v>11</v>
          </cell>
          <cell r="B6196" t="str">
            <v>13220000</v>
          </cell>
          <cell r="C6196" t="str">
            <v>1231</v>
          </cell>
          <cell r="D6196">
            <v>95.253</v>
          </cell>
          <cell r="E6196">
            <v>95.380799999999994</v>
          </cell>
        </row>
        <row r="6197">
          <cell r="A6197" t="str">
            <v>11</v>
          </cell>
          <cell r="B6197" t="str">
            <v>1323</v>
          </cell>
          <cell r="C6197" t="str">
            <v>0000</v>
          </cell>
          <cell r="D6197">
            <v>98.408000000000001</v>
          </cell>
          <cell r="E6197">
            <v>96.076800000000006</v>
          </cell>
        </row>
        <row r="6198">
          <cell r="A6198" t="str">
            <v>11</v>
          </cell>
          <cell r="B6198" t="str">
            <v>13230000</v>
          </cell>
          <cell r="C6198" t="str">
            <v>2240</v>
          </cell>
          <cell r="D6198">
            <v>90.127200000000002</v>
          </cell>
          <cell r="E6198">
            <v>88.772400000000005</v>
          </cell>
        </row>
        <row r="6199">
          <cell r="A6199" t="str">
            <v>11</v>
          </cell>
          <cell r="B6199" t="str">
            <v>13230000</v>
          </cell>
          <cell r="C6199" t="str">
            <v>2241</v>
          </cell>
          <cell r="D6199">
            <v>93.650199999999998</v>
          </cell>
          <cell r="E6199">
            <v>86.353300000000004</v>
          </cell>
        </row>
        <row r="6200">
          <cell r="A6200" t="str">
            <v>11</v>
          </cell>
          <cell r="B6200" t="str">
            <v>13230000</v>
          </cell>
          <cell r="C6200" t="str">
            <v>2250</v>
          </cell>
          <cell r="D6200">
            <v>95.879900000000006</v>
          </cell>
          <cell r="E6200">
            <v>95.384100000000004</v>
          </cell>
        </row>
        <row r="6201">
          <cell r="A6201" t="str">
            <v>11</v>
          </cell>
          <cell r="B6201" t="str">
            <v>13230000</v>
          </cell>
          <cell r="C6201" t="str">
            <v>2251</v>
          </cell>
          <cell r="D6201">
            <v>104.9358</v>
          </cell>
          <cell r="E6201">
            <v>101.5766</v>
          </cell>
        </row>
        <row r="6202">
          <cell r="A6202" t="str">
            <v>11</v>
          </cell>
          <cell r="B6202" t="str">
            <v>13230000</v>
          </cell>
          <cell r="C6202" t="str">
            <v>2252</v>
          </cell>
          <cell r="D6202">
            <v>103.625</v>
          </cell>
          <cell r="E6202">
            <v>102.3574</v>
          </cell>
        </row>
        <row r="6203">
          <cell r="A6203" t="str">
            <v>11</v>
          </cell>
          <cell r="B6203" t="str">
            <v>14</v>
          </cell>
          <cell r="C6203" t="str">
            <v>0000</v>
          </cell>
          <cell r="D6203">
            <v>99.003</v>
          </cell>
          <cell r="E6203">
            <v>97.664299999999997</v>
          </cell>
        </row>
        <row r="6204">
          <cell r="A6204" t="str">
            <v>11</v>
          </cell>
          <cell r="B6204" t="str">
            <v>141</v>
          </cell>
          <cell r="C6204" t="str">
            <v>0000</v>
          </cell>
          <cell r="D6204">
            <v>101.2242</v>
          </cell>
          <cell r="E6204">
            <v>99.187600000000003</v>
          </cell>
        </row>
        <row r="6205">
          <cell r="A6205" t="str">
            <v>11</v>
          </cell>
          <cell r="B6205" t="str">
            <v>14100000</v>
          </cell>
          <cell r="C6205" t="str">
            <v>1800</v>
          </cell>
          <cell r="D6205">
            <v>98.423599999999993</v>
          </cell>
          <cell r="E6205">
            <v>92.021799999999999</v>
          </cell>
        </row>
        <row r="6206">
          <cell r="A6206" t="str">
            <v>11</v>
          </cell>
          <cell r="B6206" t="str">
            <v>14100000</v>
          </cell>
          <cell r="C6206" t="str">
            <v>2310</v>
          </cell>
          <cell r="D6206">
            <v>97.322699999999998</v>
          </cell>
          <cell r="E6206">
            <v>97.971000000000004</v>
          </cell>
        </row>
        <row r="6207">
          <cell r="A6207" t="str">
            <v>11</v>
          </cell>
          <cell r="B6207" t="str">
            <v>14100000</v>
          </cell>
          <cell r="C6207" t="str">
            <v>2311</v>
          </cell>
          <cell r="D6207">
            <v>99.995999999999995</v>
          </cell>
          <cell r="E6207">
            <v>99.798400000000001</v>
          </cell>
        </row>
        <row r="6208">
          <cell r="A6208" t="str">
            <v>11</v>
          </cell>
          <cell r="B6208" t="str">
            <v>14100000</v>
          </cell>
          <cell r="C6208" t="str">
            <v>2320</v>
          </cell>
          <cell r="D6208">
            <v>97.281999999999996</v>
          </cell>
          <cell r="E6208">
            <v>98.885099999999994</v>
          </cell>
        </row>
        <row r="6209">
          <cell r="A6209" t="str">
            <v>11</v>
          </cell>
          <cell r="B6209" t="str">
            <v>14100000</v>
          </cell>
          <cell r="C6209" t="str">
            <v>2321</v>
          </cell>
          <cell r="D6209">
            <v>118.46259999999999</v>
          </cell>
          <cell r="E6209">
            <v>113.9969</v>
          </cell>
        </row>
        <row r="6210">
          <cell r="A6210" t="str">
            <v>11</v>
          </cell>
          <cell r="B6210" t="str">
            <v>14100000</v>
          </cell>
          <cell r="C6210" t="str">
            <v>2330</v>
          </cell>
          <cell r="D6210">
            <v>92.483500000000006</v>
          </cell>
          <cell r="E6210">
            <v>92.380600000000001</v>
          </cell>
        </row>
        <row r="6211">
          <cell r="A6211" t="str">
            <v>11</v>
          </cell>
          <cell r="B6211" t="str">
            <v>14100000</v>
          </cell>
          <cell r="C6211" t="str">
            <v>2331</v>
          </cell>
          <cell r="D6211">
            <v>94.819500000000005</v>
          </cell>
          <cell r="E6211">
            <v>94.424700000000001</v>
          </cell>
        </row>
        <row r="6212">
          <cell r="A6212" t="str">
            <v>11</v>
          </cell>
          <cell r="B6212" t="str">
            <v>14100000</v>
          </cell>
          <cell r="C6212" t="str">
            <v>2340</v>
          </cell>
          <cell r="D6212">
            <v>104.782</v>
          </cell>
          <cell r="E6212">
            <v>101.12439999999999</v>
          </cell>
        </row>
        <row r="6213">
          <cell r="A6213" t="str">
            <v>11</v>
          </cell>
          <cell r="B6213" t="str">
            <v>14100000</v>
          </cell>
          <cell r="C6213" t="str">
            <v>2341</v>
          </cell>
          <cell r="D6213">
            <v>132.5513</v>
          </cell>
          <cell r="E6213">
            <v>128.88640000000001</v>
          </cell>
        </row>
        <row r="6214">
          <cell r="A6214" t="str">
            <v>11</v>
          </cell>
          <cell r="B6214" t="str">
            <v>14100000</v>
          </cell>
          <cell r="C6214" t="str">
            <v>2351</v>
          </cell>
          <cell r="D6214">
            <v>95.9709</v>
          </cell>
          <cell r="E6214">
            <v>98.480500000000006</v>
          </cell>
        </row>
        <row r="6215">
          <cell r="A6215" t="str">
            <v>11</v>
          </cell>
          <cell r="B6215" t="str">
            <v>142</v>
          </cell>
          <cell r="C6215" t="str">
            <v>0000</v>
          </cell>
          <cell r="D6215">
            <v>91.140900000000002</v>
          </cell>
          <cell r="E6215">
            <v>92.272400000000005</v>
          </cell>
        </row>
        <row r="6216">
          <cell r="A6216" t="str">
            <v>11</v>
          </cell>
          <cell r="B6216" t="str">
            <v>1421</v>
          </cell>
          <cell r="C6216" t="str">
            <v>0000</v>
          </cell>
          <cell r="D6216">
            <v>84.949399999999997</v>
          </cell>
          <cell r="E6216">
            <v>87.598500000000001</v>
          </cell>
        </row>
        <row r="6217">
          <cell r="A6217" t="str">
            <v>11</v>
          </cell>
          <cell r="B6217" t="str">
            <v>14210000</v>
          </cell>
          <cell r="C6217" t="str">
            <v>2360</v>
          </cell>
          <cell r="D6217">
            <v>77.574299999999994</v>
          </cell>
          <cell r="E6217">
            <v>81.861900000000006</v>
          </cell>
        </row>
        <row r="6218">
          <cell r="A6218" t="str">
            <v>11</v>
          </cell>
          <cell r="B6218" t="str">
            <v>14210000</v>
          </cell>
          <cell r="C6218" t="str">
            <v>2361</v>
          </cell>
          <cell r="D6218">
            <v>91.409300000000002</v>
          </cell>
          <cell r="E6218">
            <v>92.293800000000005</v>
          </cell>
        </row>
        <row r="6219">
          <cell r="A6219" t="str">
            <v>11</v>
          </cell>
          <cell r="B6219" t="str">
            <v>14210000</v>
          </cell>
          <cell r="C6219" t="str">
            <v>2363</v>
          </cell>
          <cell r="D6219">
            <v>83.307599999999994</v>
          </cell>
          <cell r="E6219">
            <v>87.721400000000003</v>
          </cell>
        </row>
        <row r="6220">
          <cell r="A6220" t="str">
            <v>11</v>
          </cell>
          <cell r="B6220" t="str">
            <v>1422</v>
          </cell>
          <cell r="C6220" t="str">
            <v>0000</v>
          </cell>
          <cell r="D6220">
            <v>92.561599999999999</v>
          </cell>
          <cell r="E6220">
            <v>93.096299999999999</v>
          </cell>
        </row>
        <row r="6221">
          <cell r="A6221" t="str">
            <v>11</v>
          </cell>
          <cell r="B6221" t="str">
            <v>14221</v>
          </cell>
          <cell r="C6221" t="str">
            <v>0000</v>
          </cell>
          <cell r="D6221">
            <v>93.295500000000004</v>
          </cell>
          <cell r="E6221">
            <v>95.327500000000001</v>
          </cell>
        </row>
        <row r="6222">
          <cell r="A6222" t="str">
            <v>11</v>
          </cell>
          <cell r="B6222" t="str">
            <v>14221000</v>
          </cell>
          <cell r="C6222" t="str">
            <v>2374</v>
          </cell>
          <cell r="D6222">
            <v>97.534099999999995</v>
          </cell>
          <cell r="E6222">
            <v>97.076400000000007</v>
          </cell>
        </row>
        <row r="6223">
          <cell r="A6223" t="str">
            <v>11</v>
          </cell>
          <cell r="B6223" t="str">
            <v>14221000</v>
          </cell>
          <cell r="C6223" t="str">
            <v>2375</v>
          </cell>
          <cell r="D6223">
            <v>90.469700000000003</v>
          </cell>
          <cell r="E6223">
            <v>94.161600000000007</v>
          </cell>
        </row>
        <row r="6224">
          <cell r="A6224" t="str">
            <v>11</v>
          </cell>
          <cell r="B6224" t="str">
            <v>14222</v>
          </cell>
          <cell r="C6224" t="str">
            <v>0000</v>
          </cell>
          <cell r="D6224">
            <v>92.446100000000001</v>
          </cell>
          <cell r="E6224">
            <v>92.745000000000005</v>
          </cell>
        </row>
        <row r="6225">
          <cell r="A6225" t="str">
            <v>11</v>
          </cell>
          <cell r="B6225" t="str">
            <v>14222000</v>
          </cell>
          <cell r="C6225" t="str">
            <v>2370</v>
          </cell>
          <cell r="D6225">
            <v>95.938999999999993</v>
          </cell>
          <cell r="E6225">
            <v>95.094899999999996</v>
          </cell>
        </row>
        <row r="6226">
          <cell r="A6226" t="str">
            <v>11</v>
          </cell>
          <cell r="B6226" t="str">
            <v>14222000</v>
          </cell>
          <cell r="C6226" t="str">
            <v>2371</v>
          </cell>
          <cell r="D6226">
            <v>88.013199999999998</v>
          </cell>
          <cell r="E6226">
            <v>90.001400000000004</v>
          </cell>
        </row>
        <row r="6227">
          <cell r="A6227" t="str">
            <v>11</v>
          </cell>
          <cell r="B6227" t="str">
            <v>14222000</v>
          </cell>
          <cell r="C6227" t="str">
            <v>2372</v>
          </cell>
          <cell r="D6227">
            <v>93.805000000000007</v>
          </cell>
          <cell r="E6227">
            <v>94.151499999999999</v>
          </cell>
        </row>
        <row r="6228">
          <cell r="A6228" t="str">
            <v>11</v>
          </cell>
          <cell r="B6228" t="str">
            <v>14222000</v>
          </cell>
          <cell r="C6228" t="str">
            <v>2373</v>
          </cell>
          <cell r="D6228">
            <v>94.5077</v>
          </cell>
          <cell r="E6228">
            <v>93.653199999999998</v>
          </cell>
        </row>
        <row r="6229">
          <cell r="A6229" t="str">
            <v>11</v>
          </cell>
          <cell r="B6229" t="str">
            <v>1423</v>
          </cell>
          <cell r="C6229" t="str">
            <v>0000</v>
          </cell>
          <cell r="D6229">
            <v>90.555300000000003</v>
          </cell>
          <cell r="E6229">
            <v>92.957099999999997</v>
          </cell>
        </row>
        <row r="6230">
          <cell r="A6230" t="str">
            <v>11</v>
          </cell>
          <cell r="B6230" t="str">
            <v>14230000</v>
          </cell>
          <cell r="C6230" t="str">
            <v>2362</v>
          </cell>
          <cell r="D6230">
            <v>93.197599999999994</v>
          </cell>
          <cell r="E6230">
            <v>96.732900000000001</v>
          </cell>
        </row>
        <row r="6231">
          <cell r="A6231" t="str">
            <v>11</v>
          </cell>
          <cell r="B6231" t="str">
            <v>14230000</v>
          </cell>
          <cell r="C6231" t="str">
            <v>2380</v>
          </cell>
          <cell r="D6231">
            <v>95.754999999999995</v>
          </cell>
          <cell r="E6231">
            <v>96.284599999999998</v>
          </cell>
        </row>
        <row r="6232">
          <cell r="A6232" t="str">
            <v>11</v>
          </cell>
          <cell r="B6232" t="str">
            <v>14230000</v>
          </cell>
          <cell r="C6232" t="str">
            <v>2381</v>
          </cell>
          <cell r="D6232">
            <v>91.084100000000007</v>
          </cell>
          <cell r="E6232">
            <v>93.071899999999999</v>
          </cell>
        </row>
        <row r="6233">
          <cell r="A6233" t="str">
            <v>11</v>
          </cell>
          <cell r="B6233" t="str">
            <v>14230000</v>
          </cell>
          <cell r="C6233" t="str">
            <v>2382</v>
          </cell>
          <cell r="D6233">
            <v>81.417500000000004</v>
          </cell>
          <cell r="E6233">
            <v>84.056799999999996</v>
          </cell>
        </row>
        <row r="6234">
          <cell r="A6234" t="str">
            <v>11</v>
          </cell>
          <cell r="B6234" t="str">
            <v>1424</v>
          </cell>
          <cell r="C6234" t="str">
            <v>0000</v>
          </cell>
          <cell r="D6234">
            <v>104.1484</v>
          </cell>
          <cell r="E6234">
            <v>102.8883</v>
          </cell>
        </row>
        <row r="6235">
          <cell r="A6235" t="str">
            <v>11</v>
          </cell>
          <cell r="B6235" t="str">
            <v>14240000</v>
          </cell>
          <cell r="C6235" t="str">
            <v>2750</v>
          </cell>
          <cell r="D6235">
            <v>104.1484</v>
          </cell>
          <cell r="E6235">
            <v>102.8883</v>
          </cell>
        </row>
        <row r="6236">
          <cell r="A6236" t="str">
            <v>11</v>
          </cell>
          <cell r="B6236" t="str">
            <v>15</v>
          </cell>
          <cell r="C6236" t="str">
            <v>0000</v>
          </cell>
          <cell r="D6236">
            <v>98.273700000000005</v>
          </cell>
          <cell r="E6236">
            <v>99.592399999999998</v>
          </cell>
        </row>
        <row r="6237">
          <cell r="A6237" t="str">
            <v>11</v>
          </cell>
          <cell r="B6237" t="str">
            <v>151</v>
          </cell>
          <cell r="C6237" t="str">
            <v>0000</v>
          </cell>
          <cell r="D6237">
            <v>98.261799999999994</v>
          </cell>
          <cell r="E6237">
            <v>99.625799999999998</v>
          </cell>
        </row>
        <row r="6238">
          <cell r="A6238" t="str">
            <v>11</v>
          </cell>
          <cell r="B6238" t="str">
            <v>1511</v>
          </cell>
          <cell r="C6238" t="str">
            <v>0000</v>
          </cell>
          <cell r="D6238">
            <v>97.732799999999997</v>
          </cell>
          <cell r="E6238">
            <v>97.420500000000004</v>
          </cell>
        </row>
        <row r="6239">
          <cell r="A6239" t="str">
            <v>11</v>
          </cell>
          <cell r="B6239" t="str">
            <v>15110000</v>
          </cell>
          <cell r="C6239" t="str">
            <v>1400</v>
          </cell>
          <cell r="D6239">
            <v>97.098699999999994</v>
          </cell>
          <cell r="E6239">
            <v>97.039199999999994</v>
          </cell>
        </row>
        <row r="6240">
          <cell r="A6240" t="str">
            <v>11</v>
          </cell>
          <cell r="B6240" t="str">
            <v>15110000</v>
          </cell>
          <cell r="C6240" t="str">
            <v>1410</v>
          </cell>
          <cell r="D6240">
            <v>96.670699999999997</v>
          </cell>
          <cell r="E6240">
            <v>95.869200000000006</v>
          </cell>
        </row>
        <row r="6241">
          <cell r="A6241" t="str">
            <v>11</v>
          </cell>
          <cell r="B6241" t="str">
            <v>15110000</v>
          </cell>
          <cell r="C6241" t="str">
            <v>1420</v>
          </cell>
          <cell r="D6241">
            <v>99.874700000000004</v>
          </cell>
          <cell r="E6241">
            <v>99.299199999999999</v>
          </cell>
        </row>
        <row r="6242">
          <cell r="A6242" t="str">
            <v>11</v>
          </cell>
          <cell r="B6242" t="str">
            <v>1512</v>
          </cell>
          <cell r="C6242" t="str">
            <v>0000</v>
          </cell>
          <cell r="D6242">
            <v>99.049400000000006</v>
          </cell>
          <cell r="E6242">
            <v>102.9093</v>
          </cell>
        </row>
        <row r="6243">
          <cell r="A6243" t="str">
            <v>11</v>
          </cell>
          <cell r="B6243" t="str">
            <v>15120000</v>
          </cell>
          <cell r="C6243" t="str">
            <v>1430</v>
          </cell>
          <cell r="D6243">
            <v>99.049400000000006</v>
          </cell>
          <cell r="E6243">
            <v>102.9093</v>
          </cell>
        </row>
        <row r="6244">
          <cell r="A6244" t="str">
            <v>11</v>
          </cell>
          <cell r="B6244" t="str">
            <v>152</v>
          </cell>
          <cell r="C6244" t="str">
            <v>0000</v>
          </cell>
          <cell r="D6244">
            <v>98.540999999999997</v>
          </cell>
          <cell r="E6244">
            <v>98.843699999999998</v>
          </cell>
        </row>
        <row r="6245">
          <cell r="A6245" t="str">
            <v>11</v>
          </cell>
          <cell r="B6245" t="str">
            <v>15200000</v>
          </cell>
          <cell r="C6245" t="str">
            <v>2420</v>
          </cell>
          <cell r="D6245">
            <v>98.540999999999997</v>
          </cell>
          <cell r="E6245">
            <v>98.843699999999998</v>
          </cell>
        </row>
        <row r="6246">
          <cell r="A6246" t="str">
            <v>11</v>
          </cell>
          <cell r="B6246" t="str">
            <v>16</v>
          </cell>
          <cell r="C6246" t="str">
            <v>0000</v>
          </cell>
          <cell r="D6246">
            <v>102.24939999999999</v>
          </cell>
          <cell r="E6246">
            <v>102.2563</v>
          </cell>
        </row>
        <row r="6247">
          <cell r="A6247" t="str">
            <v>11</v>
          </cell>
          <cell r="B6247" t="str">
            <v>161</v>
          </cell>
          <cell r="C6247" t="str">
            <v>0000</v>
          </cell>
          <cell r="D6247">
            <v>105.20350000000001</v>
          </cell>
          <cell r="E6247">
            <v>104.0382</v>
          </cell>
        </row>
        <row r="6248">
          <cell r="A6248" t="str">
            <v>11</v>
          </cell>
          <cell r="B6248" t="str">
            <v>1611</v>
          </cell>
          <cell r="C6248" t="str">
            <v>0000</v>
          </cell>
          <cell r="D6248">
            <v>106.74930000000001</v>
          </cell>
          <cell r="E6248">
            <v>105.0817</v>
          </cell>
        </row>
        <row r="6249">
          <cell r="A6249" t="str">
            <v>11</v>
          </cell>
          <cell r="B6249" t="str">
            <v>16110000</v>
          </cell>
          <cell r="C6249" t="str">
            <v>1610</v>
          </cell>
          <cell r="D6249">
            <v>107.02760000000001</v>
          </cell>
          <cell r="E6249">
            <v>105.13549999999999</v>
          </cell>
        </row>
        <row r="6250">
          <cell r="A6250" t="str">
            <v>11</v>
          </cell>
          <cell r="B6250" t="str">
            <v>16110000</v>
          </cell>
          <cell r="C6250" t="str">
            <v>1611</v>
          </cell>
          <cell r="D6250">
            <v>106.0976</v>
          </cell>
          <cell r="E6250">
            <v>104.95569999999999</v>
          </cell>
        </row>
        <row r="6251">
          <cell r="A6251" t="str">
            <v>11</v>
          </cell>
          <cell r="B6251" t="str">
            <v>1612</v>
          </cell>
          <cell r="C6251" t="str">
            <v>0000</v>
          </cell>
          <cell r="D6251">
            <v>101.0813</v>
          </cell>
          <cell r="E6251">
            <v>101.2556</v>
          </cell>
        </row>
        <row r="6252">
          <cell r="A6252" t="str">
            <v>11</v>
          </cell>
          <cell r="B6252" t="str">
            <v>16120000</v>
          </cell>
          <cell r="C6252" t="str">
            <v>2611</v>
          </cell>
          <cell r="D6252">
            <v>101.0813</v>
          </cell>
          <cell r="E6252">
            <v>101.2556</v>
          </cell>
        </row>
        <row r="6253">
          <cell r="A6253" t="str">
            <v>11</v>
          </cell>
          <cell r="B6253" t="str">
            <v>162</v>
          </cell>
          <cell r="C6253" t="str">
            <v>0000</v>
          </cell>
          <cell r="D6253">
            <v>98.378200000000007</v>
          </cell>
          <cell r="E6253">
            <v>99.921199999999999</v>
          </cell>
        </row>
        <row r="6254">
          <cell r="A6254" t="str">
            <v>11</v>
          </cell>
          <cell r="B6254" t="str">
            <v>1621</v>
          </cell>
          <cell r="C6254" t="str">
            <v>0000</v>
          </cell>
          <cell r="D6254">
            <v>99.628399999999999</v>
          </cell>
          <cell r="E6254">
            <v>101.34229999999999</v>
          </cell>
        </row>
        <row r="6255">
          <cell r="A6255" t="str">
            <v>11</v>
          </cell>
          <cell r="B6255" t="str">
            <v>16210000</v>
          </cell>
          <cell r="C6255" t="str">
            <v>1621</v>
          </cell>
          <cell r="D6255">
            <v>99.628399999999999</v>
          </cell>
          <cell r="E6255">
            <v>101.34229999999999</v>
          </cell>
        </row>
        <row r="6256">
          <cell r="A6256" t="str">
            <v>11</v>
          </cell>
          <cell r="B6256" t="str">
            <v>1622</v>
          </cell>
          <cell r="C6256" t="str">
            <v>0000</v>
          </cell>
          <cell r="D6256">
            <v>92.142700000000005</v>
          </cell>
          <cell r="E6256">
            <v>93.114500000000007</v>
          </cell>
        </row>
        <row r="6257">
          <cell r="A6257" t="str">
            <v>11</v>
          </cell>
          <cell r="B6257" t="str">
            <v>16220000</v>
          </cell>
          <cell r="C6257" t="str">
            <v>2630</v>
          </cell>
          <cell r="D6257">
            <v>95.372900000000001</v>
          </cell>
          <cell r="E6257">
            <v>97.006299999999996</v>
          </cell>
        </row>
        <row r="6258">
          <cell r="A6258" t="str">
            <v>11</v>
          </cell>
          <cell r="B6258" t="str">
            <v>16220000</v>
          </cell>
          <cell r="C6258" t="str">
            <v>2631</v>
          </cell>
          <cell r="D6258">
            <v>94.023099999999999</v>
          </cell>
          <cell r="E6258">
            <v>94.695300000000003</v>
          </cell>
        </row>
        <row r="6259">
          <cell r="A6259" t="str">
            <v>11</v>
          </cell>
          <cell r="B6259" t="str">
            <v>16220000</v>
          </cell>
          <cell r="C6259" t="str">
            <v>2632</v>
          </cell>
          <cell r="D6259">
            <v>81.953800000000001</v>
          </cell>
          <cell r="E6259">
            <v>82.588200000000001</v>
          </cell>
        </row>
        <row r="6260">
          <cell r="A6260" t="str">
            <v>11</v>
          </cell>
          <cell r="B6260" t="str">
            <v>1623</v>
          </cell>
          <cell r="C6260" t="str">
            <v>0000</v>
          </cell>
          <cell r="D6260">
            <v>100.3171</v>
          </cell>
          <cell r="E6260">
            <v>100.47539999999999</v>
          </cell>
        </row>
        <row r="6261">
          <cell r="A6261" t="str">
            <v>11</v>
          </cell>
          <cell r="B6261" t="str">
            <v>16230000</v>
          </cell>
          <cell r="C6261" t="str">
            <v>2060</v>
          </cell>
          <cell r="D6261">
            <v>98.6584</v>
          </cell>
          <cell r="E6261">
            <v>98.797399999999996</v>
          </cell>
        </row>
        <row r="6262">
          <cell r="A6262" t="str">
            <v>11</v>
          </cell>
          <cell r="B6262" t="str">
            <v>16230000</v>
          </cell>
          <cell r="C6262" t="str">
            <v>2620</v>
          </cell>
          <cell r="D6262">
            <v>103.4881</v>
          </cell>
          <cell r="E6262">
            <v>103.12139999999999</v>
          </cell>
        </row>
        <row r="6263">
          <cell r="A6263" t="str">
            <v>11</v>
          </cell>
          <cell r="B6263" t="str">
            <v>16230000</v>
          </cell>
          <cell r="C6263" t="str">
            <v>2640</v>
          </cell>
          <cell r="D6263">
            <v>101.4718</v>
          </cell>
          <cell r="E6263">
            <v>101.8306</v>
          </cell>
        </row>
        <row r="6264">
          <cell r="A6264" t="str">
            <v>11</v>
          </cell>
          <cell r="B6264" t="str">
            <v>17</v>
          </cell>
          <cell r="C6264" t="str">
            <v>0000</v>
          </cell>
          <cell r="D6264">
            <v>115.1874</v>
          </cell>
          <cell r="E6264">
            <v>107.714</v>
          </cell>
        </row>
        <row r="6265">
          <cell r="A6265" t="str">
            <v>11</v>
          </cell>
          <cell r="B6265" t="str">
            <v>17000000</v>
          </cell>
          <cell r="C6265" t="str">
            <v>1600</v>
          </cell>
          <cell r="D6265">
            <v>115.1874</v>
          </cell>
          <cell r="E6265">
            <v>107.714</v>
          </cell>
        </row>
        <row r="6266">
          <cell r="A6266" t="str">
            <v>11</v>
          </cell>
          <cell r="B6266" t="str">
            <v>18</v>
          </cell>
          <cell r="C6266" t="str">
            <v>0000</v>
          </cell>
          <cell r="D6266">
            <v>90.915000000000006</v>
          </cell>
          <cell r="E6266">
            <v>86.340100000000007</v>
          </cell>
        </row>
        <row r="6267">
          <cell r="A6267" t="str">
            <v>11</v>
          </cell>
          <cell r="B6267" t="str">
            <v>181</v>
          </cell>
          <cell r="C6267" t="str">
            <v>0000</v>
          </cell>
          <cell r="D6267">
            <v>85.762100000000004</v>
          </cell>
          <cell r="E6267">
            <v>87.650400000000005</v>
          </cell>
        </row>
        <row r="6268">
          <cell r="A6268" t="str">
            <v>11</v>
          </cell>
          <cell r="B6268" t="str">
            <v>18100000</v>
          </cell>
          <cell r="C6268" t="str">
            <v>2500</v>
          </cell>
          <cell r="D6268">
            <v>85.762100000000004</v>
          </cell>
          <cell r="E6268">
            <v>87.650400000000005</v>
          </cell>
        </row>
        <row r="6269">
          <cell r="A6269" t="str">
            <v>11</v>
          </cell>
          <cell r="B6269" t="str">
            <v>182</v>
          </cell>
          <cell r="C6269" t="str">
            <v>0000</v>
          </cell>
          <cell r="D6269">
            <v>91.046599999999998</v>
          </cell>
          <cell r="E6269">
            <v>86.306700000000006</v>
          </cell>
        </row>
        <row r="6270">
          <cell r="A6270" t="str">
            <v>11</v>
          </cell>
          <cell r="B6270" t="str">
            <v>18200000</v>
          </cell>
          <cell r="C6270" t="str">
            <v>2510</v>
          </cell>
          <cell r="D6270">
            <v>89.169899999999998</v>
          </cell>
          <cell r="E6270">
            <v>83.965699999999998</v>
          </cell>
        </row>
        <row r="6271">
          <cell r="A6271" t="str">
            <v>11</v>
          </cell>
          <cell r="B6271" t="str">
            <v>18200000</v>
          </cell>
          <cell r="C6271" t="str">
            <v>2511</v>
          </cell>
          <cell r="D6271">
            <v>104.7526</v>
          </cell>
          <cell r="E6271">
            <v>103.4028</v>
          </cell>
        </row>
        <row r="6272">
          <cell r="A6272" t="str">
            <v>11</v>
          </cell>
          <cell r="B6272" t="str">
            <v>19</v>
          </cell>
          <cell r="C6272" t="str">
            <v>0000</v>
          </cell>
          <cell r="D6272">
            <v>101.7131</v>
          </cell>
          <cell r="E6272">
            <v>100.24469999999999</v>
          </cell>
        </row>
        <row r="6273">
          <cell r="A6273" t="str">
            <v>11</v>
          </cell>
          <cell r="B6273" t="str">
            <v>191</v>
          </cell>
          <cell r="C6273" t="str">
            <v>0000</v>
          </cell>
          <cell r="D6273">
            <v>97.879199999999997</v>
          </cell>
          <cell r="E6273">
            <v>94.928600000000003</v>
          </cell>
        </row>
        <row r="6274">
          <cell r="A6274" t="str">
            <v>11</v>
          </cell>
          <cell r="B6274" t="str">
            <v>19100000</v>
          </cell>
          <cell r="C6274" t="str">
            <v>2701</v>
          </cell>
          <cell r="D6274">
            <v>97.879199999999997</v>
          </cell>
          <cell r="E6274">
            <v>94.928600000000003</v>
          </cell>
        </row>
        <row r="6275">
          <cell r="A6275" t="str">
            <v>11</v>
          </cell>
          <cell r="B6275" t="str">
            <v>192</v>
          </cell>
          <cell r="C6275" t="str">
            <v>0000</v>
          </cell>
          <cell r="D6275">
            <v>96.028300000000002</v>
          </cell>
          <cell r="E6275">
            <v>96.646000000000001</v>
          </cell>
        </row>
        <row r="6276">
          <cell r="A6276" t="str">
            <v>11</v>
          </cell>
          <cell r="B6276" t="str">
            <v>1921</v>
          </cell>
          <cell r="C6276" t="str">
            <v>0000</v>
          </cell>
          <cell r="D6276">
            <v>97.281999999999996</v>
          </cell>
          <cell r="E6276">
            <v>97.687799999999996</v>
          </cell>
        </row>
        <row r="6277">
          <cell r="A6277" t="str">
            <v>11</v>
          </cell>
          <cell r="B6277" t="str">
            <v>19210000</v>
          </cell>
          <cell r="C6277" t="str">
            <v>2710</v>
          </cell>
          <cell r="D6277">
            <v>93.452399999999997</v>
          </cell>
          <cell r="E6277">
            <v>95.129900000000006</v>
          </cell>
        </row>
        <row r="6278">
          <cell r="A6278" t="str">
            <v>11</v>
          </cell>
          <cell r="B6278" t="str">
            <v>19210000</v>
          </cell>
          <cell r="C6278" t="str">
            <v>2711</v>
          </cell>
          <cell r="D6278">
            <v>101.5454</v>
          </cell>
          <cell r="E6278">
            <v>102.03400000000001</v>
          </cell>
        </row>
        <row r="6279">
          <cell r="A6279" t="str">
            <v>11</v>
          </cell>
          <cell r="B6279" t="str">
            <v>19210000</v>
          </cell>
          <cell r="C6279" t="str">
            <v>2712</v>
          </cell>
          <cell r="D6279">
            <v>92.451999999999998</v>
          </cell>
          <cell r="E6279">
            <v>92.573400000000007</v>
          </cell>
        </row>
        <row r="6280">
          <cell r="A6280" t="str">
            <v>11</v>
          </cell>
          <cell r="B6280" t="str">
            <v>19210000</v>
          </cell>
          <cell r="C6280" t="str">
            <v>2713</v>
          </cell>
          <cell r="D6280">
            <v>102.2026</v>
          </cell>
          <cell r="E6280">
            <v>100.9036</v>
          </cell>
        </row>
        <row r="6281">
          <cell r="A6281" t="str">
            <v>11</v>
          </cell>
          <cell r="B6281" t="str">
            <v>19210000</v>
          </cell>
          <cell r="C6281" t="str">
            <v>2714</v>
          </cell>
          <cell r="D6281">
            <v>104.0741</v>
          </cell>
          <cell r="E6281">
            <v>99.069900000000004</v>
          </cell>
        </row>
        <row r="6282">
          <cell r="A6282" t="str">
            <v>11</v>
          </cell>
          <cell r="B6282" t="str">
            <v>1922</v>
          </cell>
          <cell r="C6282" t="str">
            <v>0000</v>
          </cell>
          <cell r="D6282">
            <v>93.534599999999998</v>
          </cell>
          <cell r="E6282">
            <v>95.615799999999993</v>
          </cell>
        </row>
        <row r="6283">
          <cell r="A6283" t="str">
            <v>11</v>
          </cell>
          <cell r="B6283" t="str">
            <v>19220000</v>
          </cell>
          <cell r="C6283" t="str">
            <v>2720</v>
          </cell>
          <cell r="D6283">
            <v>93.181799999999996</v>
          </cell>
          <cell r="E6283">
            <v>95.331299999999999</v>
          </cell>
        </row>
        <row r="6284">
          <cell r="A6284" t="str">
            <v>11</v>
          </cell>
          <cell r="B6284" t="str">
            <v>19220000</v>
          </cell>
          <cell r="C6284" t="str">
            <v>2725</v>
          </cell>
          <cell r="D6284">
            <v>100.2381</v>
          </cell>
          <cell r="E6284">
            <v>101.02160000000001</v>
          </cell>
        </row>
        <row r="6285">
          <cell r="A6285" t="str">
            <v>11</v>
          </cell>
          <cell r="B6285" t="str">
            <v>1923</v>
          </cell>
          <cell r="C6285" t="str">
            <v>0000</v>
          </cell>
          <cell r="D6285">
            <v>95.749799999999993</v>
          </cell>
          <cell r="E6285">
            <v>95.851200000000006</v>
          </cell>
        </row>
        <row r="6286">
          <cell r="A6286" t="str">
            <v>11</v>
          </cell>
          <cell r="B6286" t="str">
            <v>19230000</v>
          </cell>
          <cell r="C6286" t="str">
            <v>2040</v>
          </cell>
          <cell r="D6286">
            <v>96.595299999999995</v>
          </cell>
          <cell r="E6286">
            <v>96.353399999999993</v>
          </cell>
        </row>
        <row r="6287">
          <cell r="A6287" t="str">
            <v>11</v>
          </cell>
          <cell r="B6287" t="str">
            <v>19230000</v>
          </cell>
          <cell r="C6287" t="str">
            <v>2050</v>
          </cell>
          <cell r="D6287">
            <v>96.245599999999996</v>
          </cell>
          <cell r="E6287">
            <v>96.901399999999995</v>
          </cell>
        </row>
        <row r="6288">
          <cell r="A6288" t="str">
            <v>11</v>
          </cell>
          <cell r="B6288" t="str">
            <v>19230000</v>
          </cell>
          <cell r="C6288" t="str">
            <v>2051</v>
          </cell>
          <cell r="D6288">
            <v>89.7363</v>
          </cell>
          <cell r="E6288">
            <v>90.201400000000007</v>
          </cell>
        </row>
        <row r="6289">
          <cell r="A6289" t="str">
            <v>11</v>
          </cell>
          <cell r="B6289" t="str">
            <v>193</v>
          </cell>
          <cell r="C6289" t="str">
            <v>0000</v>
          </cell>
          <cell r="D6289">
            <v>105.74809999999999</v>
          </cell>
          <cell r="E6289">
            <v>103.8797</v>
          </cell>
        </row>
        <row r="6290">
          <cell r="A6290" t="str">
            <v>11</v>
          </cell>
          <cell r="B6290" t="str">
            <v>19300000</v>
          </cell>
          <cell r="C6290" t="str">
            <v>1700</v>
          </cell>
          <cell r="D6290">
            <v>100.8353</v>
          </cell>
          <cell r="E6290">
            <v>100.36799999999999</v>
          </cell>
        </row>
        <row r="6291">
          <cell r="A6291" t="str">
            <v>11</v>
          </cell>
          <cell r="B6291" t="str">
            <v>19300000</v>
          </cell>
          <cell r="C6291" t="str">
            <v>2730</v>
          </cell>
          <cell r="D6291">
            <v>106.968</v>
          </cell>
          <cell r="E6291">
            <v>104.4427</v>
          </cell>
        </row>
        <row r="6292">
          <cell r="A6292" t="str">
            <v>11</v>
          </cell>
          <cell r="B6292" t="str">
            <v>19300000</v>
          </cell>
          <cell r="C6292" t="str">
            <v>2731</v>
          </cell>
          <cell r="D6292">
            <v>102.3578</v>
          </cell>
          <cell r="E6292">
            <v>107.764</v>
          </cell>
        </row>
        <row r="6293">
          <cell r="A6293" t="str">
            <v>11</v>
          </cell>
          <cell r="B6293" t="str">
            <v>19300000</v>
          </cell>
          <cell r="C6293" t="str">
            <v>2732</v>
          </cell>
          <cell r="D6293">
            <v>99.777900000000002</v>
          </cell>
          <cell r="E6293">
            <v>100.0538</v>
          </cell>
        </row>
        <row r="6294">
          <cell r="A6294" t="str">
            <v>11</v>
          </cell>
          <cell r="B6294" t="str">
            <v>194</v>
          </cell>
          <cell r="C6294" t="str">
            <v>0000</v>
          </cell>
          <cell r="D6294">
            <v>97.402900000000002</v>
          </cell>
          <cell r="E6294">
            <v>98.481200000000001</v>
          </cell>
        </row>
        <row r="6295">
          <cell r="A6295" t="str">
            <v>11</v>
          </cell>
          <cell r="B6295" t="str">
            <v>1941</v>
          </cell>
          <cell r="C6295" t="str">
            <v>0000</v>
          </cell>
          <cell r="D6295">
            <v>106.4562</v>
          </cell>
          <cell r="E6295">
            <v>106.7646</v>
          </cell>
        </row>
        <row r="6296">
          <cell r="A6296" t="str">
            <v>11</v>
          </cell>
          <cell r="B6296" t="str">
            <v>19410000</v>
          </cell>
          <cell r="C6296" t="str">
            <v>2740</v>
          </cell>
          <cell r="D6296">
            <v>106.4562</v>
          </cell>
          <cell r="E6296">
            <v>106.7646</v>
          </cell>
        </row>
        <row r="6297">
          <cell r="A6297" t="str">
            <v>11</v>
          </cell>
          <cell r="B6297" t="str">
            <v>1942</v>
          </cell>
          <cell r="C6297" t="str">
            <v>0000</v>
          </cell>
          <cell r="D6297">
            <v>83.822999999999993</v>
          </cell>
          <cell r="E6297">
            <v>86.056200000000004</v>
          </cell>
        </row>
        <row r="6298">
          <cell r="A6298" t="str">
            <v>11</v>
          </cell>
          <cell r="B6298" t="str">
            <v>19420000</v>
          </cell>
          <cell r="C6298" t="str">
            <v>2741</v>
          </cell>
          <cell r="D6298">
            <v>83.822999999999993</v>
          </cell>
          <cell r="E6298">
            <v>86.056200000000004</v>
          </cell>
        </row>
        <row r="6299">
          <cell r="A6299" t="str">
            <v>11</v>
          </cell>
          <cell r="B6299" t="str">
            <v>2</v>
          </cell>
          <cell r="C6299" t="str">
            <v>0000</v>
          </cell>
          <cell r="D6299">
            <v>117.9585</v>
          </cell>
          <cell r="E6299">
            <v>113.51519999999999</v>
          </cell>
        </row>
        <row r="6300">
          <cell r="A6300" t="str">
            <v>11</v>
          </cell>
          <cell r="B6300" t="str">
            <v>21</v>
          </cell>
          <cell r="C6300" t="str">
            <v>0000</v>
          </cell>
          <cell r="D6300">
            <v>109.2473</v>
          </cell>
          <cell r="E6300">
            <v>105.5153</v>
          </cell>
        </row>
        <row r="6301">
          <cell r="A6301" t="str">
            <v>11</v>
          </cell>
          <cell r="B6301" t="str">
            <v>211</v>
          </cell>
          <cell r="C6301" t="str">
            <v>0000</v>
          </cell>
          <cell r="D6301">
            <v>120.0478</v>
          </cell>
          <cell r="E6301">
            <v>113.15260000000001</v>
          </cell>
        </row>
        <row r="6302">
          <cell r="A6302" t="str">
            <v>11</v>
          </cell>
          <cell r="B6302" t="str">
            <v>21100000</v>
          </cell>
          <cell r="C6302" t="str">
            <v>3000</v>
          </cell>
          <cell r="D6302">
            <v>103.54219999999999</v>
          </cell>
          <cell r="E6302">
            <v>103.07129999999999</v>
          </cell>
        </row>
        <row r="6303">
          <cell r="A6303" t="str">
            <v>11</v>
          </cell>
          <cell r="B6303" t="str">
            <v>21100000</v>
          </cell>
          <cell r="C6303" t="str">
            <v>3001</v>
          </cell>
          <cell r="D6303">
            <v>101.95959999999999</v>
          </cell>
          <cell r="E6303">
            <v>100.3357</v>
          </cell>
        </row>
        <row r="6304">
          <cell r="A6304" t="str">
            <v>11</v>
          </cell>
          <cell r="B6304" t="str">
            <v>21100000</v>
          </cell>
          <cell r="C6304" t="str">
            <v>3010</v>
          </cell>
          <cell r="D6304">
            <v>133.2022</v>
          </cell>
          <cell r="E6304">
            <v>121.55629999999999</v>
          </cell>
        </row>
        <row r="6305">
          <cell r="A6305" t="str">
            <v>11</v>
          </cell>
          <cell r="B6305" t="str">
            <v>21100000</v>
          </cell>
          <cell r="C6305" t="str">
            <v>3020</v>
          </cell>
          <cell r="D6305">
            <v>119.3154</v>
          </cell>
          <cell r="E6305">
            <v>112.68429999999999</v>
          </cell>
        </row>
        <row r="6306">
          <cell r="A6306" t="str">
            <v>11</v>
          </cell>
          <cell r="B6306" t="str">
            <v>21100000</v>
          </cell>
          <cell r="C6306" t="str">
            <v>3030</v>
          </cell>
          <cell r="D6306">
            <v>118.18389999999999</v>
          </cell>
          <cell r="E6306">
            <v>115.38930000000001</v>
          </cell>
        </row>
        <row r="6307">
          <cell r="A6307" t="str">
            <v>11</v>
          </cell>
          <cell r="B6307" t="str">
            <v>21100000</v>
          </cell>
          <cell r="C6307" t="str">
            <v>3040</v>
          </cell>
          <cell r="D6307">
            <v>111.6722</v>
          </cell>
          <cell r="E6307">
            <v>108.3511</v>
          </cell>
        </row>
        <row r="6308">
          <cell r="A6308" t="str">
            <v>11</v>
          </cell>
          <cell r="B6308" t="str">
            <v>212</v>
          </cell>
          <cell r="C6308" t="str">
            <v>0000</v>
          </cell>
          <cell r="D6308">
            <v>100.48560000000001</v>
          </cell>
          <cell r="E6308">
            <v>99.319800000000001</v>
          </cell>
        </row>
        <row r="6309">
          <cell r="A6309" t="str">
            <v>11</v>
          </cell>
          <cell r="B6309" t="str">
            <v>21200000</v>
          </cell>
          <cell r="C6309" t="str">
            <v>2260</v>
          </cell>
          <cell r="D6309">
            <v>101.5514</v>
          </cell>
          <cell r="E6309">
            <v>99.492699999999999</v>
          </cell>
        </row>
        <row r="6310">
          <cell r="A6310" t="str">
            <v>11</v>
          </cell>
          <cell r="B6310" t="str">
            <v>21200000</v>
          </cell>
          <cell r="C6310" t="str">
            <v>2760</v>
          </cell>
          <cell r="D6310">
            <v>97.534099999999995</v>
          </cell>
          <cell r="E6310">
            <v>98.840999999999994</v>
          </cell>
        </row>
        <row r="6311">
          <cell r="A6311" t="str">
            <v>11</v>
          </cell>
          <cell r="B6311" t="str">
            <v>22</v>
          </cell>
          <cell r="C6311" t="str">
            <v>0000</v>
          </cell>
          <cell r="D6311">
            <v>129.37</v>
          </cell>
          <cell r="E6311">
            <v>123.9948</v>
          </cell>
        </row>
        <row r="6312">
          <cell r="A6312" t="str">
            <v>11</v>
          </cell>
          <cell r="B6312" t="str">
            <v>22000000</v>
          </cell>
          <cell r="C6312" t="str">
            <v>3100</v>
          </cell>
          <cell r="D6312">
            <v>127.4562</v>
          </cell>
          <cell r="E6312">
            <v>121.6627</v>
          </cell>
        </row>
        <row r="6313">
          <cell r="A6313" t="str">
            <v>11</v>
          </cell>
          <cell r="B6313" t="str">
            <v>22000000</v>
          </cell>
          <cell r="C6313" t="str">
            <v>3101</v>
          </cell>
          <cell r="D6313">
            <v>168.25569999999999</v>
          </cell>
          <cell r="E6313">
            <v>156.0189</v>
          </cell>
        </row>
        <row r="6314">
          <cell r="A6314" t="str">
            <v>11</v>
          </cell>
          <cell r="B6314" t="str">
            <v>22000000</v>
          </cell>
          <cell r="C6314" t="str">
            <v>3102</v>
          </cell>
          <cell r="D6314">
            <v>123.3875</v>
          </cell>
          <cell r="E6314">
            <v>118.7987</v>
          </cell>
        </row>
        <row r="6315">
          <cell r="A6315" t="str">
            <v>11</v>
          </cell>
          <cell r="B6315" t="str">
            <v>22000000</v>
          </cell>
          <cell r="C6315" t="str">
            <v>3110</v>
          </cell>
          <cell r="D6315">
            <v>114.28570000000001</v>
          </cell>
          <cell r="E6315">
            <v>112.7273</v>
          </cell>
        </row>
        <row r="6316">
          <cell r="A6316" t="str">
            <v>11</v>
          </cell>
          <cell r="B6316" t="str">
            <v>22000000</v>
          </cell>
          <cell r="C6316" t="str">
            <v>3120</v>
          </cell>
          <cell r="D6316">
            <v>125.8917</v>
          </cell>
          <cell r="E6316">
            <v>120.1694</v>
          </cell>
        </row>
        <row r="6317">
          <cell r="A6317" t="str">
            <v>11</v>
          </cell>
          <cell r="B6317" t="str">
            <v>3</v>
          </cell>
          <cell r="C6317" t="str">
            <v>0000</v>
          </cell>
          <cell r="D6317">
            <v>97.450500000000005</v>
          </cell>
          <cell r="E6317">
            <v>97.614400000000003</v>
          </cell>
        </row>
        <row r="6318">
          <cell r="A6318" t="str">
            <v>11</v>
          </cell>
          <cell r="B6318" t="str">
            <v>31</v>
          </cell>
          <cell r="C6318" t="str">
            <v>0000</v>
          </cell>
          <cell r="D6318">
            <v>98.471500000000006</v>
          </cell>
          <cell r="E6318">
            <v>98.522599999999997</v>
          </cell>
        </row>
        <row r="6319">
          <cell r="A6319" t="str">
            <v>11</v>
          </cell>
          <cell r="B6319" t="str">
            <v>311</v>
          </cell>
          <cell r="C6319" t="str">
            <v>0000</v>
          </cell>
          <cell r="D6319">
            <v>98.430800000000005</v>
          </cell>
          <cell r="E6319">
            <v>98.473699999999994</v>
          </cell>
        </row>
        <row r="6320">
          <cell r="A6320" t="str">
            <v>11</v>
          </cell>
          <cell r="B6320" t="str">
            <v>3111</v>
          </cell>
          <cell r="C6320" t="str">
            <v>0000</v>
          </cell>
          <cell r="D6320">
            <v>99.821200000000005</v>
          </cell>
          <cell r="E6320">
            <v>99.319500000000005</v>
          </cell>
        </row>
        <row r="6321">
          <cell r="A6321" t="str">
            <v>11</v>
          </cell>
          <cell r="B6321" t="str">
            <v>31110000</v>
          </cell>
          <cell r="C6321" t="str">
            <v>4430</v>
          </cell>
          <cell r="D6321">
            <v>102.9083</v>
          </cell>
          <cell r="E6321">
            <v>103.53700000000001</v>
          </cell>
        </row>
        <row r="6322">
          <cell r="A6322" t="str">
            <v>11</v>
          </cell>
          <cell r="B6322" t="str">
            <v>31110000</v>
          </cell>
          <cell r="C6322" t="str">
            <v>4440</v>
          </cell>
          <cell r="D6322">
            <v>101.97110000000001</v>
          </cell>
          <cell r="E6322">
            <v>102.9442</v>
          </cell>
        </row>
        <row r="6323">
          <cell r="A6323" t="str">
            <v>11</v>
          </cell>
          <cell r="B6323" t="str">
            <v>31110000</v>
          </cell>
          <cell r="C6323" t="str">
            <v>4441</v>
          </cell>
          <cell r="D6323">
            <v>96.668999999999997</v>
          </cell>
          <cell r="E6323">
            <v>94.750100000000003</v>
          </cell>
        </row>
        <row r="6324">
          <cell r="A6324" t="str">
            <v>11</v>
          </cell>
          <cell r="B6324" t="str">
            <v>31110000</v>
          </cell>
          <cell r="C6324" t="str">
            <v>4760</v>
          </cell>
          <cell r="D6324">
            <v>99.280100000000004</v>
          </cell>
          <cell r="E6324">
            <v>98.155600000000007</v>
          </cell>
        </row>
        <row r="6325">
          <cell r="A6325" t="str">
            <v>11</v>
          </cell>
          <cell r="B6325" t="str">
            <v>3112</v>
          </cell>
          <cell r="C6325" t="str">
            <v>0000</v>
          </cell>
          <cell r="D6325">
            <v>97.575999999999993</v>
          </cell>
          <cell r="E6325">
            <v>96.692700000000002</v>
          </cell>
        </row>
        <row r="6326">
          <cell r="A6326" t="str">
            <v>11</v>
          </cell>
          <cell r="B6326" t="str">
            <v>31121</v>
          </cell>
          <cell r="C6326" t="str">
            <v>0000</v>
          </cell>
          <cell r="D6326">
            <v>97.026499999999999</v>
          </cell>
          <cell r="E6326">
            <v>98.358500000000006</v>
          </cell>
        </row>
        <row r="6327">
          <cell r="A6327" t="str">
            <v>11</v>
          </cell>
          <cell r="B6327" t="str">
            <v>31121000</v>
          </cell>
          <cell r="C6327" t="str">
            <v>4001</v>
          </cell>
          <cell r="D6327">
            <v>101.1357</v>
          </cell>
          <cell r="E6327">
            <v>102.2736</v>
          </cell>
        </row>
        <row r="6328">
          <cell r="A6328" t="str">
            <v>11</v>
          </cell>
          <cell r="B6328" t="str">
            <v>31121000</v>
          </cell>
          <cell r="C6328" t="str">
            <v>4010</v>
          </cell>
          <cell r="D6328">
            <v>106.9866</v>
          </cell>
          <cell r="E6328">
            <v>105.895</v>
          </cell>
        </row>
        <row r="6329">
          <cell r="A6329" t="str">
            <v>11</v>
          </cell>
          <cell r="B6329" t="str">
            <v>31121000</v>
          </cell>
          <cell r="C6329" t="str">
            <v>4012</v>
          </cell>
          <cell r="D6329">
            <v>100.97490000000001</v>
          </cell>
          <cell r="E6329">
            <v>102.95180000000001</v>
          </cell>
        </row>
        <row r="6330">
          <cell r="A6330" t="str">
            <v>11</v>
          </cell>
          <cell r="B6330" t="str">
            <v>31121000</v>
          </cell>
          <cell r="C6330" t="str">
            <v>4020</v>
          </cell>
          <cell r="D6330">
            <v>84.649000000000001</v>
          </cell>
          <cell r="E6330">
            <v>86.8673</v>
          </cell>
        </row>
        <row r="6331">
          <cell r="A6331" t="str">
            <v>11</v>
          </cell>
          <cell r="B6331" t="str">
            <v>31121000</v>
          </cell>
          <cell r="C6331" t="str">
            <v>4021</v>
          </cell>
          <cell r="D6331">
            <v>91.386300000000006</v>
          </cell>
          <cell r="E6331">
            <v>93.805000000000007</v>
          </cell>
        </row>
        <row r="6332">
          <cell r="A6332" t="str">
            <v>11</v>
          </cell>
          <cell r="B6332" t="str">
            <v>31122</v>
          </cell>
          <cell r="C6332" t="str">
            <v>0000</v>
          </cell>
          <cell r="D6332">
            <v>88.115899999999996</v>
          </cell>
          <cell r="E6332">
            <v>88.44</v>
          </cell>
        </row>
        <row r="6333">
          <cell r="A6333" t="str">
            <v>11</v>
          </cell>
          <cell r="B6333" t="str">
            <v>31122000</v>
          </cell>
          <cell r="C6333" t="str">
            <v>4110</v>
          </cell>
          <cell r="D6333">
            <v>88.454999999999998</v>
          </cell>
          <cell r="E6333">
            <v>88.9816</v>
          </cell>
        </row>
        <row r="6334">
          <cell r="A6334" t="str">
            <v>11</v>
          </cell>
          <cell r="B6334" t="str">
            <v>31122000</v>
          </cell>
          <cell r="C6334" t="str">
            <v>4111</v>
          </cell>
          <cell r="D6334">
            <v>87.946299999999994</v>
          </cell>
          <cell r="E6334">
            <v>88.169200000000004</v>
          </cell>
        </row>
        <row r="6335">
          <cell r="A6335" t="str">
            <v>11</v>
          </cell>
          <cell r="B6335" t="str">
            <v>31123</v>
          </cell>
          <cell r="C6335" t="str">
            <v>0000</v>
          </cell>
          <cell r="D6335">
            <v>108.8678</v>
          </cell>
          <cell r="E6335">
            <v>99.392499999999998</v>
          </cell>
        </row>
        <row r="6336">
          <cell r="A6336" t="str">
            <v>11</v>
          </cell>
          <cell r="B6336" t="str">
            <v>31123000</v>
          </cell>
          <cell r="C6336" t="str">
            <v>4201</v>
          </cell>
          <cell r="D6336">
            <v>111.6164</v>
          </cell>
          <cell r="E6336">
            <v>97.667299999999997</v>
          </cell>
        </row>
        <row r="6337">
          <cell r="A6337" t="str">
            <v>11</v>
          </cell>
          <cell r="B6337" t="str">
            <v>31123000</v>
          </cell>
          <cell r="C6337" t="str">
            <v>4210</v>
          </cell>
          <cell r="D6337">
            <v>103.3707</v>
          </cell>
          <cell r="E6337">
            <v>102.8428</v>
          </cell>
        </row>
        <row r="6338">
          <cell r="A6338" t="str">
            <v>11</v>
          </cell>
          <cell r="B6338" t="str">
            <v>3113</v>
          </cell>
          <cell r="C6338" t="str">
            <v>0000</v>
          </cell>
          <cell r="D6338">
            <v>107.5552</v>
          </cell>
          <cell r="E6338">
            <v>105.9639</v>
          </cell>
        </row>
        <row r="6339">
          <cell r="A6339" t="str">
            <v>11</v>
          </cell>
          <cell r="B6339" t="str">
            <v>31130000</v>
          </cell>
          <cell r="C6339" t="str">
            <v>4400</v>
          </cell>
          <cell r="D6339">
            <v>113.642</v>
          </cell>
          <cell r="E6339">
            <v>107.5519</v>
          </cell>
        </row>
        <row r="6340">
          <cell r="A6340" t="str">
            <v>11</v>
          </cell>
          <cell r="B6340" t="str">
            <v>31130000</v>
          </cell>
          <cell r="C6340" t="str">
            <v>4401</v>
          </cell>
          <cell r="D6340">
            <v>108.3921</v>
          </cell>
          <cell r="E6340">
            <v>109.3057</v>
          </cell>
        </row>
        <row r="6341">
          <cell r="A6341" t="str">
            <v>11</v>
          </cell>
          <cell r="B6341" t="str">
            <v>31130000</v>
          </cell>
          <cell r="C6341" t="str">
            <v>4409</v>
          </cell>
          <cell r="D6341">
            <v>115.82810000000001</v>
          </cell>
          <cell r="E6341">
            <v>114.9919</v>
          </cell>
        </row>
        <row r="6342">
          <cell r="A6342" t="str">
            <v>11</v>
          </cell>
          <cell r="B6342" t="str">
            <v>31130000</v>
          </cell>
          <cell r="C6342" t="str">
            <v>4410</v>
          </cell>
          <cell r="D6342">
            <v>82.889499999999998</v>
          </cell>
          <cell r="E6342">
            <v>81.595399999999998</v>
          </cell>
        </row>
        <row r="6343">
          <cell r="A6343" t="str">
            <v>11</v>
          </cell>
          <cell r="B6343" t="str">
            <v>31130000</v>
          </cell>
          <cell r="C6343" t="str">
            <v>4411</v>
          </cell>
          <cell r="D6343">
            <v>98.153300000000002</v>
          </cell>
          <cell r="E6343">
            <v>95.986699999999999</v>
          </cell>
        </row>
        <row r="6344">
          <cell r="A6344" t="str">
            <v>11</v>
          </cell>
          <cell r="B6344" t="str">
            <v>3114</v>
          </cell>
          <cell r="C6344" t="str">
            <v>0000</v>
          </cell>
          <cell r="D6344">
            <v>96.243399999999994</v>
          </cell>
          <cell r="E6344">
            <v>96.989000000000004</v>
          </cell>
        </row>
        <row r="6345">
          <cell r="A6345" t="str">
            <v>11</v>
          </cell>
          <cell r="B6345" t="str">
            <v>31141</v>
          </cell>
          <cell r="C6345" t="str">
            <v>0000</v>
          </cell>
          <cell r="D6345">
            <v>98.467600000000004</v>
          </cell>
          <cell r="E6345">
            <v>98.761799999999994</v>
          </cell>
        </row>
        <row r="6346">
          <cell r="A6346" t="str">
            <v>11</v>
          </cell>
          <cell r="B6346" t="str">
            <v>31141000</v>
          </cell>
          <cell r="C6346" t="str">
            <v>4300</v>
          </cell>
          <cell r="D6346">
            <v>99.753</v>
          </cell>
          <cell r="E6346">
            <v>97.803899999999999</v>
          </cell>
        </row>
        <row r="6347">
          <cell r="A6347" t="str">
            <v>11</v>
          </cell>
          <cell r="B6347" t="str">
            <v>31141000</v>
          </cell>
          <cell r="C6347" t="str">
            <v>4303</v>
          </cell>
          <cell r="D6347">
            <v>97.472300000000004</v>
          </cell>
          <cell r="E6347">
            <v>100.0196</v>
          </cell>
        </row>
        <row r="6348">
          <cell r="A6348" t="str">
            <v>11</v>
          </cell>
          <cell r="B6348" t="str">
            <v>31141000</v>
          </cell>
          <cell r="C6348" t="str">
            <v>4311</v>
          </cell>
          <cell r="D6348">
            <v>116.1559</v>
          </cell>
          <cell r="E6348">
            <v>110.35420000000001</v>
          </cell>
        </row>
        <row r="6349">
          <cell r="A6349" t="str">
            <v>11</v>
          </cell>
          <cell r="B6349" t="str">
            <v>31141000</v>
          </cell>
          <cell r="C6349" t="str">
            <v>4320</v>
          </cell>
          <cell r="D6349">
            <v>100.1639</v>
          </cell>
          <cell r="E6349">
            <v>100.3771</v>
          </cell>
        </row>
        <row r="6350">
          <cell r="A6350" t="str">
            <v>11</v>
          </cell>
          <cell r="B6350" t="str">
            <v>31141000</v>
          </cell>
          <cell r="C6350" t="str">
            <v>4321</v>
          </cell>
          <cell r="D6350">
            <v>101.8275</v>
          </cell>
          <cell r="E6350">
            <v>103.94459999999999</v>
          </cell>
        </row>
        <row r="6351">
          <cell r="A6351" t="str">
            <v>11</v>
          </cell>
          <cell r="B6351" t="str">
            <v>31141000</v>
          </cell>
          <cell r="C6351" t="str">
            <v>4340</v>
          </cell>
          <cell r="D6351">
            <v>92.020200000000003</v>
          </cell>
          <cell r="E6351">
            <v>97.861000000000004</v>
          </cell>
        </row>
        <row r="6352">
          <cell r="A6352" t="str">
            <v>11</v>
          </cell>
          <cell r="B6352" t="str">
            <v>31141000</v>
          </cell>
          <cell r="C6352" t="str">
            <v>4341</v>
          </cell>
          <cell r="D6352">
            <v>105.63160000000001</v>
          </cell>
          <cell r="E6352">
            <v>103.7929</v>
          </cell>
        </row>
        <row r="6353">
          <cell r="A6353" t="str">
            <v>11</v>
          </cell>
          <cell r="B6353" t="str">
            <v>31141000</v>
          </cell>
          <cell r="C6353" t="str">
            <v>4342</v>
          </cell>
          <cell r="D6353">
            <v>88.948700000000002</v>
          </cell>
          <cell r="E6353">
            <v>89.534199999999998</v>
          </cell>
        </row>
        <row r="6354">
          <cell r="A6354" t="str">
            <v>11</v>
          </cell>
          <cell r="B6354" t="str">
            <v>31142</v>
          </cell>
          <cell r="C6354" t="str">
            <v>0000</v>
          </cell>
          <cell r="D6354">
            <v>98.475300000000004</v>
          </cell>
          <cell r="E6354">
            <v>98.434700000000007</v>
          </cell>
        </row>
        <row r="6355">
          <cell r="A6355" t="str">
            <v>11</v>
          </cell>
          <cell r="B6355" t="str">
            <v>31142000</v>
          </cell>
          <cell r="C6355" t="str">
            <v>4312</v>
          </cell>
          <cell r="D6355">
            <v>118.15989999999999</v>
          </cell>
          <cell r="E6355">
            <v>111.0307</v>
          </cell>
        </row>
        <row r="6356">
          <cell r="A6356" t="str">
            <v>11</v>
          </cell>
          <cell r="B6356" t="str">
            <v>31142000</v>
          </cell>
          <cell r="C6356" t="str">
            <v>4313</v>
          </cell>
          <cell r="D6356">
            <v>100.01439999999999</v>
          </cell>
          <cell r="E6356">
            <v>95.494500000000002</v>
          </cell>
        </row>
        <row r="6357">
          <cell r="A6357" t="str">
            <v>11</v>
          </cell>
          <cell r="B6357" t="str">
            <v>31142000</v>
          </cell>
          <cell r="C6357" t="str">
            <v>4350</v>
          </cell>
          <cell r="D6357">
            <v>100.8432</v>
          </cell>
          <cell r="E6357">
            <v>99.987499999999997</v>
          </cell>
        </row>
        <row r="6358">
          <cell r="A6358" t="str">
            <v>11</v>
          </cell>
          <cell r="B6358" t="str">
            <v>31142000</v>
          </cell>
          <cell r="C6358" t="str">
            <v>4360</v>
          </cell>
          <cell r="D6358">
            <v>96.4756</v>
          </cell>
          <cell r="E6358">
            <v>97.241299999999995</v>
          </cell>
        </row>
        <row r="6359">
          <cell r="A6359" t="str">
            <v>11</v>
          </cell>
          <cell r="B6359" t="str">
            <v>31142000</v>
          </cell>
          <cell r="C6359" t="str">
            <v>4361</v>
          </cell>
          <cell r="D6359">
            <v>91.859800000000007</v>
          </cell>
          <cell r="E6359">
            <v>95.636399999999995</v>
          </cell>
        </row>
        <row r="6360">
          <cell r="A6360" t="str">
            <v>11</v>
          </cell>
          <cell r="B6360" t="str">
            <v>31143</v>
          </cell>
          <cell r="C6360" t="str">
            <v>0000</v>
          </cell>
          <cell r="D6360">
            <v>92.559200000000004</v>
          </cell>
          <cell r="E6360">
            <v>94.305599999999998</v>
          </cell>
        </row>
        <row r="6361">
          <cell r="A6361" t="str">
            <v>11</v>
          </cell>
          <cell r="B6361" t="str">
            <v>31143000</v>
          </cell>
          <cell r="C6361" t="str">
            <v>4302</v>
          </cell>
          <cell r="D6361">
            <v>103.6828</v>
          </cell>
          <cell r="E6361">
            <v>99.623599999999996</v>
          </cell>
        </row>
        <row r="6362">
          <cell r="A6362" t="str">
            <v>11</v>
          </cell>
          <cell r="B6362" t="str">
            <v>31143000</v>
          </cell>
          <cell r="C6362" t="str">
            <v>4330</v>
          </cell>
          <cell r="D6362">
            <v>91.4495</v>
          </cell>
          <cell r="E6362">
            <v>91.933700000000002</v>
          </cell>
        </row>
        <row r="6363">
          <cell r="A6363" t="str">
            <v>11</v>
          </cell>
          <cell r="B6363" t="str">
            <v>31143000</v>
          </cell>
          <cell r="C6363" t="str">
            <v>4331</v>
          </cell>
          <cell r="D6363">
            <v>70.875699999999995</v>
          </cell>
          <cell r="E6363">
            <v>86.013400000000004</v>
          </cell>
        </row>
        <row r="6364">
          <cell r="A6364" t="str">
            <v>11</v>
          </cell>
          <cell r="B6364" t="str">
            <v>31143000</v>
          </cell>
          <cell r="C6364" t="str">
            <v>4332</v>
          </cell>
          <cell r="D6364">
            <v>101.9563</v>
          </cell>
          <cell r="E6364">
            <v>102.46120000000001</v>
          </cell>
        </row>
        <row r="6365">
          <cell r="A6365" t="str">
            <v>11</v>
          </cell>
          <cell r="B6365" t="str">
            <v>3115</v>
          </cell>
          <cell r="C6365" t="str">
            <v>0000</v>
          </cell>
          <cell r="D6365">
            <v>99.076800000000006</v>
          </cell>
          <cell r="E6365">
            <v>98.772499999999994</v>
          </cell>
        </row>
        <row r="6366">
          <cell r="A6366" t="str">
            <v>11</v>
          </cell>
          <cell r="B6366" t="str">
            <v>31151</v>
          </cell>
          <cell r="C6366" t="str">
            <v>0000</v>
          </cell>
          <cell r="D6366">
            <v>98.834699999999998</v>
          </cell>
          <cell r="E6366">
            <v>98.582800000000006</v>
          </cell>
        </row>
        <row r="6367">
          <cell r="A6367" t="str">
            <v>11</v>
          </cell>
          <cell r="B6367" t="str">
            <v>31151000</v>
          </cell>
          <cell r="C6367" t="str">
            <v>4500</v>
          </cell>
          <cell r="D6367">
            <v>98.180899999999994</v>
          </cell>
          <cell r="E6367">
            <v>97.265600000000006</v>
          </cell>
        </row>
        <row r="6368">
          <cell r="A6368" t="str">
            <v>11</v>
          </cell>
          <cell r="B6368" t="str">
            <v>31151000</v>
          </cell>
          <cell r="C6368" t="str">
            <v>4501</v>
          </cell>
          <cell r="D6368">
            <v>92.6447</v>
          </cell>
          <cell r="E6368">
            <v>93.308599999999998</v>
          </cell>
        </row>
        <row r="6369">
          <cell r="A6369" t="str">
            <v>11</v>
          </cell>
          <cell r="B6369" t="str">
            <v>31151000</v>
          </cell>
          <cell r="C6369" t="str">
            <v>4520</v>
          </cell>
          <cell r="D6369">
            <v>95.137900000000002</v>
          </cell>
          <cell r="E6369">
            <v>94.857699999999994</v>
          </cell>
        </row>
        <row r="6370">
          <cell r="A6370" t="str">
            <v>11</v>
          </cell>
          <cell r="B6370" t="str">
            <v>31151000</v>
          </cell>
          <cell r="C6370" t="str">
            <v>4530</v>
          </cell>
          <cell r="D6370">
            <v>82.301000000000002</v>
          </cell>
          <cell r="E6370">
            <v>82.3155</v>
          </cell>
        </row>
        <row r="6371">
          <cell r="A6371" t="str">
            <v>11</v>
          </cell>
          <cell r="B6371" t="str">
            <v>31151000</v>
          </cell>
          <cell r="C6371" t="str">
            <v>4531</v>
          </cell>
          <cell r="D6371">
            <v>55.603900000000003</v>
          </cell>
          <cell r="E6371">
            <v>57.615099999999998</v>
          </cell>
        </row>
        <row r="6372">
          <cell r="A6372" t="str">
            <v>11</v>
          </cell>
          <cell r="B6372" t="str">
            <v>31151000</v>
          </cell>
          <cell r="C6372" t="str">
            <v>4532</v>
          </cell>
          <cell r="D6372">
            <v>89.785200000000003</v>
          </cell>
          <cell r="E6372">
            <v>94.169899999999998</v>
          </cell>
        </row>
        <row r="6373">
          <cell r="A6373" t="str">
            <v>11</v>
          </cell>
          <cell r="B6373" t="str">
            <v>31151000</v>
          </cell>
          <cell r="C6373" t="str">
            <v>4533</v>
          </cell>
          <cell r="D6373">
            <v>114.6906</v>
          </cell>
          <cell r="E6373">
            <v>109.9606</v>
          </cell>
        </row>
        <row r="6374">
          <cell r="A6374" t="str">
            <v>11</v>
          </cell>
          <cell r="B6374" t="str">
            <v>31151000</v>
          </cell>
          <cell r="C6374" t="str">
            <v>4534</v>
          </cell>
          <cell r="D6374">
            <v>104.7792</v>
          </cell>
          <cell r="E6374">
            <v>102.3096</v>
          </cell>
        </row>
        <row r="6375">
          <cell r="A6375" t="str">
            <v>11</v>
          </cell>
          <cell r="B6375" t="str">
            <v>31151000</v>
          </cell>
          <cell r="C6375" t="str">
            <v>4540</v>
          </cell>
          <cell r="D6375">
            <v>132.94829999999999</v>
          </cell>
          <cell r="E6375">
            <v>134.7216</v>
          </cell>
        </row>
        <row r="6376">
          <cell r="A6376" t="str">
            <v>11</v>
          </cell>
          <cell r="B6376" t="str">
            <v>31151000</v>
          </cell>
          <cell r="C6376" t="str">
            <v>4545</v>
          </cell>
          <cell r="D6376">
            <v>82.507400000000004</v>
          </cell>
          <cell r="E6376">
            <v>80.259399999999999</v>
          </cell>
        </row>
        <row r="6377">
          <cell r="A6377" t="str">
            <v>11</v>
          </cell>
          <cell r="B6377" t="str">
            <v>31152</v>
          </cell>
          <cell r="C6377" t="str">
            <v>0000</v>
          </cell>
          <cell r="D6377">
            <v>100.7715</v>
          </cell>
          <cell r="E6377">
            <v>100.1</v>
          </cell>
        </row>
        <row r="6378">
          <cell r="A6378" t="str">
            <v>11</v>
          </cell>
          <cell r="B6378" t="str">
            <v>31152000</v>
          </cell>
          <cell r="C6378" t="str">
            <v>4510</v>
          </cell>
          <cell r="D6378">
            <v>98.134299999999996</v>
          </cell>
          <cell r="E6378">
            <v>98.568799999999996</v>
          </cell>
        </row>
        <row r="6379">
          <cell r="A6379" t="str">
            <v>11</v>
          </cell>
          <cell r="B6379" t="str">
            <v>31152000</v>
          </cell>
          <cell r="C6379" t="str">
            <v>4521</v>
          </cell>
          <cell r="D6379">
            <v>103.40860000000001</v>
          </cell>
          <cell r="E6379">
            <v>101.6311</v>
          </cell>
        </row>
        <row r="6380">
          <cell r="A6380" t="str">
            <v>11</v>
          </cell>
          <cell r="B6380" t="str">
            <v>3116</v>
          </cell>
          <cell r="C6380" t="str">
            <v>0000</v>
          </cell>
          <cell r="D6380">
            <v>96.593400000000003</v>
          </cell>
          <cell r="E6380">
            <v>95.578000000000003</v>
          </cell>
        </row>
        <row r="6381">
          <cell r="A6381" t="str">
            <v>11</v>
          </cell>
          <cell r="B6381" t="str">
            <v>31160000</v>
          </cell>
          <cell r="C6381" t="str">
            <v>4600</v>
          </cell>
          <cell r="D6381">
            <v>92.865799999999993</v>
          </cell>
          <cell r="E6381">
            <v>92.419600000000003</v>
          </cell>
        </row>
        <row r="6382">
          <cell r="A6382" t="str">
            <v>11</v>
          </cell>
          <cell r="B6382" t="str">
            <v>31160000</v>
          </cell>
          <cell r="C6382" t="str">
            <v>4601</v>
          </cell>
          <cell r="D6382">
            <v>99.615600000000001</v>
          </cell>
          <cell r="E6382">
            <v>98.075900000000004</v>
          </cell>
        </row>
        <row r="6383">
          <cell r="A6383" t="str">
            <v>11</v>
          </cell>
          <cell r="B6383" t="str">
            <v>31160000</v>
          </cell>
          <cell r="C6383" t="str">
            <v>4610</v>
          </cell>
          <cell r="D6383">
            <v>88.212299999999999</v>
          </cell>
          <cell r="E6383">
            <v>88.570599999999999</v>
          </cell>
        </row>
        <row r="6384">
          <cell r="A6384" t="str">
            <v>11</v>
          </cell>
          <cell r="B6384" t="str">
            <v>31160000</v>
          </cell>
          <cell r="C6384" t="str">
            <v>4620</v>
          </cell>
          <cell r="D6384">
            <v>101.79300000000001</v>
          </cell>
          <cell r="E6384">
            <v>101.1155</v>
          </cell>
        </row>
        <row r="6385">
          <cell r="A6385" t="str">
            <v>11</v>
          </cell>
          <cell r="B6385" t="str">
            <v>31160000</v>
          </cell>
          <cell r="C6385" t="str">
            <v>4630</v>
          </cell>
          <cell r="D6385">
            <v>108.44</v>
          </cell>
          <cell r="E6385">
            <v>104.1806</v>
          </cell>
        </row>
        <row r="6386">
          <cell r="A6386" t="str">
            <v>11</v>
          </cell>
          <cell r="B6386" t="str">
            <v>31160000</v>
          </cell>
          <cell r="C6386" t="str">
            <v>4631</v>
          </cell>
          <cell r="D6386">
            <v>93.815299999999993</v>
          </cell>
          <cell r="E6386">
            <v>93.349599999999995</v>
          </cell>
        </row>
        <row r="6387">
          <cell r="A6387" t="str">
            <v>11</v>
          </cell>
          <cell r="B6387" t="str">
            <v>3117</v>
          </cell>
          <cell r="C6387" t="str">
            <v>0000</v>
          </cell>
          <cell r="D6387">
            <v>100.8926</v>
          </cell>
          <cell r="E6387">
            <v>99.288200000000003</v>
          </cell>
        </row>
        <row r="6388">
          <cell r="A6388" t="str">
            <v>11</v>
          </cell>
          <cell r="B6388" t="str">
            <v>31170000</v>
          </cell>
          <cell r="C6388" t="str">
            <v>5100</v>
          </cell>
          <cell r="D6388">
            <v>108.9254</v>
          </cell>
          <cell r="E6388">
            <v>106.7779</v>
          </cell>
        </row>
        <row r="6389">
          <cell r="A6389" t="str">
            <v>11</v>
          </cell>
          <cell r="B6389" t="str">
            <v>31170000</v>
          </cell>
          <cell r="C6389" t="str">
            <v>5101</v>
          </cell>
          <cell r="D6389">
            <v>102.6022</v>
          </cell>
          <cell r="E6389">
            <v>100.10939999999999</v>
          </cell>
        </row>
        <row r="6390">
          <cell r="A6390" t="str">
            <v>11</v>
          </cell>
          <cell r="B6390" t="str">
            <v>31170000</v>
          </cell>
          <cell r="C6390" t="str">
            <v>5102</v>
          </cell>
          <cell r="D6390">
            <v>97.7483</v>
          </cell>
          <cell r="E6390">
            <v>97.506399999999999</v>
          </cell>
        </row>
        <row r="6391">
          <cell r="A6391" t="str">
            <v>11</v>
          </cell>
          <cell r="B6391" t="str">
            <v>31170000</v>
          </cell>
          <cell r="C6391" t="str">
            <v>5115</v>
          </cell>
          <cell r="D6391">
            <v>85.711699999999993</v>
          </cell>
          <cell r="E6391">
            <v>85.548000000000002</v>
          </cell>
        </row>
        <row r="6392">
          <cell r="A6392" t="str">
            <v>11</v>
          </cell>
          <cell r="B6392" t="str">
            <v>312</v>
          </cell>
          <cell r="C6392" t="str">
            <v>0000</v>
          </cell>
          <cell r="D6392">
            <v>100.633</v>
          </cell>
          <cell r="E6392">
            <v>101.1189</v>
          </cell>
        </row>
        <row r="6393">
          <cell r="A6393" t="str">
            <v>11</v>
          </cell>
          <cell r="B6393" t="str">
            <v>31200000</v>
          </cell>
          <cell r="C6393" t="str">
            <v>9100</v>
          </cell>
          <cell r="D6393">
            <v>102.4263</v>
          </cell>
          <cell r="E6393">
            <v>102.6747</v>
          </cell>
        </row>
        <row r="6394">
          <cell r="A6394" t="str">
            <v>11</v>
          </cell>
          <cell r="B6394" t="str">
            <v>31200000</v>
          </cell>
          <cell r="C6394" t="str">
            <v>9102</v>
          </cell>
          <cell r="D6394">
            <v>102.4556</v>
          </cell>
          <cell r="E6394">
            <v>102.81829999999999</v>
          </cell>
        </row>
        <row r="6395">
          <cell r="A6395" t="str">
            <v>11</v>
          </cell>
          <cell r="B6395" t="str">
            <v>31200000</v>
          </cell>
          <cell r="C6395" t="str">
            <v>9103</v>
          </cell>
          <cell r="D6395">
            <v>99.491600000000005</v>
          </cell>
          <cell r="E6395">
            <v>99.695999999999998</v>
          </cell>
        </row>
        <row r="6396">
          <cell r="A6396" t="str">
            <v>11</v>
          </cell>
          <cell r="B6396" t="str">
            <v>31200000</v>
          </cell>
          <cell r="C6396" t="str">
            <v>9120</v>
          </cell>
          <cell r="D6396">
            <v>97.254300000000001</v>
          </cell>
          <cell r="E6396">
            <v>98.493700000000004</v>
          </cell>
        </row>
        <row r="6397">
          <cell r="A6397" t="str">
            <v>11</v>
          </cell>
          <cell r="B6397" t="str">
            <v>31200000</v>
          </cell>
          <cell r="C6397" t="str">
            <v>9121</v>
          </cell>
          <cell r="D6397">
            <v>97.269400000000005</v>
          </cell>
          <cell r="E6397">
            <v>98.523499999999999</v>
          </cell>
        </row>
        <row r="6398">
          <cell r="A6398" t="str">
            <v>11</v>
          </cell>
          <cell r="B6398" t="str">
            <v>32</v>
          </cell>
          <cell r="C6398" t="str">
            <v>0000</v>
          </cell>
          <cell r="D6398">
            <v>95.872100000000003</v>
          </cell>
          <cell r="E6398">
            <v>96.210300000000004</v>
          </cell>
        </row>
        <row r="6399">
          <cell r="A6399" t="str">
            <v>11</v>
          </cell>
          <cell r="B6399" t="str">
            <v>321</v>
          </cell>
          <cell r="C6399" t="str">
            <v>0000</v>
          </cell>
          <cell r="D6399">
            <v>95.840800000000002</v>
          </cell>
          <cell r="E6399">
            <v>96.166799999999995</v>
          </cell>
        </row>
        <row r="6400">
          <cell r="A6400" t="str">
            <v>11</v>
          </cell>
          <cell r="B6400" t="str">
            <v>3211</v>
          </cell>
          <cell r="C6400" t="str">
            <v>0000</v>
          </cell>
          <cell r="D6400">
            <v>95.808800000000005</v>
          </cell>
          <cell r="E6400">
            <v>96.125500000000002</v>
          </cell>
        </row>
        <row r="6401">
          <cell r="A6401" t="str">
            <v>11</v>
          </cell>
          <cell r="B6401" t="str">
            <v>32110000</v>
          </cell>
          <cell r="C6401" t="str">
            <v>5002</v>
          </cell>
          <cell r="D6401">
            <v>99.847700000000003</v>
          </cell>
          <cell r="E6401">
            <v>100.87949999999999</v>
          </cell>
        </row>
        <row r="6402">
          <cell r="A6402" t="str">
            <v>11</v>
          </cell>
          <cell r="B6402" t="str">
            <v>32110000</v>
          </cell>
          <cell r="C6402" t="str">
            <v>5004</v>
          </cell>
          <cell r="D6402">
            <v>101.18559999999999</v>
          </cell>
          <cell r="E6402">
            <v>99.275899999999993</v>
          </cell>
        </row>
        <row r="6403">
          <cell r="A6403" t="str">
            <v>11</v>
          </cell>
          <cell r="B6403" t="str">
            <v>32110000</v>
          </cell>
          <cell r="C6403" t="str">
            <v>5005</v>
          </cell>
          <cell r="D6403">
            <v>103.2336</v>
          </cell>
          <cell r="E6403">
            <v>102.7953</v>
          </cell>
        </row>
        <row r="6404">
          <cell r="A6404" t="str">
            <v>11</v>
          </cell>
          <cell r="B6404" t="str">
            <v>32110000</v>
          </cell>
          <cell r="C6404" t="str">
            <v>5010</v>
          </cell>
          <cell r="D6404">
            <v>100.67870000000001</v>
          </cell>
          <cell r="E6404">
            <v>101.2303</v>
          </cell>
        </row>
        <row r="6405">
          <cell r="A6405" t="str">
            <v>11</v>
          </cell>
          <cell r="B6405" t="str">
            <v>32110000</v>
          </cell>
          <cell r="C6405" t="str">
            <v>5012</v>
          </cell>
          <cell r="D6405">
            <v>107.358</v>
          </cell>
          <cell r="E6405">
            <v>105.38039999999999</v>
          </cell>
        </row>
        <row r="6406">
          <cell r="A6406" t="str">
            <v>11</v>
          </cell>
          <cell r="B6406" t="str">
            <v>32110000</v>
          </cell>
          <cell r="C6406" t="str">
            <v>5013</v>
          </cell>
          <cell r="D6406">
            <v>95.396500000000003</v>
          </cell>
          <cell r="E6406">
            <v>95.495099999999994</v>
          </cell>
        </row>
        <row r="6407">
          <cell r="A6407" t="str">
            <v>11</v>
          </cell>
          <cell r="B6407" t="str">
            <v>32110000</v>
          </cell>
          <cell r="C6407" t="str">
            <v>5014</v>
          </cell>
          <cell r="D6407">
            <v>95.866600000000005</v>
          </cell>
          <cell r="E6407">
            <v>93.184899999999999</v>
          </cell>
        </row>
        <row r="6408">
          <cell r="A6408" t="str">
            <v>11</v>
          </cell>
          <cell r="B6408" t="str">
            <v>32110000</v>
          </cell>
          <cell r="C6408" t="str">
            <v>5015</v>
          </cell>
          <cell r="D6408">
            <v>103.10939999999999</v>
          </cell>
          <cell r="E6408">
            <v>99.8035</v>
          </cell>
        </row>
        <row r="6409">
          <cell r="A6409" t="str">
            <v>11</v>
          </cell>
          <cell r="B6409" t="str">
            <v>32110000</v>
          </cell>
          <cell r="C6409" t="str">
            <v>5020</v>
          </cell>
          <cell r="D6409">
            <v>96.195599999999999</v>
          </cell>
          <cell r="E6409">
            <v>97.266499999999994</v>
          </cell>
        </row>
        <row r="6410">
          <cell r="A6410" t="str">
            <v>11</v>
          </cell>
          <cell r="B6410" t="str">
            <v>32110000</v>
          </cell>
          <cell r="C6410" t="str">
            <v>5021</v>
          </cell>
          <cell r="D6410">
            <v>117.4007</v>
          </cell>
          <cell r="E6410">
            <v>113.9592</v>
          </cell>
        </row>
        <row r="6411">
          <cell r="A6411" t="str">
            <v>11</v>
          </cell>
          <cell r="B6411" t="str">
            <v>32110000</v>
          </cell>
          <cell r="C6411" t="str">
            <v>5030</v>
          </cell>
          <cell r="D6411">
            <v>88.686499999999995</v>
          </cell>
          <cell r="E6411">
            <v>87.972099999999998</v>
          </cell>
        </row>
        <row r="6412">
          <cell r="A6412" t="str">
            <v>11</v>
          </cell>
          <cell r="B6412" t="str">
            <v>32110000</v>
          </cell>
          <cell r="C6412" t="str">
            <v>5031</v>
          </cell>
          <cell r="D6412">
            <v>95.755099999999999</v>
          </cell>
          <cell r="E6412">
            <v>97.7834</v>
          </cell>
        </row>
        <row r="6413">
          <cell r="A6413" t="str">
            <v>11</v>
          </cell>
          <cell r="B6413" t="str">
            <v>32110000</v>
          </cell>
          <cell r="C6413" t="str">
            <v>5040</v>
          </cell>
          <cell r="D6413">
            <v>99.423500000000004</v>
          </cell>
          <cell r="E6413">
            <v>99.791700000000006</v>
          </cell>
        </row>
        <row r="6414">
          <cell r="A6414" t="str">
            <v>11</v>
          </cell>
          <cell r="B6414" t="str">
            <v>32110000</v>
          </cell>
          <cell r="C6414" t="str">
            <v>5050</v>
          </cell>
          <cell r="D6414">
            <v>83.072800000000001</v>
          </cell>
          <cell r="E6414">
            <v>86.865399999999994</v>
          </cell>
        </row>
        <row r="6415">
          <cell r="A6415" t="str">
            <v>11</v>
          </cell>
          <cell r="B6415" t="str">
            <v>3212</v>
          </cell>
          <cell r="C6415" t="str">
            <v>0000</v>
          </cell>
          <cell r="D6415">
            <v>98.301400000000001</v>
          </cell>
          <cell r="E6415">
            <v>99.344899999999996</v>
          </cell>
        </row>
        <row r="6416">
          <cell r="A6416" t="str">
            <v>11</v>
          </cell>
          <cell r="B6416" t="str">
            <v>32120000</v>
          </cell>
          <cell r="C6416" t="str">
            <v>7040</v>
          </cell>
          <cell r="D6416">
            <v>98.301400000000001</v>
          </cell>
          <cell r="E6416">
            <v>99.344899999999996</v>
          </cell>
        </row>
        <row r="6417">
          <cell r="A6417" t="str">
            <v>11</v>
          </cell>
          <cell r="B6417" t="str">
            <v>322</v>
          </cell>
          <cell r="C6417" t="str">
            <v>0000</v>
          </cell>
          <cell r="D6417">
            <v>99.123199999999997</v>
          </cell>
          <cell r="E6417">
            <v>100.742</v>
          </cell>
        </row>
        <row r="6418">
          <cell r="A6418" t="str">
            <v>11</v>
          </cell>
          <cell r="B6418" t="str">
            <v>32200000</v>
          </cell>
          <cell r="C6418" t="str">
            <v>9110</v>
          </cell>
          <cell r="D6418">
            <v>95.544700000000006</v>
          </cell>
          <cell r="E6418">
            <v>96.882999999999996</v>
          </cell>
        </row>
        <row r="6419">
          <cell r="A6419" t="str">
            <v>11</v>
          </cell>
          <cell r="B6419" t="str">
            <v>32200000</v>
          </cell>
          <cell r="C6419" t="str">
            <v>9111</v>
          </cell>
          <cell r="D6419">
            <v>96.358699999999999</v>
          </cell>
          <cell r="E6419">
            <v>99.066599999999994</v>
          </cell>
        </row>
        <row r="6420">
          <cell r="A6420" t="str">
            <v>11</v>
          </cell>
          <cell r="B6420" t="str">
            <v>32200000</v>
          </cell>
          <cell r="C6420" t="str">
            <v>9112</v>
          </cell>
          <cell r="D6420">
            <v>105.4663</v>
          </cell>
          <cell r="E6420">
            <v>106.2765</v>
          </cell>
        </row>
        <row r="6421">
          <cell r="A6421" t="str">
            <v>11</v>
          </cell>
          <cell r="B6421" t="str">
            <v>4</v>
          </cell>
          <cell r="C6421" t="str">
            <v>0000</v>
          </cell>
          <cell r="D6421">
            <v>123.8797</v>
          </cell>
          <cell r="E6421">
            <v>118.8587</v>
          </cell>
        </row>
        <row r="6422">
          <cell r="A6422" t="str">
            <v>11</v>
          </cell>
          <cell r="B6422" t="str">
            <v>41</v>
          </cell>
          <cell r="C6422" t="str">
            <v>0000</v>
          </cell>
          <cell r="D6422">
            <v>113.43089999999999</v>
          </cell>
          <cell r="E6422">
            <v>108.2706</v>
          </cell>
        </row>
        <row r="6423">
          <cell r="A6423" t="str">
            <v>11</v>
          </cell>
          <cell r="B6423" t="str">
            <v>411</v>
          </cell>
          <cell r="C6423" t="str">
            <v>0000</v>
          </cell>
          <cell r="D6423">
            <v>111.626</v>
          </cell>
          <cell r="E6423">
            <v>105.1388</v>
          </cell>
        </row>
        <row r="6424">
          <cell r="A6424" t="str">
            <v>11</v>
          </cell>
          <cell r="B6424" t="str">
            <v>41100000</v>
          </cell>
          <cell r="C6424" t="str">
            <v>9001</v>
          </cell>
          <cell r="D6424">
            <v>93.727099999999993</v>
          </cell>
          <cell r="E6424">
            <v>94.323099999999997</v>
          </cell>
        </row>
        <row r="6425">
          <cell r="A6425" t="str">
            <v>11</v>
          </cell>
          <cell r="B6425" t="str">
            <v>41100000</v>
          </cell>
          <cell r="C6425" t="str">
            <v>9009</v>
          </cell>
          <cell r="D6425">
            <v>99.398300000000006</v>
          </cell>
          <cell r="E6425">
            <v>99.661299999999997</v>
          </cell>
        </row>
        <row r="6426">
          <cell r="A6426" t="str">
            <v>11</v>
          </cell>
          <cell r="B6426" t="str">
            <v>41100000</v>
          </cell>
          <cell r="C6426" t="str">
            <v>9050</v>
          </cell>
          <cell r="D6426">
            <v>121.0848</v>
          </cell>
          <cell r="E6426">
            <v>109.6258</v>
          </cell>
        </row>
        <row r="6427">
          <cell r="A6427" t="str">
            <v>11</v>
          </cell>
          <cell r="B6427" t="str">
            <v>412</v>
          </cell>
          <cell r="C6427" t="str">
            <v>0000</v>
          </cell>
          <cell r="D6427">
            <v>117.0455</v>
          </cell>
          <cell r="E6427">
            <v>111.54040000000001</v>
          </cell>
        </row>
        <row r="6428">
          <cell r="A6428" t="str">
            <v>11</v>
          </cell>
          <cell r="B6428" t="str">
            <v>41200000</v>
          </cell>
          <cell r="C6428" t="str">
            <v>9240</v>
          </cell>
          <cell r="D6428">
            <v>120.6383</v>
          </cell>
          <cell r="E6428">
            <v>113.53</v>
          </cell>
        </row>
        <row r="6429">
          <cell r="A6429" t="str">
            <v>11</v>
          </cell>
          <cell r="B6429" t="str">
            <v>41200000</v>
          </cell>
          <cell r="C6429" t="str">
            <v>9241</v>
          </cell>
          <cell r="D6429">
            <v>119.5171</v>
          </cell>
          <cell r="E6429">
            <v>114.13939999999999</v>
          </cell>
        </row>
        <row r="6430">
          <cell r="A6430" t="str">
            <v>11</v>
          </cell>
          <cell r="B6430" t="str">
            <v>41200000</v>
          </cell>
          <cell r="C6430" t="str">
            <v>9250</v>
          </cell>
          <cell r="D6430">
            <v>113.95350000000001</v>
          </cell>
          <cell r="E6430">
            <v>108.6681</v>
          </cell>
        </row>
        <row r="6431">
          <cell r="A6431" t="str">
            <v>11</v>
          </cell>
          <cell r="B6431" t="str">
            <v>41200000</v>
          </cell>
          <cell r="C6431" t="str">
            <v>9800</v>
          </cell>
          <cell r="D6431">
            <v>101.6833</v>
          </cell>
          <cell r="E6431">
            <v>101.5013</v>
          </cell>
        </row>
        <row r="6432">
          <cell r="A6432" t="str">
            <v>11</v>
          </cell>
          <cell r="B6432" t="str">
            <v>413</v>
          </cell>
          <cell r="C6432" t="str">
            <v>0000</v>
          </cell>
          <cell r="D6432">
            <v>92.825999999999993</v>
          </cell>
          <cell r="E6432">
            <v>93.475200000000001</v>
          </cell>
        </row>
        <row r="6433">
          <cell r="A6433" t="str">
            <v>11</v>
          </cell>
          <cell r="B6433" t="str">
            <v>4131</v>
          </cell>
          <cell r="C6433" t="str">
            <v>0000</v>
          </cell>
          <cell r="D6433">
            <v>90.1892</v>
          </cell>
          <cell r="E6433">
            <v>91.010900000000007</v>
          </cell>
        </row>
        <row r="6434">
          <cell r="A6434" t="str">
            <v>11</v>
          </cell>
          <cell r="B6434" t="str">
            <v>41310000</v>
          </cell>
          <cell r="C6434" t="str">
            <v>8020</v>
          </cell>
          <cell r="D6434">
            <v>102.7223</v>
          </cell>
          <cell r="E6434">
            <v>101.2787</v>
          </cell>
        </row>
        <row r="6435">
          <cell r="A6435" t="str">
            <v>11</v>
          </cell>
          <cell r="B6435" t="str">
            <v>41310000</v>
          </cell>
          <cell r="C6435" t="str">
            <v>8060</v>
          </cell>
          <cell r="D6435">
            <v>83.573400000000007</v>
          </cell>
          <cell r="E6435">
            <v>85.241799999999998</v>
          </cell>
        </row>
        <row r="6436">
          <cell r="A6436" t="str">
            <v>11</v>
          </cell>
          <cell r="B6436" t="str">
            <v>41310000</v>
          </cell>
          <cell r="C6436" t="str">
            <v>8061</v>
          </cell>
          <cell r="D6436">
            <v>104.8098</v>
          </cell>
          <cell r="E6436">
            <v>104.2287</v>
          </cell>
        </row>
        <row r="6437">
          <cell r="A6437" t="str">
            <v>11</v>
          </cell>
          <cell r="B6437" t="str">
            <v>41310000</v>
          </cell>
          <cell r="C6437" t="str">
            <v>8062</v>
          </cell>
          <cell r="D6437">
            <v>101.2184</v>
          </cell>
          <cell r="E6437">
            <v>100.9134</v>
          </cell>
        </row>
        <row r="6438">
          <cell r="A6438" t="str">
            <v>11</v>
          </cell>
          <cell r="B6438" t="str">
            <v>4132</v>
          </cell>
          <cell r="C6438" t="str">
            <v>0000</v>
          </cell>
          <cell r="D6438">
            <v>100.2968</v>
          </cell>
          <cell r="E6438">
            <v>100.45740000000001</v>
          </cell>
        </row>
        <row r="6439">
          <cell r="A6439" t="str">
            <v>11</v>
          </cell>
          <cell r="B6439" t="str">
            <v>41320000</v>
          </cell>
          <cell r="C6439" t="str">
            <v>8071</v>
          </cell>
          <cell r="D6439">
            <v>105.4618</v>
          </cell>
          <cell r="E6439">
            <v>103.1343</v>
          </cell>
        </row>
        <row r="6440">
          <cell r="A6440" t="str">
            <v>11</v>
          </cell>
          <cell r="B6440" t="str">
            <v>41320000</v>
          </cell>
          <cell r="C6440" t="str">
            <v>8080</v>
          </cell>
          <cell r="D6440">
            <v>100.4864</v>
          </cell>
          <cell r="E6440">
            <v>100.5915</v>
          </cell>
        </row>
        <row r="6441">
          <cell r="A6441" t="str">
            <v>11</v>
          </cell>
          <cell r="B6441" t="str">
            <v>41320000</v>
          </cell>
          <cell r="C6441" t="str">
            <v>8081</v>
          </cell>
          <cell r="D6441">
            <v>94.373199999999997</v>
          </cell>
          <cell r="E6441">
            <v>97.243899999999996</v>
          </cell>
        </row>
        <row r="6442">
          <cell r="A6442" t="str">
            <v>11</v>
          </cell>
          <cell r="B6442" t="str">
            <v>414</v>
          </cell>
          <cell r="C6442" t="str">
            <v>0000</v>
          </cell>
          <cell r="D6442">
            <v>100.06740000000001</v>
          </cell>
          <cell r="E6442">
            <v>99.812299999999993</v>
          </cell>
        </row>
        <row r="6443">
          <cell r="A6443" t="str">
            <v>11</v>
          </cell>
          <cell r="B6443" t="str">
            <v>41400000</v>
          </cell>
          <cell r="C6443" t="str">
            <v>9160</v>
          </cell>
          <cell r="D6443">
            <v>98.057100000000005</v>
          </cell>
          <cell r="E6443">
            <v>98.571600000000004</v>
          </cell>
        </row>
        <row r="6444">
          <cell r="A6444" t="str">
            <v>11</v>
          </cell>
          <cell r="B6444" t="str">
            <v>41400000</v>
          </cell>
          <cell r="C6444" t="str">
            <v>9161</v>
          </cell>
          <cell r="D6444">
            <v>97.6447</v>
          </cell>
          <cell r="E6444">
            <v>99.209599999999995</v>
          </cell>
        </row>
        <row r="6445">
          <cell r="A6445" t="str">
            <v>11</v>
          </cell>
          <cell r="B6445" t="str">
            <v>41400000</v>
          </cell>
          <cell r="C6445" t="str">
            <v>9170</v>
          </cell>
          <cell r="D6445">
            <v>99.900400000000005</v>
          </cell>
          <cell r="E6445">
            <v>98.694599999999994</v>
          </cell>
        </row>
        <row r="6446">
          <cell r="A6446" t="str">
            <v>11</v>
          </cell>
          <cell r="B6446" t="str">
            <v>41400000</v>
          </cell>
          <cell r="C6446" t="str">
            <v>9180</v>
          </cell>
          <cell r="D6446">
            <v>106.6063</v>
          </cell>
          <cell r="E6446">
            <v>105.1508</v>
          </cell>
        </row>
        <row r="6447">
          <cell r="A6447" t="str">
            <v>11</v>
          </cell>
          <cell r="B6447" t="str">
            <v>41400000</v>
          </cell>
          <cell r="C6447" t="str">
            <v>9181</v>
          </cell>
          <cell r="D6447">
            <v>104.1185</v>
          </cell>
          <cell r="E6447">
            <v>103.0733</v>
          </cell>
        </row>
        <row r="6448">
          <cell r="A6448" t="str">
            <v>11</v>
          </cell>
          <cell r="B6448" t="str">
            <v>415</v>
          </cell>
          <cell r="C6448" t="str">
            <v>0000</v>
          </cell>
          <cell r="D6448">
            <v>187.79390000000001</v>
          </cell>
          <cell r="E6448">
            <v>149.04650000000001</v>
          </cell>
        </row>
        <row r="6449">
          <cell r="A6449" t="str">
            <v>11</v>
          </cell>
          <cell r="B6449" t="str">
            <v>41500000</v>
          </cell>
          <cell r="C6449" t="str">
            <v>9550</v>
          </cell>
          <cell r="D6449">
            <v>187.79390000000001</v>
          </cell>
          <cell r="E6449">
            <v>149.04650000000001</v>
          </cell>
        </row>
        <row r="6450">
          <cell r="A6450" t="str">
            <v>11</v>
          </cell>
          <cell r="B6450" t="str">
            <v>42</v>
          </cell>
          <cell r="C6450" t="str">
            <v>0000</v>
          </cell>
          <cell r="D6450">
            <v>132.7996</v>
          </cell>
          <cell r="E6450">
            <v>126.9802</v>
          </cell>
        </row>
        <row r="6451">
          <cell r="A6451" t="str">
            <v>11</v>
          </cell>
          <cell r="B6451" t="str">
            <v>421</v>
          </cell>
          <cell r="C6451" t="str">
            <v>0000</v>
          </cell>
          <cell r="D6451">
            <v>137.21709999999999</v>
          </cell>
          <cell r="E6451">
            <v>120.0171</v>
          </cell>
        </row>
        <row r="6452">
          <cell r="A6452" t="str">
            <v>11</v>
          </cell>
          <cell r="B6452" t="str">
            <v>4211</v>
          </cell>
          <cell r="C6452" t="str">
            <v>0000</v>
          </cell>
          <cell r="D6452">
            <v>144.96709999999999</v>
          </cell>
          <cell r="E6452">
            <v>124.8571</v>
          </cell>
        </row>
        <row r="6453">
          <cell r="A6453" t="str">
            <v>11</v>
          </cell>
          <cell r="B6453" t="str">
            <v>42111</v>
          </cell>
          <cell r="C6453" t="str">
            <v>0000</v>
          </cell>
          <cell r="D6453">
            <v>119.0835</v>
          </cell>
          <cell r="E6453">
            <v>109.7188</v>
          </cell>
        </row>
        <row r="6454">
          <cell r="A6454" t="str">
            <v>11</v>
          </cell>
          <cell r="B6454" t="str">
            <v>421111</v>
          </cell>
          <cell r="C6454" t="str">
            <v>0000</v>
          </cell>
          <cell r="D6454">
            <v>112.19889999999999</v>
          </cell>
          <cell r="E6454">
            <v>105.1253</v>
          </cell>
        </row>
        <row r="6455">
          <cell r="A6455" t="str">
            <v>11</v>
          </cell>
          <cell r="B6455" t="str">
            <v>42111100</v>
          </cell>
          <cell r="C6455" t="str">
            <v>6001</v>
          </cell>
          <cell r="D6455">
            <v>112.19889999999999</v>
          </cell>
          <cell r="E6455">
            <v>105.1253</v>
          </cell>
        </row>
        <row r="6456">
          <cell r="A6456" t="str">
            <v>11</v>
          </cell>
          <cell r="B6456" t="str">
            <v>421112</v>
          </cell>
          <cell r="C6456" t="str">
            <v>0000</v>
          </cell>
          <cell r="D6456">
            <v>119.5177</v>
          </cell>
          <cell r="E6456">
            <v>110.0085</v>
          </cell>
        </row>
        <row r="6457">
          <cell r="A6457" t="str">
            <v>11</v>
          </cell>
          <cell r="B6457" t="str">
            <v>42111200</v>
          </cell>
          <cell r="C6457" t="str">
            <v>6000</v>
          </cell>
          <cell r="D6457">
            <v>119.5177</v>
          </cell>
          <cell r="E6457">
            <v>110.0085</v>
          </cell>
        </row>
        <row r="6458">
          <cell r="A6458" t="str">
            <v>11</v>
          </cell>
          <cell r="B6458" t="str">
            <v>42112</v>
          </cell>
          <cell r="C6458" t="str">
            <v>0000</v>
          </cell>
          <cell r="D6458">
            <v>209.5549</v>
          </cell>
          <cell r="E6458">
            <v>162.61060000000001</v>
          </cell>
        </row>
        <row r="6459">
          <cell r="A6459" t="str">
            <v>11</v>
          </cell>
          <cell r="B6459" t="str">
            <v>42112000</v>
          </cell>
          <cell r="C6459" t="str">
            <v>6003</v>
          </cell>
          <cell r="D6459">
            <v>212.76599999999999</v>
          </cell>
          <cell r="E6459">
            <v>160.4811</v>
          </cell>
        </row>
        <row r="6460">
          <cell r="A6460" t="str">
            <v>11</v>
          </cell>
          <cell r="B6460" t="str">
            <v>42112000</v>
          </cell>
          <cell r="C6460" t="str">
            <v>6004</v>
          </cell>
          <cell r="D6460">
            <v>200.90979999999999</v>
          </cell>
          <cell r="E6460">
            <v>168.34379999999999</v>
          </cell>
        </row>
        <row r="6461">
          <cell r="A6461" t="str">
            <v>11</v>
          </cell>
          <cell r="B6461" t="str">
            <v>42113</v>
          </cell>
          <cell r="C6461" t="str">
            <v>0000</v>
          </cell>
          <cell r="D6461">
            <v>99.009900000000002</v>
          </cell>
          <cell r="E6461">
            <v>99.009900000000002</v>
          </cell>
        </row>
        <row r="6462">
          <cell r="A6462" t="str">
            <v>11</v>
          </cell>
          <cell r="B6462" t="str">
            <v>42113000</v>
          </cell>
          <cell r="C6462" t="str">
            <v>6020</v>
          </cell>
          <cell r="D6462">
            <v>99.009900000000002</v>
          </cell>
          <cell r="E6462">
            <v>99.009900000000002</v>
          </cell>
        </row>
        <row r="6463">
          <cell r="A6463" t="str">
            <v>11</v>
          </cell>
          <cell r="B6463" t="str">
            <v>4212</v>
          </cell>
          <cell r="C6463" t="str">
            <v>0000</v>
          </cell>
          <cell r="D6463">
            <v>121.0391</v>
          </cell>
          <cell r="E6463">
            <v>109.91370000000001</v>
          </cell>
        </row>
        <row r="6464">
          <cell r="A6464" t="str">
            <v>11</v>
          </cell>
          <cell r="B6464" t="str">
            <v>42121</v>
          </cell>
          <cell r="C6464" t="str">
            <v>0000</v>
          </cell>
          <cell r="D6464">
            <v>99.608400000000003</v>
          </cell>
          <cell r="E6464">
            <v>103.8956</v>
          </cell>
        </row>
        <row r="6465">
          <cell r="A6465" t="str">
            <v>11</v>
          </cell>
          <cell r="B6465" t="str">
            <v>42121000</v>
          </cell>
          <cell r="C6465" t="str">
            <v>9230</v>
          </cell>
          <cell r="D6465">
            <v>105.24379999999999</v>
          </cell>
          <cell r="E6465">
            <v>100.08929999999999</v>
          </cell>
        </row>
        <row r="6466">
          <cell r="A6466" t="str">
            <v>11</v>
          </cell>
          <cell r="B6466" t="str">
            <v>42121000</v>
          </cell>
          <cell r="C6466" t="str">
            <v>9231</v>
          </cell>
          <cell r="D6466">
            <v>98.803299999999993</v>
          </cell>
          <cell r="E6466">
            <v>104.4393</v>
          </cell>
        </row>
        <row r="6467">
          <cell r="A6467" t="str">
            <v>11</v>
          </cell>
          <cell r="B6467" t="str">
            <v>42122</v>
          </cell>
          <cell r="C6467" t="str">
            <v>0000</v>
          </cell>
          <cell r="D6467">
            <v>123.4203</v>
          </cell>
          <cell r="E6467">
            <v>110.58240000000001</v>
          </cell>
        </row>
        <row r="6468">
          <cell r="A6468" t="str">
            <v>11</v>
          </cell>
          <cell r="B6468" t="str">
            <v>42122000</v>
          </cell>
          <cell r="C6468" t="str">
            <v>9260</v>
          </cell>
          <cell r="D6468">
            <v>123.4203</v>
          </cell>
          <cell r="E6468">
            <v>110.58240000000001</v>
          </cell>
        </row>
        <row r="6469">
          <cell r="A6469" t="str">
            <v>11</v>
          </cell>
          <cell r="B6469" t="str">
            <v>422</v>
          </cell>
          <cell r="C6469" t="str">
            <v>0000</v>
          </cell>
          <cell r="D6469">
            <v>130.95330000000001</v>
          </cell>
          <cell r="E6469">
            <v>129.8903</v>
          </cell>
        </row>
        <row r="6470">
          <cell r="A6470" t="str">
            <v>11</v>
          </cell>
          <cell r="B6470" t="str">
            <v>4221</v>
          </cell>
          <cell r="C6470" t="str">
            <v>0000</v>
          </cell>
          <cell r="D6470">
            <v>131.6002</v>
          </cell>
          <cell r="E6470">
            <v>130.5147</v>
          </cell>
        </row>
        <row r="6471">
          <cell r="A6471" t="str">
            <v>11</v>
          </cell>
          <cell r="B6471" t="str">
            <v>42210000</v>
          </cell>
          <cell r="C6471" t="str">
            <v>6010</v>
          </cell>
          <cell r="D6471">
            <v>131.71639999999999</v>
          </cell>
          <cell r="E6471">
            <v>130.6309</v>
          </cell>
        </row>
        <row r="6472">
          <cell r="A6472" t="str">
            <v>11</v>
          </cell>
          <cell r="B6472" t="str">
            <v>42210000</v>
          </cell>
          <cell r="C6472" t="str">
            <v>6012</v>
          </cell>
          <cell r="D6472">
            <v>131.3433</v>
          </cell>
          <cell r="E6472">
            <v>130.2578</v>
          </cell>
        </row>
        <row r="6473">
          <cell r="A6473" t="str">
            <v>11</v>
          </cell>
          <cell r="B6473" t="str">
            <v>4222</v>
          </cell>
          <cell r="C6473" t="str">
            <v>0000</v>
          </cell>
          <cell r="D6473">
            <v>93.369900000000001</v>
          </cell>
          <cell r="E6473">
            <v>93.613799999999998</v>
          </cell>
        </row>
        <row r="6474">
          <cell r="A6474" t="str">
            <v>11</v>
          </cell>
          <cell r="B6474" t="str">
            <v>42221</v>
          </cell>
          <cell r="C6474" t="str">
            <v>0000</v>
          </cell>
          <cell r="D6474">
            <v>93.369900000000001</v>
          </cell>
          <cell r="E6474">
            <v>93.613799999999998</v>
          </cell>
        </row>
        <row r="6475">
          <cell r="A6475" t="str">
            <v>11</v>
          </cell>
          <cell r="B6475" t="str">
            <v>42221000</v>
          </cell>
          <cell r="C6475" t="str">
            <v>6350</v>
          </cell>
          <cell r="D6475">
            <v>97.405600000000007</v>
          </cell>
          <cell r="E6475">
            <v>95.694900000000004</v>
          </cell>
        </row>
        <row r="6476">
          <cell r="A6476" t="str">
            <v>11</v>
          </cell>
          <cell r="B6476" t="str">
            <v>42221000</v>
          </cell>
          <cell r="C6476" t="str">
            <v>6355</v>
          </cell>
          <cell r="D6476">
            <v>94.522499999999994</v>
          </cell>
          <cell r="E6476">
            <v>95.057900000000004</v>
          </cell>
        </row>
        <row r="6477">
          <cell r="A6477" t="str">
            <v>11</v>
          </cell>
          <cell r="B6477" t="str">
            <v>42221000</v>
          </cell>
          <cell r="C6477" t="str">
            <v>6356</v>
          </cell>
          <cell r="D6477">
            <v>80.110200000000006</v>
          </cell>
          <cell r="E6477">
            <v>85.926400000000001</v>
          </cell>
        </row>
        <row r="6478">
          <cell r="A6478" t="str">
            <v>11</v>
          </cell>
          <cell r="B6478" t="str">
            <v>43</v>
          </cell>
          <cell r="C6478" t="str">
            <v>0000</v>
          </cell>
          <cell r="D6478">
            <v>102.092</v>
          </cell>
          <cell r="E6478">
            <v>101.67619999999999</v>
          </cell>
        </row>
        <row r="6479">
          <cell r="A6479" t="str">
            <v>11</v>
          </cell>
          <cell r="B6479" t="str">
            <v>431</v>
          </cell>
          <cell r="C6479" t="str">
            <v>0000</v>
          </cell>
          <cell r="D6479">
            <v>103.2569</v>
          </cell>
          <cell r="E6479">
            <v>102.5021</v>
          </cell>
        </row>
        <row r="6480">
          <cell r="A6480" t="str">
            <v>11</v>
          </cell>
          <cell r="B6480" t="str">
            <v>43100000</v>
          </cell>
          <cell r="C6480" t="str">
            <v>6100</v>
          </cell>
          <cell r="D6480">
            <v>98.079400000000007</v>
          </cell>
          <cell r="E6480">
            <v>96.416700000000006</v>
          </cell>
        </row>
        <row r="6481">
          <cell r="A6481" t="str">
            <v>11</v>
          </cell>
          <cell r="B6481" t="str">
            <v>43100000</v>
          </cell>
          <cell r="C6481" t="str">
            <v>6101</v>
          </cell>
          <cell r="D6481">
            <v>92.508099999999999</v>
          </cell>
          <cell r="E6481">
            <v>92.315100000000001</v>
          </cell>
        </row>
        <row r="6482">
          <cell r="A6482" t="str">
            <v>11</v>
          </cell>
          <cell r="B6482" t="str">
            <v>43100000</v>
          </cell>
          <cell r="C6482" t="str">
            <v>6102</v>
          </cell>
          <cell r="D6482">
            <v>96.776200000000003</v>
          </cell>
          <cell r="E6482">
            <v>97.530799999999999</v>
          </cell>
        </row>
        <row r="6483">
          <cell r="A6483" t="str">
            <v>11</v>
          </cell>
          <cell r="B6483" t="str">
            <v>43100000</v>
          </cell>
          <cell r="C6483" t="str">
            <v>6103</v>
          </cell>
          <cell r="D6483">
            <v>114.43729999999999</v>
          </cell>
          <cell r="E6483">
            <v>113.3639</v>
          </cell>
        </row>
        <row r="6484">
          <cell r="A6484" t="str">
            <v>11</v>
          </cell>
          <cell r="B6484" t="str">
            <v>43100000</v>
          </cell>
          <cell r="C6484" t="str">
            <v>6104</v>
          </cell>
          <cell r="D6484">
            <v>97.369299999999996</v>
          </cell>
          <cell r="E6484">
            <v>97.944400000000002</v>
          </cell>
        </row>
        <row r="6485">
          <cell r="A6485" t="str">
            <v>11</v>
          </cell>
          <cell r="B6485" t="str">
            <v>43100000</v>
          </cell>
          <cell r="C6485" t="str">
            <v>6105</v>
          </cell>
          <cell r="D6485">
            <v>120.6781</v>
          </cell>
          <cell r="E6485">
            <v>116.8531</v>
          </cell>
        </row>
        <row r="6486">
          <cell r="A6486" t="str">
            <v>11</v>
          </cell>
          <cell r="B6486" t="str">
            <v>43100000</v>
          </cell>
          <cell r="C6486" t="str">
            <v>6106</v>
          </cell>
          <cell r="D6486">
            <v>97.394199999999998</v>
          </cell>
          <cell r="E6486">
            <v>97.159199999999998</v>
          </cell>
        </row>
        <row r="6487">
          <cell r="A6487" t="str">
            <v>11</v>
          </cell>
          <cell r="B6487" t="str">
            <v>43100000</v>
          </cell>
          <cell r="C6487" t="str">
            <v>6113</v>
          </cell>
          <cell r="D6487">
            <v>99.180800000000005</v>
          </cell>
          <cell r="E6487">
            <v>100.0124</v>
          </cell>
        </row>
        <row r="6488">
          <cell r="A6488" t="str">
            <v>11</v>
          </cell>
          <cell r="B6488" t="str">
            <v>43100000</v>
          </cell>
          <cell r="C6488" t="str">
            <v>6114</v>
          </cell>
          <cell r="D6488">
            <v>104.31140000000001</v>
          </cell>
          <cell r="E6488">
            <v>105.6105</v>
          </cell>
        </row>
        <row r="6489">
          <cell r="A6489" t="str">
            <v>11</v>
          </cell>
          <cell r="B6489" t="str">
            <v>432</v>
          </cell>
          <cell r="C6489" t="str">
            <v>0000</v>
          </cell>
          <cell r="D6489">
            <v>99.543700000000001</v>
          </cell>
          <cell r="E6489">
            <v>98.150999999999996</v>
          </cell>
        </row>
        <row r="6490">
          <cell r="A6490" t="str">
            <v>11</v>
          </cell>
          <cell r="B6490" t="str">
            <v>4321</v>
          </cell>
          <cell r="C6490" t="str">
            <v>0000</v>
          </cell>
          <cell r="D6490">
            <v>90.334299999999999</v>
          </cell>
          <cell r="E6490">
            <v>93.489400000000003</v>
          </cell>
        </row>
        <row r="6491">
          <cell r="A6491" t="str">
            <v>11</v>
          </cell>
          <cell r="B6491" t="str">
            <v>43210000</v>
          </cell>
          <cell r="C6491" t="str">
            <v>4100</v>
          </cell>
          <cell r="D6491">
            <v>80.953500000000005</v>
          </cell>
          <cell r="E6491">
            <v>86.913499999999999</v>
          </cell>
        </row>
        <row r="6492">
          <cell r="A6492" t="str">
            <v>11</v>
          </cell>
          <cell r="B6492" t="str">
            <v>43210000</v>
          </cell>
          <cell r="C6492" t="str">
            <v>4101</v>
          </cell>
          <cell r="D6492">
            <v>99.715100000000007</v>
          </cell>
          <cell r="E6492">
            <v>100.0652</v>
          </cell>
        </row>
        <row r="6493">
          <cell r="A6493" t="str">
            <v>11</v>
          </cell>
          <cell r="B6493" t="str">
            <v>4322</v>
          </cell>
          <cell r="C6493" t="str">
            <v>0000</v>
          </cell>
          <cell r="D6493">
            <v>97.607399999999998</v>
          </cell>
          <cell r="E6493">
            <v>97.432900000000004</v>
          </cell>
        </row>
        <row r="6494">
          <cell r="A6494" t="str">
            <v>11</v>
          </cell>
          <cell r="B6494" t="str">
            <v>43220000</v>
          </cell>
          <cell r="C6494" t="str">
            <v>4650</v>
          </cell>
          <cell r="D6494">
            <v>101.0761</v>
          </cell>
          <cell r="E6494">
            <v>100.45310000000001</v>
          </cell>
        </row>
        <row r="6495">
          <cell r="A6495" t="str">
            <v>11</v>
          </cell>
          <cell r="B6495" t="str">
            <v>43220000</v>
          </cell>
          <cell r="C6495" t="str">
            <v>4700</v>
          </cell>
          <cell r="D6495">
            <v>101.00709999999999</v>
          </cell>
          <cell r="E6495">
            <v>99.7851</v>
          </cell>
        </row>
        <row r="6496">
          <cell r="A6496" t="str">
            <v>11</v>
          </cell>
          <cell r="B6496" t="str">
            <v>43220000</v>
          </cell>
          <cell r="C6496" t="str">
            <v>4710</v>
          </cell>
          <cell r="D6496">
            <v>98.494500000000002</v>
          </cell>
          <cell r="E6496">
            <v>98.156499999999994</v>
          </cell>
        </row>
        <row r="6497">
          <cell r="A6497" t="str">
            <v>11</v>
          </cell>
          <cell r="B6497" t="str">
            <v>43220000</v>
          </cell>
          <cell r="C6497" t="str">
            <v>4720</v>
          </cell>
          <cell r="D6497">
            <v>96.944900000000004</v>
          </cell>
          <cell r="E6497">
            <v>97.480599999999995</v>
          </cell>
        </row>
        <row r="6498">
          <cell r="A6498" t="str">
            <v>11</v>
          </cell>
          <cell r="B6498" t="str">
            <v>43220000</v>
          </cell>
          <cell r="C6498" t="str">
            <v>4721</v>
          </cell>
          <cell r="D6498">
            <v>99.522300000000001</v>
          </cell>
          <cell r="E6498">
            <v>99.533299999999997</v>
          </cell>
        </row>
        <row r="6499">
          <cell r="A6499" t="str">
            <v>11</v>
          </cell>
          <cell r="B6499" t="str">
            <v>43220000</v>
          </cell>
          <cell r="C6499" t="str">
            <v>4730</v>
          </cell>
          <cell r="D6499">
            <v>93.194999999999993</v>
          </cell>
          <cell r="E6499">
            <v>92.731499999999997</v>
          </cell>
        </row>
        <row r="6500">
          <cell r="A6500" t="str">
            <v>11</v>
          </cell>
          <cell r="B6500" t="str">
            <v>43220000</v>
          </cell>
          <cell r="C6500" t="str">
            <v>4731</v>
          </cell>
          <cell r="D6500">
            <v>96.310599999999994</v>
          </cell>
          <cell r="E6500">
            <v>96.442400000000006</v>
          </cell>
        </row>
        <row r="6501">
          <cell r="A6501" t="str">
            <v>11</v>
          </cell>
          <cell r="B6501" t="str">
            <v>43220000</v>
          </cell>
          <cell r="C6501" t="str">
            <v>4750</v>
          </cell>
          <cell r="D6501">
            <v>96.283299999999997</v>
          </cell>
          <cell r="E6501">
            <v>96.111000000000004</v>
          </cell>
        </row>
        <row r="6502">
          <cell r="A6502" t="str">
            <v>11</v>
          </cell>
          <cell r="B6502" t="str">
            <v>4323</v>
          </cell>
          <cell r="C6502" t="str">
            <v>0000</v>
          </cell>
          <cell r="D6502">
            <v>109.06780000000001</v>
          </cell>
          <cell r="E6502">
            <v>102.0988</v>
          </cell>
        </row>
        <row r="6503">
          <cell r="A6503" t="str">
            <v>11</v>
          </cell>
          <cell r="B6503" t="str">
            <v>43230000</v>
          </cell>
          <cell r="C6503" t="str">
            <v>4741</v>
          </cell>
          <cell r="D6503">
            <v>104.65049999999999</v>
          </cell>
          <cell r="E6503">
            <v>98.436599999999999</v>
          </cell>
        </row>
        <row r="6504">
          <cell r="A6504" t="str">
            <v>11</v>
          </cell>
          <cell r="B6504" t="str">
            <v>43230000</v>
          </cell>
          <cell r="C6504" t="str">
            <v>4742</v>
          </cell>
          <cell r="D6504">
            <v>113.4851</v>
          </cell>
          <cell r="E6504">
            <v>105.761</v>
          </cell>
        </row>
        <row r="6505">
          <cell r="A6505" t="str">
            <v>11</v>
          </cell>
          <cell r="B6505" t="str">
            <v>433</v>
          </cell>
          <cell r="C6505" t="str">
            <v>0000</v>
          </cell>
          <cell r="D6505">
            <v>94.986500000000007</v>
          </cell>
          <cell r="E6505">
            <v>96.309600000000003</v>
          </cell>
        </row>
        <row r="6506">
          <cell r="A6506" t="str">
            <v>11</v>
          </cell>
          <cell r="B6506" t="str">
            <v>4331</v>
          </cell>
          <cell r="C6506" t="str">
            <v>0000</v>
          </cell>
          <cell r="D6506">
            <v>96.5428</v>
          </cell>
          <cell r="E6506">
            <v>97.864400000000003</v>
          </cell>
        </row>
        <row r="6507">
          <cell r="A6507" t="str">
            <v>11</v>
          </cell>
          <cell r="B6507" t="str">
            <v>43311</v>
          </cell>
          <cell r="C6507" t="str">
            <v>0000</v>
          </cell>
          <cell r="D6507">
            <v>100.2286</v>
          </cell>
          <cell r="E6507">
            <v>100.53789999999999</v>
          </cell>
        </row>
        <row r="6508">
          <cell r="A6508" t="str">
            <v>11</v>
          </cell>
          <cell r="B6508" t="str">
            <v>43311000</v>
          </cell>
          <cell r="C6508" t="str">
            <v>6430</v>
          </cell>
          <cell r="D6508">
            <v>99.238399999999999</v>
          </cell>
          <cell r="E6508">
            <v>99.369100000000003</v>
          </cell>
        </row>
        <row r="6509">
          <cell r="A6509" t="str">
            <v>11</v>
          </cell>
          <cell r="B6509" t="str">
            <v>43311000</v>
          </cell>
          <cell r="C6509" t="str">
            <v>6431</v>
          </cell>
          <cell r="D6509">
            <v>91.746799999999993</v>
          </cell>
          <cell r="E6509">
            <v>91.111000000000004</v>
          </cell>
        </row>
        <row r="6510">
          <cell r="A6510" t="str">
            <v>11</v>
          </cell>
          <cell r="B6510" t="str">
            <v>43311000</v>
          </cell>
          <cell r="C6510" t="str">
            <v>6432</v>
          </cell>
          <cell r="D6510">
            <v>103.4406</v>
          </cell>
          <cell r="E6510">
            <v>103.6172</v>
          </cell>
        </row>
        <row r="6511">
          <cell r="A6511" t="str">
            <v>11</v>
          </cell>
          <cell r="B6511" t="str">
            <v>43311000</v>
          </cell>
          <cell r="C6511" t="str">
            <v>6433</v>
          </cell>
          <cell r="D6511">
            <v>103.8536</v>
          </cell>
          <cell r="E6511">
            <v>104.88039999999999</v>
          </cell>
        </row>
        <row r="6512">
          <cell r="A6512" t="str">
            <v>11</v>
          </cell>
          <cell r="B6512" t="str">
            <v>43312</v>
          </cell>
          <cell r="C6512" t="str">
            <v>0000</v>
          </cell>
          <cell r="D6512">
            <v>91.014099999999999</v>
          </cell>
          <cell r="E6512">
            <v>93.854200000000006</v>
          </cell>
        </row>
        <row r="6513">
          <cell r="A6513" t="str">
            <v>11</v>
          </cell>
          <cell r="B6513" t="str">
            <v>43312000</v>
          </cell>
          <cell r="C6513" t="str">
            <v>6420</v>
          </cell>
          <cell r="D6513">
            <v>88.627499999999998</v>
          </cell>
          <cell r="E6513">
            <v>91.584999999999994</v>
          </cell>
        </row>
        <row r="6514">
          <cell r="A6514" t="str">
            <v>11</v>
          </cell>
          <cell r="B6514" t="str">
            <v>43312000</v>
          </cell>
          <cell r="C6514" t="str">
            <v>6421</v>
          </cell>
          <cell r="D6514">
            <v>100.1258</v>
          </cell>
          <cell r="E6514">
            <v>101.316</v>
          </cell>
        </row>
        <row r="6515">
          <cell r="A6515" t="str">
            <v>11</v>
          </cell>
          <cell r="B6515" t="str">
            <v>43312000</v>
          </cell>
          <cell r="C6515" t="str">
            <v>6422</v>
          </cell>
          <cell r="D6515">
            <v>87.651499999999999</v>
          </cell>
          <cell r="E6515">
            <v>91.257900000000006</v>
          </cell>
        </row>
        <row r="6516">
          <cell r="A6516" t="str">
            <v>11</v>
          </cell>
          <cell r="B6516" t="str">
            <v>4332</v>
          </cell>
          <cell r="C6516" t="str">
            <v>0000</v>
          </cell>
          <cell r="D6516">
            <v>98.715699999999998</v>
          </cell>
          <cell r="E6516">
            <v>99.188500000000005</v>
          </cell>
        </row>
        <row r="6517">
          <cell r="A6517" t="str">
            <v>11</v>
          </cell>
          <cell r="B6517" t="str">
            <v>43321</v>
          </cell>
          <cell r="C6517" t="str">
            <v>0000</v>
          </cell>
          <cell r="D6517">
            <v>99.76</v>
          </cell>
          <cell r="E6517">
            <v>100.5729</v>
          </cell>
        </row>
        <row r="6518">
          <cell r="A6518" t="str">
            <v>11</v>
          </cell>
          <cell r="B6518" t="str">
            <v>43321000</v>
          </cell>
          <cell r="C6518" t="str">
            <v>6400</v>
          </cell>
          <cell r="D6518">
            <v>100.82470000000001</v>
          </cell>
          <cell r="E6518">
            <v>103.1217</v>
          </cell>
        </row>
        <row r="6519">
          <cell r="A6519" t="str">
            <v>11</v>
          </cell>
          <cell r="B6519" t="str">
            <v>43321000</v>
          </cell>
          <cell r="C6519" t="str">
            <v>6403</v>
          </cell>
          <cell r="D6519">
            <v>98.695300000000003</v>
          </cell>
          <cell r="E6519">
            <v>98.024100000000004</v>
          </cell>
        </row>
        <row r="6520">
          <cell r="A6520" t="str">
            <v>11</v>
          </cell>
          <cell r="B6520" t="str">
            <v>43322</v>
          </cell>
          <cell r="C6520" t="str">
            <v>0000</v>
          </cell>
          <cell r="D6520">
            <v>98.070099999999996</v>
          </cell>
          <cell r="E6520">
            <v>98.204999999999998</v>
          </cell>
        </row>
        <row r="6521">
          <cell r="A6521" t="str">
            <v>11</v>
          </cell>
          <cell r="B6521" t="str">
            <v>43322000</v>
          </cell>
          <cell r="C6521" t="str">
            <v>6401</v>
          </cell>
          <cell r="D6521">
            <v>98.070099999999996</v>
          </cell>
          <cell r="E6521">
            <v>98.204999999999998</v>
          </cell>
        </row>
        <row r="6522">
          <cell r="A6522" t="str">
            <v>11</v>
          </cell>
          <cell r="B6522" t="str">
            <v>43323</v>
          </cell>
          <cell r="C6522" t="str">
            <v>0000</v>
          </cell>
          <cell r="D6522">
            <v>95.829800000000006</v>
          </cell>
          <cell r="E6522">
            <v>95.617999999999995</v>
          </cell>
        </row>
        <row r="6523">
          <cell r="A6523" t="str">
            <v>11</v>
          </cell>
          <cell r="B6523" t="str">
            <v>43323000</v>
          </cell>
          <cell r="C6523" t="str">
            <v>6402</v>
          </cell>
          <cell r="D6523">
            <v>95.829800000000006</v>
          </cell>
          <cell r="E6523">
            <v>95.617999999999995</v>
          </cell>
        </row>
        <row r="6524">
          <cell r="A6524" t="str">
            <v>11</v>
          </cell>
          <cell r="B6524" t="str">
            <v>4333</v>
          </cell>
          <cell r="C6524" t="str">
            <v>0000</v>
          </cell>
          <cell r="D6524">
            <v>81.097200000000001</v>
          </cell>
          <cell r="E6524">
            <v>84.409199999999998</v>
          </cell>
        </row>
        <row r="6525">
          <cell r="A6525" t="str">
            <v>11</v>
          </cell>
          <cell r="B6525" t="str">
            <v>43330000</v>
          </cell>
          <cell r="C6525" t="str">
            <v>6330</v>
          </cell>
          <cell r="D6525">
            <v>67.9084</v>
          </cell>
          <cell r="E6525">
            <v>76.600099999999998</v>
          </cell>
        </row>
        <row r="6526">
          <cell r="A6526" t="str">
            <v>11</v>
          </cell>
          <cell r="B6526" t="str">
            <v>43330000</v>
          </cell>
          <cell r="C6526" t="str">
            <v>6410</v>
          </cell>
          <cell r="D6526">
            <v>87.691599999999994</v>
          </cell>
          <cell r="E6526">
            <v>88.313699999999997</v>
          </cell>
        </row>
        <row r="6527">
          <cell r="A6527" t="str">
            <v>11</v>
          </cell>
          <cell r="B6527" t="str">
            <v>434</v>
          </cell>
          <cell r="C6527" t="str">
            <v>0000</v>
          </cell>
          <cell r="D6527">
            <v>97.653199999999998</v>
          </cell>
          <cell r="E6527">
            <v>97.742699999999999</v>
          </cell>
        </row>
        <row r="6528">
          <cell r="A6528" t="str">
            <v>11</v>
          </cell>
          <cell r="B6528" t="str">
            <v>4341</v>
          </cell>
          <cell r="C6528" t="str">
            <v>0000</v>
          </cell>
          <cell r="D6528">
            <v>98.444299999999998</v>
          </cell>
          <cell r="E6528">
            <v>98.4084</v>
          </cell>
        </row>
        <row r="6529">
          <cell r="A6529" t="str">
            <v>11</v>
          </cell>
          <cell r="B6529" t="str">
            <v>43411</v>
          </cell>
          <cell r="C6529" t="str">
            <v>0000</v>
          </cell>
          <cell r="D6529">
            <v>102.1018</v>
          </cell>
          <cell r="E6529">
            <v>103.78959999999999</v>
          </cell>
        </row>
        <row r="6530">
          <cell r="A6530" t="str">
            <v>11</v>
          </cell>
          <cell r="B6530" t="str">
            <v>43411000</v>
          </cell>
          <cell r="C6530" t="str">
            <v>6360</v>
          </cell>
          <cell r="D6530">
            <v>102.1018</v>
          </cell>
          <cell r="E6530">
            <v>103.78959999999999</v>
          </cell>
        </row>
        <row r="6531">
          <cell r="A6531" t="str">
            <v>11</v>
          </cell>
          <cell r="B6531" t="str">
            <v>43412</v>
          </cell>
          <cell r="C6531" t="str">
            <v>0000</v>
          </cell>
          <cell r="D6531">
            <v>100.8223</v>
          </cell>
          <cell r="E6531">
            <v>100.8417</v>
          </cell>
        </row>
        <row r="6532">
          <cell r="A6532" t="str">
            <v>11</v>
          </cell>
          <cell r="B6532" t="str">
            <v>43412000</v>
          </cell>
          <cell r="C6532" t="str">
            <v>6300</v>
          </cell>
          <cell r="D6532">
            <v>100.8223</v>
          </cell>
          <cell r="E6532">
            <v>100.8417</v>
          </cell>
        </row>
        <row r="6533">
          <cell r="A6533" t="str">
            <v>11</v>
          </cell>
          <cell r="B6533" t="str">
            <v>43413</v>
          </cell>
          <cell r="C6533" t="str">
            <v>0000</v>
          </cell>
          <cell r="D6533">
            <v>93.962900000000005</v>
          </cell>
          <cell r="E6533">
            <v>93.413200000000003</v>
          </cell>
        </row>
        <row r="6534">
          <cell r="A6534" t="str">
            <v>11</v>
          </cell>
          <cell r="B6534" t="str">
            <v>43413000</v>
          </cell>
          <cell r="C6534" t="str">
            <v>6340</v>
          </cell>
          <cell r="D6534">
            <v>91.601100000000002</v>
          </cell>
          <cell r="E6534">
            <v>91.788899999999998</v>
          </cell>
        </row>
        <row r="6535">
          <cell r="A6535" t="str">
            <v>11</v>
          </cell>
          <cell r="B6535" t="str">
            <v>43413000</v>
          </cell>
          <cell r="C6535" t="str">
            <v>6342</v>
          </cell>
          <cell r="D6535">
            <v>94.750100000000003</v>
          </cell>
          <cell r="E6535">
            <v>93.954599999999999</v>
          </cell>
        </row>
        <row r="6536">
          <cell r="A6536" t="str">
            <v>11</v>
          </cell>
          <cell r="B6536" t="str">
            <v>4342</v>
          </cell>
          <cell r="C6536" t="str">
            <v>0000</v>
          </cell>
          <cell r="D6536">
            <v>96.565399999999997</v>
          </cell>
          <cell r="E6536">
            <v>96.827399999999997</v>
          </cell>
        </row>
        <row r="6537">
          <cell r="A6537" t="str">
            <v>11</v>
          </cell>
          <cell r="B6537" t="str">
            <v>43420000</v>
          </cell>
          <cell r="C6537" t="str">
            <v>6320</v>
          </cell>
          <cell r="D6537">
            <v>97.152900000000002</v>
          </cell>
          <cell r="E6537">
            <v>97.041499999999999</v>
          </cell>
        </row>
        <row r="6538">
          <cell r="A6538" t="str">
            <v>11</v>
          </cell>
          <cell r="B6538" t="str">
            <v>43420000</v>
          </cell>
          <cell r="C6538" t="str">
            <v>6321</v>
          </cell>
          <cell r="D6538">
            <v>95.977900000000005</v>
          </cell>
          <cell r="E6538">
            <v>96.613200000000006</v>
          </cell>
        </row>
        <row r="6539">
          <cell r="A6539" t="str">
            <v>11</v>
          </cell>
          <cell r="B6539" t="str">
            <v>435</v>
          </cell>
          <cell r="C6539" t="str">
            <v>0000</v>
          </cell>
          <cell r="D6539">
            <v>96.217200000000005</v>
          </cell>
          <cell r="E6539">
            <v>97.697800000000001</v>
          </cell>
        </row>
        <row r="6540">
          <cell r="A6540" t="str">
            <v>11</v>
          </cell>
          <cell r="B6540" t="str">
            <v>4351</v>
          </cell>
          <cell r="C6540" t="str">
            <v>0000</v>
          </cell>
          <cell r="D6540">
            <v>95.613900000000001</v>
          </cell>
          <cell r="E6540">
            <v>97.055800000000005</v>
          </cell>
        </row>
        <row r="6541">
          <cell r="A6541" t="str">
            <v>11</v>
          </cell>
          <cell r="B6541" t="str">
            <v>43510000</v>
          </cell>
          <cell r="C6541" t="str">
            <v>6201</v>
          </cell>
          <cell r="D6541">
            <v>100.3169</v>
          </cell>
          <cell r="E6541">
            <v>100.1889</v>
          </cell>
        </row>
        <row r="6542">
          <cell r="A6542" t="str">
            <v>11</v>
          </cell>
          <cell r="B6542" t="str">
            <v>43510000</v>
          </cell>
          <cell r="C6542" t="str">
            <v>6202</v>
          </cell>
          <cell r="D6542">
            <v>87.971100000000007</v>
          </cell>
          <cell r="E6542">
            <v>91.498900000000006</v>
          </cell>
        </row>
        <row r="6543">
          <cell r="A6543" t="str">
            <v>11</v>
          </cell>
          <cell r="B6543" t="str">
            <v>43510000</v>
          </cell>
          <cell r="C6543" t="str">
            <v>6220</v>
          </cell>
          <cell r="D6543">
            <v>86.171000000000006</v>
          </cell>
          <cell r="E6543">
            <v>89.074600000000004</v>
          </cell>
        </row>
        <row r="6544">
          <cell r="A6544" t="str">
            <v>11</v>
          </cell>
          <cell r="B6544" t="str">
            <v>43510000</v>
          </cell>
          <cell r="C6544" t="str">
            <v>6222</v>
          </cell>
          <cell r="D6544">
            <v>94.884500000000003</v>
          </cell>
          <cell r="E6544">
            <v>95.575199999999995</v>
          </cell>
        </row>
        <row r="6545">
          <cell r="A6545" t="str">
            <v>11</v>
          </cell>
          <cell r="B6545" t="str">
            <v>43510000</v>
          </cell>
          <cell r="C6545" t="str">
            <v>6270</v>
          </cell>
          <cell r="D6545">
            <v>97.445400000000006</v>
          </cell>
          <cell r="E6545">
            <v>99.531099999999995</v>
          </cell>
        </row>
        <row r="6546">
          <cell r="A6546" t="str">
            <v>11</v>
          </cell>
          <cell r="B6546" t="str">
            <v>43510000</v>
          </cell>
          <cell r="C6546" t="str">
            <v>6280</v>
          </cell>
          <cell r="D6546">
            <v>97.313699999999997</v>
          </cell>
          <cell r="E6546">
            <v>97.4465</v>
          </cell>
        </row>
        <row r="6547">
          <cell r="A6547" t="str">
            <v>11</v>
          </cell>
          <cell r="B6547" t="str">
            <v>4352</v>
          </cell>
          <cell r="C6547" t="str">
            <v>0000</v>
          </cell>
          <cell r="D6547">
            <v>98.102699999999999</v>
          </cell>
          <cell r="E6547">
            <v>98.700500000000005</v>
          </cell>
        </row>
        <row r="6548">
          <cell r="A6548" t="str">
            <v>11</v>
          </cell>
          <cell r="B6548" t="str">
            <v>43520000</v>
          </cell>
          <cell r="C6548" t="str">
            <v>6240</v>
          </cell>
          <cell r="D6548">
            <v>102.345</v>
          </cell>
          <cell r="E6548">
            <v>102.22499999999999</v>
          </cell>
        </row>
        <row r="6549">
          <cell r="A6549" t="str">
            <v>11</v>
          </cell>
          <cell r="B6549" t="str">
            <v>43520000</v>
          </cell>
          <cell r="C6549" t="str">
            <v>6241</v>
          </cell>
          <cell r="D6549">
            <v>93.860399999999998</v>
          </cell>
          <cell r="E6549">
            <v>95.175899999999999</v>
          </cell>
        </row>
        <row r="6550">
          <cell r="A6550" t="str">
            <v>11</v>
          </cell>
          <cell r="B6550" t="str">
            <v>4353</v>
          </cell>
          <cell r="C6550" t="str">
            <v>0000</v>
          </cell>
          <cell r="D6550">
            <v>95.177999999999997</v>
          </cell>
          <cell r="E6550">
            <v>96.760300000000001</v>
          </cell>
        </row>
        <row r="6551">
          <cell r="A6551" t="str">
            <v>11</v>
          </cell>
          <cell r="B6551" t="str">
            <v>43530000</v>
          </cell>
          <cell r="C6551" t="str">
            <v>6230</v>
          </cell>
          <cell r="D6551">
            <v>95.177999999999997</v>
          </cell>
          <cell r="E6551">
            <v>96.760300000000001</v>
          </cell>
        </row>
        <row r="6552">
          <cell r="A6552" t="str">
            <v>11</v>
          </cell>
          <cell r="B6552" t="str">
            <v>4354</v>
          </cell>
          <cell r="C6552" t="str">
            <v>0000</v>
          </cell>
          <cell r="D6552">
            <v>98.543599999999998</v>
          </cell>
          <cell r="E6552">
            <v>100.7072</v>
          </cell>
        </row>
        <row r="6553">
          <cell r="A6553" t="str">
            <v>11</v>
          </cell>
          <cell r="B6553" t="str">
            <v>43540000</v>
          </cell>
          <cell r="C6553" t="str">
            <v>6210</v>
          </cell>
          <cell r="D6553">
            <v>96.186199999999999</v>
          </cell>
          <cell r="E6553">
            <v>99.072500000000005</v>
          </cell>
        </row>
        <row r="6554">
          <cell r="A6554" t="str">
            <v>11</v>
          </cell>
          <cell r="B6554" t="str">
            <v>43540000</v>
          </cell>
          <cell r="C6554" t="str">
            <v>6290</v>
          </cell>
          <cell r="D6554">
            <v>102.0797</v>
          </cell>
          <cell r="E6554">
            <v>103.1593</v>
          </cell>
        </row>
        <row r="6555">
          <cell r="A6555" t="str">
            <v>11</v>
          </cell>
          <cell r="B6555" t="str">
            <v>436</v>
          </cell>
          <cell r="C6555" t="str">
            <v>0000</v>
          </cell>
          <cell r="D6555">
            <v>118.9481</v>
          </cell>
          <cell r="E6555">
            <v>115.8806</v>
          </cell>
        </row>
        <row r="6556">
          <cell r="A6556" t="str">
            <v>11</v>
          </cell>
          <cell r="B6556" t="str">
            <v>43600000</v>
          </cell>
          <cell r="C6556" t="str">
            <v>9142</v>
          </cell>
          <cell r="D6556">
            <v>118.9481</v>
          </cell>
          <cell r="E6556">
            <v>115.8806</v>
          </cell>
        </row>
        <row r="6557">
          <cell r="A6557" t="str">
            <v>11</v>
          </cell>
          <cell r="B6557" t="str">
            <v>5</v>
          </cell>
          <cell r="C6557" t="str">
            <v>0000</v>
          </cell>
          <cell r="D6557">
            <v>97.363200000000006</v>
          </cell>
          <cell r="E6557">
            <v>98.318399999999997</v>
          </cell>
        </row>
        <row r="6558">
          <cell r="A6558" t="str">
            <v>11</v>
          </cell>
          <cell r="B6558" t="str">
            <v>51</v>
          </cell>
          <cell r="C6558" t="str">
            <v>0000</v>
          </cell>
          <cell r="D6558">
            <v>97.581699999999998</v>
          </cell>
          <cell r="E6558">
            <v>98.641300000000001</v>
          </cell>
        </row>
        <row r="6559">
          <cell r="A6559" t="str">
            <v>11</v>
          </cell>
          <cell r="B6559" t="str">
            <v>511</v>
          </cell>
          <cell r="C6559" t="str">
            <v>0000</v>
          </cell>
          <cell r="D6559">
            <v>100.2569</v>
          </cell>
          <cell r="E6559">
            <v>100.84180000000001</v>
          </cell>
        </row>
        <row r="6560">
          <cell r="A6560" t="str">
            <v>11</v>
          </cell>
          <cell r="B6560" t="str">
            <v>51100000</v>
          </cell>
          <cell r="C6560" t="str">
            <v>7000</v>
          </cell>
          <cell r="D6560">
            <v>90.976200000000006</v>
          </cell>
          <cell r="E6560">
            <v>92.706999999999994</v>
          </cell>
        </row>
        <row r="6561">
          <cell r="A6561" t="str">
            <v>11</v>
          </cell>
          <cell r="B6561" t="str">
            <v>51100000</v>
          </cell>
          <cell r="C6561" t="str">
            <v>7002</v>
          </cell>
          <cell r="D6561">
            <v>105.9863</v>
          </cell>
          <cell r="E6561">
            <v>104.76179999999999</v>
          </cell>
        </row>
        <row r="6562">
          <cell r="A6562" t="str">
            <v>11</v>
          </cell>
          <cell r="B6562" t="str">
            <v>51100000</v>
          </cell>
          <cell r="C6562" t="str">
            <v>7003</v>
          </cell>
          <cell r="D6562">
            <v>89.900599999999997</v>
          </cell>
          <cell r="E6562">
            <v>94.200100000000006</v>
          </cell>
        </row>
        <row r="6563">
          <cell r="A6563" t="str">
            <v>11</v>
          </cell>
          <cell r="B6563" t="str">
            <v>51100000</v>
          </cell>
          <cell r="C6563" t="str">
            <v>7004</v>
          </cell>
          <cell r="D6563">
            <v>93.691900000000004</v>
          </cell>
          <cell r="E6563">
            <v>97.096199999999996</v>
          </cell>
        </row>
        <row r="6564">
          <cell r="A6564" t="str">
            <v>11</v>
          </cell>
          <cell r="B6564" t="str">
            <v>512</v>
          </cell>
          <cell r="C6564" t="str">
            <v>0000</v>
          </cell>
          <cell r="D6564">
            <v>94.409700000000001</v>
          </cell>
          <cell r="E6564">
            <v>96.244799999999998</v>
          </cell>
        </row>
        <row r="6565">
          <cell r="A6565" t="str">
            <v>11</v>
          </cell>
          <cell r="B6565" t="str">
            <v>51200000</v>
          </cell>
          <cell r="C6565" t="str">
            <v>7010</v>
          </cell>
          <cell r="D6565">
            <v>89.933700000000002</v>
          </cell>
          <cell r="E6565">
            <v>93.867199999999997</v>
          </cell>
        </row>
        <row r="6566">
          <cell r="A6566" t="str">
            <v>11</v>
          </cell>
          <cell r="B6566" t="str">
            <v>51200000</v>
          </cell>
          <cell r="C6566" t="str">
            <v>7011</v>
          </cell>
          <cell r="D6566">
            <v>93.375699999999995</v>
          </cell>
          <cell r="E6566">
            <v>96.246499999999997</v>
          </cell>
        </row>
        <row r="6567">
          <cell r="A6567" t="str">
            <v>11</v>
          </cell>
          <cell r="B6567" t="str">
            <v>51200000</v>
          </cell>
          <cell r="C6567" t="str">
            <v>7012</v>
          </cell>
          <cell r="D6567">
            <v>96.636099999999999</v>
          </cell>
          <cell r="E6567">
            <v>97.521900000000002</v>
          </cell>
        </row>
        <row r="6568">
          <cell r="A6568" t="str">
            <v>11</v>
          </cell>
          <cell r="B6568" t="str">
            <v>51200000</v>
          </cell>
          <cell r="C6568" t="str">
            <v>7013</v>
          </cell>
          <cell r="D6568">
            <v>95.836699999999993</v>
          </cell>
          <cell r="E6568">
            <v>95.927000000000007</v>
          </cell>
        </row>
        <row r="6569">
          <cell r="A6569" t="str">
            <v>11</v>
          </cell>
          <cell r="B6569" t="str">
            <v>51200000</v>
          </cell>
          <cell r="C6569" t="str">
            <v>7020</v>
          </cell>
          <cell r="D6569">
            <v>115.6202</v>
          </cell>
          <cell r="E6569">
            <v>109.327</v>
          </cell>
        </row>
        <row r="6570">
          <cell r="A6570" t="str">
            <v>11</v>
          </cell>
          <cell r="B6570" t="str">
            <v>51200000</v>
          </cell>
          <cell r="C6570" t="str">
            <v>7021</v>
          </cell>
          <cell r="D6570">
            <v>111.7122</v>
          </cell>
          <cell r="E6570">
            <v>109.5442</v>
          </cell>
        </row>
        <row r="6571">
          <cell r="A6571" t="str">
            <v>11</v>
          </cell>
          <cell r="B6571" t="str">
            <v>51200000</v>
          </cell>
          <cell r="C6571" t="str">
            <v>7030</v>
          </cell>
          <cell r="D6571">
            <v>89.121700000000004</v>
          </cell>
          <cell r="E6571">
            <v>91.854500000000002</v>
          </cell>
        </row>
        <row r="6572">
          <cell r="A6572" t="str">
            <v>11</v>
          </cell>
          <cell r="B6572" t="str">
            <v>51200000</v>
          </cell>
          <cell r="C6572" t="str">
            <v>7050</v>
          </cell>
          <cell r="D6572">
            <v>107.87269999999999</v>
          </cell>
          <cell r="E6572">
            <v>108.24120000000001</v>
          </cell>
        </row>
        <row r="6573">
          <cell r="A6573" t="str">
            <v>11</v>
          </cell>
          <cell r="B6573" t="str">
            <v>513</v>
          </cell>
          <cell r="C6573" t="str">
            <v>0000</v>
          </cell>
          <cell r="D6573">
            <v>98.721999999999994</v>
          </cell>
          <cell r="E6573">
            <v>99.063299999999998</v>
          </cell>
        </row>
        <row r="6574">
          <cell r="A6574" t="str">
            <v>11</v>
          </cell>
          <cell r="B6574" t="str">
            <v>51300000</v>
          </cell>
          <cell r="C6574" t="str">
            <v>6295</v>
          </cell>
          <cell r="D6574">
            <v>91.113799999999998</v>
          </cell>
          <cell r="E6574">
            <v>91.061499999999995</v>
          </cell>
        </row>
        <row r="6575">
          <cell r="A6575" t="str">
            <v>11</v>
          </cell>
          <cell r="B6575" t="str">
            <v>51300000</v>
          </cell>
          <cell r="C6575" t="str">
            <v>7045</v>
          </cell>
          <cell r="D6575">
            <v>96.715500000000006</v>
          </cell>
          <cell r="E6575">
            <v>96.376599999999996</v>
          </cell>
        </row>
        <row r="6576">
          <cell r="A6576" t="str">
            <v>11</v>
          </cell>
          <cell r="B6576" t="str">
            <v>51300000</v>
          </cell>
          <cell r="C6576" t="str">
            <v>7046</v>
          </cell>
          <cell r="D6576">
            <v>105.1555</v>
          </cell>
          <cell r="E6576">
            <v>105.67059999999999</v>
          </cell>
        </row>
        <row r="6577">
          <cell r="A6577" t="str">
            <v>11</v>
          </cell>
          <cell r="B6577" t="str">
            <v>51300000</v>
          </cell>
          <cell r="C6577" t="str">
            <v>7049</v>
          </cell>
          <cell r="D6577">
            <v>86.131900000000002</v>
          </cell>
          <cell r="E6577">
            <v>89.621799999999993</v>
          </cell>
        </row>
        <row r="6578">
          <cell r="A6578" t="str">
            <v>11</v>
          </cell>
          <cell r="B6578" t="str">
            <v>51300000</v>
          </cell>
          <cell r="C6578" t="str">
            <v>7130</v>
          </cell>
          <cell r="D6578">
            <v>94.943100000000001</v>
          </cell>
          <cell r="E6578">
            <v>96.740399999999994</v>
          </cell>
        </row>
        <row r="6579">
          <cell r="A6579" t="str">
            <v>11</v>
          </cell>
          <cell r="B6579" t="str">
            <v>51300000</v>
          </cell>
          <cell r="C6579" t="str">
            <v>7231</v>
          </cell>
          <cell r="D6579">
            <v>106.6383</v>
          </cell>
          <cell r="E6579">
            <v>105.7021</v>
          </cell>
        </row>
        <row r="6580">
          <cell r="A6580" t="str">
            <v>11</v>
          </cell>
          <cell r="B6580" t="str">
            <v>52</v>
          </cell>
          <cell r="C6580" t="str">
            <v>0000</v>
          </cell>
          <cell r="D6580">
            <v>97.382499999999993</v>
          </cell>
          <cell r="E6580">
            <v>98.128</v>
          </cell>
        </row>
        <row r="6581">
          <cell r="A6581" t="str">
            <v>11</v>
          </cell>
          <cell r="B6581" t="str">
            <v>521</v>
          </cell>
          <cell r="C6581" t="str">
            <v>0000</v>
          </cell>
          <cell r="D6581">
            <v>96.630700000000004</v>
          </cell>
          <cell r="E6581">
            <v>97.572800000000001</v>
          </cell>
        </row>
        <row r="6582">
          <cell r="A6582" t="str">
            <v>11</v>
          </cell>
          <cell r="B6582" t="str">
            <v>52100000</v>
          </cell>
          <cell r="C6582" t="str">
            <v>7100</v>
          </cell>
          <cell r="D6582">
            <v>95.542599999999993</v>
          </cell>
          <cell r="E6582">
            <v>96.432699999999997</v>
          </cell>
        </row>
        <row r="6583">
          <cell r="A6583" t="str">
            <v>11</v>
          </cell>
          <cell r="B6583" t="str">
            <v>52100000</v>
          </cell>
          <cell r="C6583" t="str">
            <v>7101</v>
          </cell>
          <cell r="D6583">
            <v>98.715800000000002</v>
          </cell>
          <cell r="E6583">
            <v>104.03700000000001</v>
          </cell>
        </row>
        <row r="6584">
          <cell r="A6584" t="str">
            <v>11</v>
          </cell>
          <cell r="B6584" t="str">
            <v>52100000</v>
          </cell>
          <cell r="C6584" t="str">
            <v>7102</v>
          </cell>
          <cell r="D6584">
            <v>99.383200000000002</v>
          </cell>
          <cell r="E6584">
            <v>100.08580000000001</v>
          </cell>
        </row>
        <row r="6585">
          <cell r="A6585" t="str">
            <v>11</v>
          </cell>
          <cell r="B6585" t="str">
            <v>52100000</v>
          </cell>
          <cell r="C6585" t="str">
            <v>7103</v>
          </cell>
          <cell r="D6585">
            <v>97.132199999999997</v>
          </cell>
          <cell r="E6585">
            <v>96.138499999999993</v>
          </cell>
        </row>
        <row r="6586">
          <cell r="A6586" t="str">
            <v>11</v>
          </cell>
          <cell r="B6586" t="str">
            <v>52100000</v>
          </cell>
          <cell r="C6586" t="str">
            <v>7104</v>
          </cell>
          <cell r="D6586">
            <v>87.5428</v>
          </cell>
          <cell r="E6586">
            <v>91.106800000000007</v>
          </cell>
        </row>
        <row r="6587">
          <cell r="A6587" t="str">
            <v>11</v>
          </cell>
          <cell r="B6587" t="str">
            <v>52100000</v>
          </cell>
          <cell r="C6587" t="str">
            <v>7110</v>
          </cell>
          <cell r="D6587">
            <v>100.4221</v>
          </cell>
          <cell r="E6587">
            <v>101.1367</v>
          </cell>
        </row>
        <row r="6588">
          <cell r="A6588" t="str">
            <v>11</v>
          </cell>
          <cell r="B6588" t="str">
            <v>52100000</v>
          </cell>
          <cell r="C6588" t="str">
            <v>7120</v>
          </cell>
          <cell r="D6588">
            <v>102.45059999999999</v>
          </cell>
          <cell r="E6588">
            <v>100.2287</v>
          </cell>
        </row>
        <row r="6589">
          <cell r="A6589" t="str">
            <v>11</v>
          </cell>
          <cell r="B6589" t="str">
            <v>52100000</v>
          </cell>
          <cell r="C6589" t="str">
            <v>7140</v>
          </cell>
          <cell r="D6589">
            <v>105.8308</v>
          </cell>
          <cell r="E6589">
            <v>102.1978</v>
          </cell>
        </row>
        <row r="6590">
          <cell r="A6590" t="str">
            <v>11</v>
          </cell>
          <cell r="B6590" t="str">
            <v>52100000</v>
          </cell>
          <cell r="C6590" t="str">
            <v>7160</v>
          </cell>
          <cell r="D6590">
            <v>92.907799999999995</v>
          </cell>
          <cell r="E6590">
            <v>95.582599999999999</v>
          </cell>
        </row>
        <row r="6591">
          <cell r="A6591" t="str">
            <v>11</v>
          </cell>
          <cell r="B6591" t="str">
            <v>522</v>
          </cell>
          <cell r="C6591" t="str">
            <v>0000</v>
          </cell>
          <cell r="D6591">
            <v>101.5772</v>
          </cell>
          <cell r="E6591">
            <v>101.4513</v>
          </cell>
        </row>
        <row r="6592">
          <cell r="A6592" t="str">
            <v>11</v>
          </cell>
          <cell r="B6592" t="str">
            <v>52200000</v>
          </cell>
          <cell r="C6592" t="str">
            <v>7170</v>
          </cell>
          <cell r="D6592">
            <v>101.5772</v>
          </cell>
          <cell r="E6592">
            <v>101.4513</v>
          </cell>
        </row>
        <row r="6593">
          <cell r="A6593" t="str">
            <v>11</v>
          </cell>
          <cell r="B6593" t="str">
            <v>523</v>
          </cell>
          <cell r="C6593" t="str">
            <v>0000</v>
          </cell>
          <cell r="D6593">
            <v>99.418199999999999</v>
          </cell>
          <cell r="E6593">
            <v>99.609399999999994</v>
          </cell>
        </row>
        <row r="6594">
          <cell r="A6594" t="str">
            <v>11</v>
          </cell>
          <cell r="B6594" t="str">
            <v>52300000</v>
          </cell>
          <cell r="C6594" t="str">
            <v>9700</v>
          </cell>
          <cell r="D6594">
            <v>99.316500000000005</v>
          </cell>
          <cell r="E6594">
            <v>99.420900000000003</v>
          </cell>
        </row>
        <row r="6595">
          <cell r="A6595" t="str">
            <v>11</v>
          </cell>
          <cell r="B6595" t="str">
            <v>52300000</v>
          </cell>
          <cell r="C6595" t="str">
            <v>9710</v>
          </cell>
          <cell r="D6595">
            <v>99.731700000000004</v>
          </cell>
          <cell r="E6595">
            <v>100.11320000000001</v>
          </cell>
        </row>
        <row r="6596">
          <cell r="A6596" t="str">
            <v>11</v>
          </cell>
          <cell r="B6596" t="str">
            <v>52300000</v>
          </cell>
          <cell r="C6596" t="str">
            <v>9711</v>
          </cell>
          <cell r="D6596">
            <v>99.440600000000003</v>
          </cell>
          <cell r="E6596">
            <v>99.820300000000003</v>
          </cell>
        </row>
        <row r="6597">
          <cell r="A6597" t="str">
            <v>11</v>
          </cell>
          <cell r="B6597" t="str">
            <v>53</v>
          </cell>
          <cell r="C6597" t="str">
            <v>0000</v>
          </cell>
          <cell r="D6597">
            <v>95.677300000000002</v>
          </cell>
          <cell r="E6597">
            <v>96.573800000000006</v>
          </cell>
        </row>
        <row r="6598">
          <cell r="A6598" t="str">
            <v>11</v>
          </cell>
          <cell r="B6598" t="str">
            <v>531</v>
          </cell>
          <cell r="C6598" t="str">
            <v>0000</v>
          </cell>
          <cell r="D6598">
            <v>95.745800000000003</v>
          </cell>
          <cell r="E6598">
            <v>96.514399999999995</v>
          </cell>
        </row>
        <row r="6599">
          <cell r="A6599" t="str">
            <v>11</v>
          </cell>
          <cell r="B6599" t="str">
            <v>53100000</v>
          </cell>
          <cell r="C6599" t="str">
            <v>9130</v>
          </cell>
          <cell r="D6599">
            <v>90.812399999999997</v>
          </cell>
          <cell r="E6599">
            <v>91.116200000000006</v>
          </cell>
        </row>
        <row r="6600">
          <cell r="A6600" t="str">
            <v>11</v>
          </cell>
          <cell r="B6600" t="str">
            <v>53100000</v>
          </cell>
          <cell r="C6600" t="str">
            <v>9131</v>
          </cell>
          <cell r="D6600">
            <v>91.373999999999995</v>
          </cell>
          <cell r="E6600">
            <v>91.904899999999998</v>
          </cell>
        </row>
        <row r="6601">
          <cell r="A6601" t="str">
            <v>11</v>
          </cell>
          <cell r="B6601" t="str">
            <v>53100000</v>
          </cell>
          <cell r="C6601" t="str">
            <v>9132</v>
          </cell>
          <cell r="D6601">
            <v>98.695999999999998</v>
          </cell>
          <cell r="E6601">
            <v>99.770700000000005</v>
          </cell>
        </row>
        <row r="6602">
          <cell r="A6602" t="str">
            <v>11</v>
          </cell>
          <cell r="B6602" t="str">
            <v>53100000</v>
          </cell>
          <cell r="C6602" t="str">
            <v>9133</v>
          </cell>
          <cell r="D6602">
            <v>99.138999999999996</v>
          </cell>
          <cell r="E6602">
            <v>100.15349999999999</v>
          </cell>
        </row>
        <row r="6603">
          <cell r="A6603" t="str">
            <v>11</v>
          </cell>
          <cell r="B6603" t="str">
            <v>532</v>
          </cell>
          <cell r="C6603" t="str">
            <v>0000</v>
          </cell>
          <cell r="D6603">
            <v>93.520899999999997</v>
          </cell>
          <cell r="E6603">
            <v>98.445899999999995</v>
          </cell>
        </row>
        <row r="6604">
          <cell r="A6604" t="str">
            <v>11</v>
          </cell>
          <cell r="B6604" t="str">
            <v>53200000</v>
          </cell>
          <cell r="C6604" t="str">
            <v>9210</v>
          </cell>
          <cell r="D6604">
            <v>97.859200000000001</v>
          </cell>
          <cell r="E6604">
            <v>97.801100000000005</v>
          </cell>
        </row>
        <row r="6605">
          <cell r="A6605" t="str">
            <v>11</v>
          </cell>
          <cell r="B6605" t="str">
            <v>53200000</v>
          </cell>
          <cell r="C6605" t="str">
            <v>9211</v>
          </cell>
          <cell r="D6605">
            <v>89.182599999999994</v>
          </cell>
          <cell r="E6605">
            <v>99.090599999999995</v>
          </cell>
        </row>
        <row r="6606">
          <cell r="A6606" t="str">
            <v>11</v>
          </cell>
          <cell r="B6606" t="str">
            <v>6</v>
          </cell>
          <cell r="C6606" t="str">
            <v>0000</v>
          </cell>
          <cell r="D6606">
            <v>99.146500000000003</v>
          </cell>
          <cell r="E6606">
            <v>98.290800000000004</v>
          </cell>
        </row>
        <row r="6607">
          <cell r="A6607" t="str">
            <v>11</v>
          </cell>
          <cell r="B6607" t="str">
            <v>61</v>
          </cell>
          <cell r="C6607" t="str">
            <v>0000</v>
          </cell>
          <cell r="D6607">
            <v>100.75320000000001</v>
          </cell>
          <cell r="E6607">
            <v>100.5086</v>
          </cell>
        </row>
        <row r="6608">
          <cell r="A6608" t="str">
            <v>11</v>
          </cell>
          <cell r="B6608" t="str">
            <v>611</v>
          </cell>
          <cell r="C6608" t="str">
            <v>0000</v>
          </cell>
          <cell r="D6608">
            <v>102.9905</v>
          </cell>
          <cell r="E6608">
            <v>103.1571</v>
          </cell>
        </row>
        <row r="6609">
          <cell r="A6609" t="str">
            <v>11</v>
          </cell>
          <cell r="B6609" t="str">
            <v>61100000</v>
          </cell>
          <cell r="C6609" t="str">
            <v>7206</v>
          </cell>
          <cell r="D6609">
            <v>98.445099999999996</v>
          </cell>
          <cell r="E6609">
            <v>98.612799999999993</v>
          </cell>
        </row>
        <row r="6610">
          <cell r="A6610" t="str">
            <v>11</v>
          </cell>
          <cell r="B6610" t="str">
            <v>61100000</v>
          </cell>
          <cell r="C6610" t="str">
            <v>7210</v>
          </cell>
          <cell r="D6610">
            <v>63.038499999999999</v>
          </cell>
          <cell r="E6610">
            <v>86.5595</v>
          </cell>
        </row>
        <row r="6611">
          <cell r="A6611" t="str">
            <v>11</v>
          </cell>
          <cell r="B6611" t="str">
            <v>61100000</v>
          </cell>
          <cell r="C6611" t="str">
            <v>7211</v>
          </cell>
          <cell r="D6611">
            <v>123.756</v>
          </cell>
          <cell r="E6611">
            <v>113.02330000000001</v>
          </cell>
        </row>
        <row r="6612">
          <cell r="A6612" t="str">
            <v>11</v>
          </cell>
          <cell r="B6612" t="str">
            <v>612</v>
          </cell>
          <cell r="C6612" t="str">
            <v>0000</v>
          </cell>
          <cell r="D6612">
            <v>100</v>
          </cell>
          <cell r="E6612">
            <v>100</v>
          </cell>
        </row>
        <row r="6613">
          <cell r="A6613" t="str">
            <v>11</v>
          </cell>
          <cell r="B6613" t="str">
            <v>61200000</v>
          </cell>
          <cell r="C6613" t="str">
            <v>7200</v>
          </cell>
          <cell r="D6613">
            <v>100</v>
          </cell>
          <cell r="E6613">
            <v>100</v>
          </cell>
        </row>
        <row r="6614">
          <cell r="A6614" t="str">
            <v>11</v>
          </cell>
          <cell r="B6614" t="str">
            <v>61200000</v>
          </cell>
          <cell r="C6614" t="str">
            <v>7201</v>
          </cell>
          <cell r="D6614">
            <v>100</v>
          </cell>
          <cell r="E6614">
            <v>100</v>
          </cell>
        </row>
        <row r="6615">
          <cell r="A6615" t="str">
            <v>11</v>
          </cell>
          <cell r="B6615" t="str">
            <v>613</v>
          </cell>
          <cell r="C6615" t="str">
            <v>0000</v>
          </cell>
          <cell r="D6615">
            <v>101.02419999999999</v>
          </cell>
          <cell r="E6615">
            <v>99.916799999999995</v>
          </cell>
        </row>
        <row r="6616">
          <cell r="A6616" t="str">
            <v>11</v>
          </cell>
          <cell r="B6616" t="str">
            <v>61300000</v>
          </cell>
          <cell r="C6616" t="str">
            <v>5110</v>
          </cell>
          <cell r="D6616">
            <v>97.873900000000006</v>
          </cell>
          <cell r="E6616">
            <v>96.698400000000007</v>
          </cell>
        </row>
        <row r="6617">
          <cell r="A6617" t="str">
            <v>11</v>
          </cell>
          <cell r="B6617" t="str">
            <v>61300000</v>
          </cell>
          <cell r="C6617" t="str">
            <v>5111</v>
          </cell>
          <cell r="D6617">
            <v>96.273499999999999</v>
          </cell>
          <cell r="E6617">
            <v>97.036199999999994</v>
          </cell>
        </row>
        <row r="6618">
          <cell r="A6618" t="str">
            <v>11</v>
          </cell>
          <cell r="B6618" t="str">
            <v>61300000</v>
          </cell>
          <cell r="C6618" t="str">
            <v>7220</v>
          </cell>
          <cell r="D6618">
            <v>108.4064</v>
          </cell>
          <cell r="E6618">
            <v>104.96040000000001</v>
          </cell>
        </row>
        <row r="6619">
          <cell r="A6619" t="str">
            <v>11</v>
          </cell>
          <cell r="B6619" t="str">
            <v>61300000</v>
          </cell>
          <cell r="C6619" t="str">
            <v>7230</v>
          </cell>
          <cell r="D6619">
            <v>93.397400000000005</v>
          </cell>
          <cell r="E6619">
            <v>93.587299999999999</v>
          </cell>
        </row>
        <row r="6620">
          <cell r="A6620" t="str">
            <v>11</v>
          </cell>
          <cell r="B6620" t="str">
            <v>61300000</v>
          </cell>
          <cell r="C6620" t="str">
            <v>7240</v>
          </cell>
          <cell r="D6620">
            <v>100.319</v>
          </cell>
          <cell r="E6620">
            <v>100.8192</v>
          </cell>
        </row>
        <row r="6621">
          <cell r="A6621" t="str">
            <v>11</v>
          </cell>
          <cell r="B6621" t="str">
            <v>61300000</v>
          </cell>
          <cell r="C6621" t="str">
            <v>7242</v>
          </cell>
          <cell r="D6621">
            <v>98.541300000000007</v>
          </cell>
          <cell r="E6621">
            <v>98.4529</v>
          </cell>
        </row>
        <row r="6622">
          <cell r="A6622" t="str">
            <v>11</v>
          </cell>
          <cell r="B6622" t="str">
            <v>61300000</v>
          </cell>
          <cell r="C6622" t="str">
            <v>7245</v>
          </cell>
          <cell r="D6622">
            <v>79.552499999999995</v>
          </cell>
          <cell r="E6622">
            <v>85.000100000000003</v>
          </cell>
        </row>
        <row r="6623">
          <cell r="A6623" t="str">
            <v>11</v>
          </cell>
          <cell r="B6623" t="str">
            <v>61300000</v>
          </cell>
          <cell r="C6623" t="str">
            <v>7251</v>
          </cell>
          <cell r="D6623">
            <v>116.241</v>
          </cell>
          <cell r="E6623">
            <v>110.0077</v>
          </cell>
        </row>
        <row r="6624">
          <cell r="A6624" t="str">
            <v>11</v>
          </cell>
          <cell r="B6624" t="str">
            <v>614</v>
          </cell>
          <cell r="C6624" t="str">
            <v>0000</v>
          </cell>
          <cell r="D6624">
            <v>99.261099999999999</v>
          </cell>
          <cell r="E6624">
            <v>99.574600000000004</v>
          </cell>
        </row>
        <row r="6625">
          <cell r="A6625" t="str">
            <v>11</v>
          </cell>
          <cell r="B6625" t="str">
            <v>61400000</v>
          </cell>
          <cell r="C6625" t="str">
            <v>6251</v>
          </cell>
          <cell r="D6625">
            <v>93.477099999999993</v>
          </cell>
          <cell r="E6625">
            <v>94.155699999999996</v>
          </cell>
        </row>
        <row r="6626">
          <cell r="A6626" t="str">
            <v>11</v>
          </cell>
          <cell r="B6626" t="str">
            <v>61400000</v>
          </cell>
          <cell r="C6626" t="str">
            <v>6263</v>
          </cell>
          <cell r="D6626">
            <v>96.139399999999995</v>
          </cell>
          <cell r="E6626">
            <v>96.837900000000005</v>
          </cell>
        </row>
        <row r="6627">
          <cell r="A6627" t="str">
            <v>11</v>
          </cell>
          <cell r="B6627" t="str">
            <v>61400000</v>
          </cell>
          <cell r="C6627" t="str">
            <v>6264</v>
          </cell>
          <cell r="D6627">
            <v>85.886799999999994</v>
          </cell>
          <cell r="E6627">
            <v>90.486699999999999</v>
          </cell>
        </row>
        <row r="6628">
          <cell r="A6628" t="str">
            <v>11</v>
          </cell>
          <cell r="B6628" t="str">
            <v>61400000</v>
          </cell>
          <cell r="C6628" t="str">
            <v>6265</v>
          </cell>
          <cell r="D6628">
            <v>100.6391</v>
          </cell>
          <cell r="E6628">
            <v>101.4057</v>
          </cell>
        </row>
        <row r="6629">
          <cell r="A6629" t="str">
            <v>11</v>
          </cell>
          <cell r="B6629" t="str">
            <v>61400000</v>
          </cell>
          <cell r="C6629" t="str">
            <v>6266</v>
          </cell>
          <cell r="D6629">
            <v>97.785300000000007</v>
          </cell>
          <cell r="E6629">
            <v>98.138900000000007</v>
          </cell>
        </row>
        <row r="6630">
          <cell r="A6630" t="str">
            <v>11</v>
          </cell>
          <cell r="B6630" t="str">
            <v>61400000</v>
          </cell>
          <cell r="C6630" t="str">
            <v>7261</v>
          </cell>
          <cell r="D6630">
            <v>113.2659</v>
          </cell>
          <cell r="E6630">
            <v>112.9623</v>
          </cell>
        </row>
        <row r="6631">
          <cell r="A6631" t="str">
            <v>11</v>
          </cell>
          <cell r="B6631" t="str">
            <v>61400000</v>
          </cell>
          <cell r="C6631" t="str">
            <v>7262</v>
          </cell>
          <cell r="D6631">
            <v>101.39149999999999</v>
          </cell>
          <cell r="E6631">
            <v>101.00920000000001</v>
          </cell>
        </row>
        <row r="6632">
          <cell r="A6632" t="str">
            <v>11</v>
          </cell>
          <cell r="B6632" t="str">
            <v>61400000</v>
          </cell>
          <cell r="C6632" t="str">
            <v>7263</v>
          </cell>
          <cell r="D6632">
            <v>101.9439</v>
          </cell>
          <cell r="E6632">
            <v>101.2662</v>
          </cell>
        </row>
        <row r="6633">
          <cell r="A6633" t="str">
            <v>11</v>
          </cell>
          <cell r="B6633" t="str">
            <v>61400000</v>
          </cell>
          <cell r="C6633" t="str">
            <v>7264</v>
          </cell>
          <cell r="D6633">
            <v>75.735500000000002</v>
          </cell>
          <cell r="E6633">
            <v>81.554400000000001</v>
          </cell>
        </row>
        <row r="6634">
          <cell r="A6634" t="str">
            <v>11</v>
          </cell>
          <cell r="B6634" t="str">
            <v>61400000</v>
          </cell>
          <cell r="C6634" t="str">
            <v>7265</v>
          </cell>
          <cell r="D6634">
            <v>97.108599999999996</v>
          </cell>
          <cell r="E6634">
            <v>98.129199999999997</v>
          </cell>
        </row>
        <row r="6635">
          <cell r="A6635" t="str">
            <v>11</v>
          </cell>
          <cell r="B6635" t="str">
            <v>61400000</v>
          </cell>
          <cell r="C6635" t="str">
            <v>7266</v>
          </cell>
          <cell r="D6635">
            <v>108.6917</v>
          </cell>
          <cell r="E6635">
            <v>106.32389999999999</v>
          </cell>
        </row>
        <row r="6636">
          <cell r="A6636" t="str">
            <v>11</v>
          </cell>
          <cell r="B6636" t="str">
            <v>61400000</v>
          </cell>
          <cell r="C6636" t="str">
            <v>7272</v>
          </cell>
          <cell r="D6636">
            <v>88.814099999999996</v>
          </cell>
          <cell r="E6636">
            <v>93.325500000000005</v>
          </cell>
        </row>
        <row r="6637">
          <cell r="A6637" t="str">
            <v>11</v>
          </cell>
          <cell r="B6637" t="str">
            <v>61400000</v>
          </cell>
          <cell r="C6637" t="str">
            <v>7273</v>
          </cell>
          <cell r="D6637">
            <v>99.674999999999997</v>
          </cell>
          <cell r="E6637">
            <v>99.139799999999994</v>
          </cell>
        </row>
        <row r="6638">
          <cell r="A6638" t="str">
            <v>11</v>
          </cell>
          <cell r="B6638" t="str">
            <v>61400000</v>
          </cell>
          <cell r="C6638" t="str">
            <v>7280</v>
          </cell>
          <cell r="D6638">
            <v>108.27290000000001</v>
          </cell>
          <cell r="E6638">
            <v>106.5133</v>
          </cell>
        </row>
        <row r="6639">
          <cell r="A6639" t="str">
            <v>11</v>
          </cell>
          <cell r="B6639" t="str">
            <v>615</v>
          </cell>
          <cell r="C6639" t="str">
            <v>0000</v>
          </cell>
          <cell r="D6639">
            <v>104.75020000000001</v>
          </cell>
          <cell r="E6639">
            <v>104.4524</v>
          </cell>
        </row>
        <row r="6640">
          <cell r="A6640" t="str">
            <v>11</v>
          </cell>
          <cell r="B6640" t="str">
            <v>61500000</v>
          </cell>
          <cell r="C6640" t="str">
            <v>1850</v>
          </cell>
          <cell r="D6640">
            <v>104.75020000000001</v>
          </cell>
          <cell r="E6640">
            <v>104.4524</v>
          </cell>
        </row>
        <row r="6641">
          <cell r="A6641" t="str">
            <v>11</v>
          </cell>
          <cell r="B6641" t="str">
            <v>62</v>
          </cell>
          <cell r="C6641" t="str">
            <v>0000</v>
          </cell>
          <cell r="D6641">
            <v>97.893199999999993</v>
          </cell>
          <cell r="E6641">
            <v>96.560900000000004</v>
          </cell>
        </row>
        <row r="6642">
          <cell r="A6642" t="str">
            <v>11</v>
          </cell>
          <cell r="B6642" t="str">
            <v>621</v>
          </cell>
          <cell r="C6642" t="str">
            <v>0000</v>
          </cell>
          <cell r="D6642">
            <v>105.7812</v>
          </cell>
          <cell r="E6642">
            <v>101.8197</v>
          </cell>
        </row>
        <row r="6643">
          <cell r="A6643" t="str">
            <v>11</v>
          </cell>
          <cell r="B6643" t="str">
            <v>62100000</v>
          </cell>
          <cell r="C6643" t="str">
            <v>9530</v>
          </cell>
          <cell r="D6643">
            <v>100.434</v>
          </cell>
          <cell r="E6643">
            <v>100.358</v>
          </cell>
        </row>
        <row r="6644">
          <cell r="A6644" t="str">
            <v>11</v>
          </cell>
          <cell r="B6644" t="str">
            <v>62100000</v>
          </cell>
          <cell r="C6644" t="str">
            <v>9531</v>
          </cell>
          <cell r="D6644">
            <v>107.7274</v>
          </cell>
          <cell r="E6644">
            <v>102.2688</v>
          </cell>
        </row>
        <row r="6645">
          <cell r="A6645" t="str">
            <v>11</v>
          </cell>
          <cell r="B6645" t="str">
            <v>62100000</v>
          </cell>
          <cell r="C6645" t="str">
            <v>9532</v>
          </cell>
          <cell r="D6645">
            <v>100.1771</v>
          </cell>
          <cell r="E6645">
            <v>100.0686</v>
          </cell>
        </row>
        <row r="6646">
          <cell r="A6646" t="str">
            <v>11</v>
          </cell>
          <cell r="B6646" t="str">
            <v>62100000</v>
          </cell>
          <cell r="C6646" t="str">
            <v>9560</v>
          </cell>
          <cell r="D6646">
            <v>108.7475</v>
          </cell>
          <cell r="E6646">
            <v>103.66930000000001</v>
          </cell>
        </row>
        <row r="6647">
          <cell r="A6647" t="str">
            <v>11</v>
          </cell>
          <cell r="B6647" t="str">
            <v>62100000</v>
          </cell>
          <cell r="C6647" t="str">
            <v>9570</v>
          </cell>
          <cell r="D6647">
            <v>115.3763</v>
          </cell>
          <cell r="E6647">
            <v>104.4147</v>
          </cell>
        </row>
        <row r="6648">
          <cell r="A6648" t="str">
            <v>11</v>
          </cell>
          <cell r="B6648" t="str">
            <v>622</v>
          </cell>
          <cell r="C6648" t="str">
            <v>0000</v>
          </cell>
          <cell r="D6648">
            <v>73.427700000000002</v>
          </cell>
          <cell r="E6648">
            <v>79.147999999999996</v>
          </cell>
        </row>
        <row r="6649">
          <cell r="A6649" t="str">
            <v>11</v>
          </cell>
          <cell r="B6649" t="str">
            <v>62200000</v>
          </cell>
          <cell r="C6649" t="str">
            <v>9300</v>
          </cell>
          <cell r="D6649">
            <v>57.922499999999999</v>
          </cell>
          <cell r="E6649">
            <v>96.270499999999998</v>
          </cell>
        </row>
        <row r="6650">
          <cell r="A6650" t="str">
            <v>11</v>
          </cell>
          <cell r="B6650" t="str">
            <v>62200000</v>
          </cell>
          <cell r="C6650" t="str">
            <v>9301</v>
          </cell>
          <cell r="D6650">
            <v>99.894199999999998</v>
          </cell>
          <cell r="E6650">
            <v>99.894199999999998</v>
          </cell>
        </row>
        <row r="6651">
          <cell r="A6651" t="str">
            <v>11</v>
          </cell>
          <cell r="B6651" t="str">
            <v>62200000</v>
          </cell>
          <cell r="C6651" t="str">
            <v>9302</v>
          </cell>
          <cell r="D6651">
            <v>119.5611</v>
          </cell>
          <cell r="E6651">
            <v>115.8831</v>
          </cell>
        </row>
        <row r="6652">
          <cell r="A6652" t="str">
            <v>11</v>
          </cell>
          <cell r="B6652" t="str">
            <v>62200000</v>
          </cell>
          <cell r="C6652" t="str">
            <v>9305</v>
          </cell>
          <cell r="D6652">
            <v>69.868099999999998</v>
          </cell>
          <cell r="E6652">
            <v>69.868099999999998</v>
          </cell>
        </row>
        <row r="6653">
          <cell r="A6653" t="str">
            <v>11</v>
          </cell>
          <cell r="B6653" t="str">
            <v>62200000</v>
          </cell>
          <cell r="C6653" t="str">
            <v>9310</v>
          </cell>
          <cell r="D6653">
            <v>85.613299999999995</v>
          </cell>
          <cell r="E6653">
            <v>89.736999999999995</v>
          </cell>
        </row>
        <row r="6654">
          <cell r="A6654" t="str">
            <v>11</v>
          </cell>
          <cell r="B6654" t="str">
            <v>623</v>
          </cell>
          <cell r="C6654" t="str">
            <v>0000</v>
          </cell>
          <cell r="D6654">
            <v>110.1631</v>
          </cell>
          <cell r="E6654">
            <v>105.43980000000001</v>
          </cell>
        </row>
        <row r="6655">
          <cell r="A6655" t="str">
            <v>11</v>
          </cell>
          <cell r="B6655" t="str">
            <v>62300000</v>
          </cell>
          <cell r="C6655" t="str">
            <v>9320</v>
          </cell>
          <cell r="D6655">
            <v>109.8017</v>
          </cell>
          <cell r="E6655">
            <v>105.6335</v>
          </cell>
        </row>
        <row r="6656">
          <cell r="A6656" t="str">
            <v>11</v>
          </cell>
          <cell r="B6656" t="str">
            <v>62300000</v>
          </cell>
          <cell r="C6656" t="str">
            <v>9321</v>
          </cell>
          <cell r="D6656">
            <v>110.1998</v>
          </cell>
          <cell r="E6656">
            <v>105.42019999999999</v>
          </cell>
        </row>
        <row r="6657">
          <cell r="A6657" t="str">
            <v>11</v>
          </cell>
          <cell r="B6657" t="str">
            <v>624</v>
          </cell>
          <cell r="C6657" t="str">
            <v>0000</v>
          </cell>
          <cell r="D6657">
            <v>101.75409999999999</v>
          </cell>
          <cell r="E6657">
            <v>101.538</v>
          </cell>
        </row>
        <row r="6658">
          <cell r="A6658" t="str">
            <v>11</v>
          </cell>
          <cell r="B6658" t="str">
            <v>62400000</v>
          </cell>
          <cell r="C6658" t="str">
            <v>9140</v>
          </cell>
          <cell r="D6658">
            <v>120.9198</v>
          </cell>
          <cell r="E6658">
            <v>117.9657</v>
          </cell>
        </row>
        <row r="6659">
          <cell r="A6659" t="str">
            <v>11</v>
          </cell>
          <cell r="B6659" t="str">
            <v>62400000</v>
          </cell>
          <cell r="C6659" t="str">
            <v>9141</v>
          </cell>
          <cell r="D6659">
            <v>121.0459</v>
          </cell>
          <cell r="E6659">
            <v>118.0827</v>
          </cell>
        </row>
        <row r="6660">
          <cell r="A6660" t="str">
            <v>11</v>
          </cell>
          <cell r="B6660" t="str">
            <v>62400000</v>
          </cell>
          <cell r="C6660" t="str">
            <v>9145</v>
          </cell>
          <cell r="D6660">
            <v>100.13</v>
          </cell>
          <cell r="E6660">
            <v>99.847300000000004</v>
          </cell>
        </row>
        <row r="6661">
          <cell r="A6661" t="str">
            <v>11</v>
          </cell>
          <cell r="B6661" t="str">
            <v>62400000</v>
          </cell>
          <cell r="C6661" t="str">
            <v>9150</v>
          </cell>
          <cell r="D6661">
            <v>95.017300000000006</v>
          </cell>
          <cell r="E6661">
            <v>96.145300000000006</v>
          </cell>
        </row>
        <row r="6662">
          <cell r="A6662" t="str">
            <v>11</v>
          </cell>
          <cell r="B6662" t="str">
            <v>62400000</v>
          </cell>
          <cell r="C6662" t="str">
            <v>9151</v>
          </cell>
          <cell r="D6662">
            <v>94.809600000000003</v>
          </cell>
          <cell r="E6662">
            <v>95.65</v>
          </cell>
        </row>
        <row r="6663">
          <cell r="A6663" t="str">
            <v>11</v>
          </cell>
          <cell r="B6663" t="str">
            <v>62400000</v>
          </cell>
          <cell r="C6663" t="str">
            <v>9153</v>
          </cell>
          <cell r="D6663">
            <v>97.123599999999996</v>
          </cell>
          <cell r="E6663">
            <v>97.537700000000001</v>
          </cell>
        </row>
        <row r="6664">
          <cell r="A6664" t="str">
            <v>11</v>
          </cell>
          <cell r="B6664" t="str">
            <v>7</v>
          </cell>
          <cell r="C6664" t="str">
            <v>0000</v>
          </cell>
          <cell r="D6664">
            <v>134.5994</v>
          </cell>
          <cell r="E6664">
            <v>121.20610000000001</v>
          </cell>
        </row>
        <row r="6665">
          <cell r="A6665" t="str">
            <v>11</v>
          </cell>
          <cell r="B6665" t="str">
            <v>71</v>
          </cell>
          <cell r="C6665" t="str">
            <v>0000</v>
          </cell>
          <cell r="D6665">
            <v>110.0804</v>
          </cell>
          <cell r="E6665">
            <v>107.5701</v>
          </cell>
        </row>
        <row r="6666">
          <cell r="A6666" t="str">
            <v>11</v>
          </cell>
          <cell r="B6666" t="str">
            <v>711</v>
          </cell>
          <cell r="C6666" t="str">
            <v>0000</v>
          </cell>
          <cell r="D6666">
            <v>116.9354</v>
          </cell>
          <cell r="E6666">
            <v>112.3165</v>
          </cell>
        </row>
        <row r="6667">
          <cell r="A6667" t="str">
            <v>11</v>
          </cell>
          <cell r="B6667" t="str">
            <v>71100000</v>
          </cell>
          <cell r="C6667" t="str">
            <v>7301</v>
          </cell>
          <cell r="D6667">
            <v>103.9328</v>
          </cell>
          <cell r="E6667">
            <v>104.25879999999999</v>
          </cell>
        </row>
        <row r="6668">
          <cell r="A6668" t="str">
            <v>11</v>
          </cell>
          <cell r="B6668" t="str">
            <v>71100000</v>
          </cell>
          <cell r="C6668" t="str">
            <v>7302</v>
          </cell>
          <cell r="D6668">
            <v>122.6397</v>
          </cell>
          <cell r="E6668">
            <v>117.2394</v>
          </cell>
        </row>
        <row r="6669">
          <cell r="A6669" t="str">
            <v>11</v>
          </cell>
          <cell r="B6669" t="str">
            <v>71100000</v>
          </cell>
          <cell r="C6669" t="str">
            <v>7304</v>
          </cell>
          <cell r="D6669">
            <v>128.2843</v>
          </cell>
          <cell r="E6669">
            <v>111.7162</v>
          </cell>
        </row>
        <row r="6670">
          <cell r="A6670" t="str">
            <v>11</v>
          </cell>
          <cell r="B6670" t="str">
            <v>712</v>
          </cell>
          <cell r="C6670" t="str">
            <v>0000</v>
          </cell>
          <cell r="D6670">
            <v>127.45569999999999</v>
          </cell>
          <cell r="E6670">
            <v>120.18300000000001</v>
          </cell>
        </row>
        <row r="6671">
          <cell r="A6671" t="str">
            <v>11</v>
          </cell>
          <cell r="B6671" t="str">
            <v>71200000</v>
          </cell>
          <cell r="C6671" t="str">
            <v>7310</v>
          </cell>
          <cell r="D6671">
            <v>127.45569999999999</v>
          </cell>
          <cell r="E6671">
            <v>120.18300000000001</v>
          </cell>
        </row>
        <row r="6672">
          <cell r="A6672" t="str">
            <v>11</v>
          </cell>
          <cell r="B6672" t="str">
            <v>713</v>
          </cell>
          <cell r="C6672" t="str">
            <v>0000</v>
          </cell>
          <cell r="D6672">
            <v>93.566999999999993</v>
          </cell>
          <cell r="E6672">
            <v>93.153700000000001</v>
          </cell>
        </row>
        <row r="6673">
          <cell r="A6673" t="str">
            <v>11</v>
          </cell>
          <cell r="B6673" t="str">
            <v>71300000</v>
          </cell>
          <cell r="C6673" t="str">
            <v>7320</v>
          </cell>
          <cell r="D6673">
            <v>91.837900000000005</v>
          </cell>
          <cell r="E6673">
            <v>95.113299999999995</v>
          </cell>
        </row>
        <row r="6674">
          <cell r="A6674" t="str">
            <v>11</v>
          </cell>
          <cell r="B6674" t="str">
            <v>71300000</v>
          </cell>
          <cell r="C6674" t="str">
            <v>7321</v>
          </cell>
          <cell r="D6674">
            <v>95.296000000000006</v>
          </cell>
          <cell r="E6674">
            <v>91.194100000000006</v>
          </cell>
        </row>
        <row r="6675">
          <cell r="A6675" t="str">
            <v>11</v>
          </cell>
          <cell r="B6675" t="str">
            <v>714</v>
          </cell>
          <cell r="C6675" t="str">
            <v>0000</v>
          </cell>
          <cell r="D6675">
            <v>94.4589</v>
          </cell>
          <cell r="E6675">
            <v>97.052400000000006</v>
          </cell>
        </row>
        <row r="6676">
          <cell r="A6676" t="str">
            <v>11</v>
          </cell>
          <cell r="B6676" t="str">
            <v>7141</v>
          </cell>
          <cell r="C6676" t="str">
            <v>0000</v>
          </cell>
          <cell r="D6676">
            <v>92.608999999999995</v>
          </cell>
          <cell r="E6676">
            <v>93.137200000000007</v>
          </cell>
        </row>
        <row r="6677">
          <cell r="A6677" t="str">
            <v>11</v>
          </cell>
          <cell r="B6677" t="str">
            <v>71410000</v>
          </cell>
          <cell r="C6677" t="str">
            <v>5120</v>
          </cell>
          <cell r="D6677">
            <v>87.311599999999999</v>
          </cell>
          <cell r="E6677">
            <v>88.294899999999998</v>
          </cell>
        </row>
        <row r="6678">
          <cell r="A6678" t="str">
            <v>11</v>
          </cell>
          <cell r="B6678" t="str">
            <v>71410000</v>
          </cell>
          <cell r="C6678" t="str">
            <v>5121</v>
          </cell>
          <cell r="D6678">
            <v>93.365799999999993</v>
          </cell>
          <cell r="E6678">
            <v>93.828900000000004</v>
          </cell>
        </row>
        <row r="6679">
          <cell r="A6679" t="str">
            <v>11</v>
          </cell>
          <cell r="B6679" t="str">
            <v>7142</v>
          </cell>
          <cell r="C6679" t="str">
            <v>0000</v>
          </cell>
          <cell r="D6679">
            <v>95.198899999999995</v>
          </cell>
          <cell r="E6679">
            <v>98.618499999999997</v>
          </cell>
        </row>
        <row r="6680">
          <cell r="A6680" t="str">
            <v>11</v>
          </cell>
          <cell r="B6680" t="str">
            <v>71420000</v>
          </cell>
          <cell r="C6680" t="str">
            <v>7350</v>
          </cell>
          <cell r="D6680">
            <v>93.683400000000006</v>
          </cell>
          <cell r="E6680">
            <v>99.876499999999993</v>
          </cell>
        </row>
        <row r="6681">
          <cell r="A6681" t="str">
            <v>11</v>
          </cell>
          <cell r="B6681" t="str">
            <v>71420000</v>
          </cell>
          <cell r="C6681" t="str">
            <v>7370</v>
          </cell>
          <cell r="D6681">
            <v>99.005899999999997</v>
          </cell>
          <cell r="E6681">
            <v>99.094099999999997</v>
          </cell>
        </row>
        <row r="6682">
          <cell r="A6682" t="str">
            <v>11</v>
          </cell>
          <cell r="B6682" t="str">
            <v>71420000</v>
          </cell>
          <cell r="C6682" t="str">
            <v>7371</v>
          </cell>
          <cell r="D6682">
            <v>91.367599999999996</v>
          </cell>
          <cell r="E6682">
            <v>93.315100000000001</v>
          </cell>
        </row>
        <row r="6683">
          <cell r="A6683" t="str">
            <v>11</v>
          </cell>
          <cell r="B6683" t="str">
            <v>72</v>
          </cell>
          <cell r="C6683" t="str">
            <v>0000</v>
          </cell>
          <cell r="D6683">
            <v>163.0077</v>
          </cell>
          <cell r="E6683">
            <v>144.7106</v>
          </cell>
        </row>
        <row r="6684">
          <cell r="A6684" t="str">
            <v>11</v>
          </cell>
          <cell r="B6684" t="str">
            <v>72000000</v>
          </cell>
          <cell r="C6684" t="str">
            <v>7400</v>
          </cell>
          <cell r="D6684">
            <v>160.4658</v>
          </cell>
          <cell r="E6684">
            <v>139.42320000000001</v>
          </cell>
        </row>
        <row r="6685">
          <cell r="A6685" t="str">
            <v>11</v>
          </cell>
          <cell r="B6685" t="str">
            <v>72000000</v>
          </cell>
          <cell r="C6685" t="str">
            <v>7401</v>
          </cell>
          <cell r="D6685">
            <v>163.44319999999999</v>
          </cell>
          <cell r="E6685">
            <v>145.86060000000001</v>
          </cell>
        </row>
        <row r="6686">
          <cell r="A6686" t="str">
            <v>11</v>
          </cell>
          <cell r="B6686" t="str">
            <v>72000000</v>
          </cell>
          <cell r="C6686" t="str">
            <v>7402</v>
          </cell>
          <cell r="D6686">
            <v>162.8571</v>
          </cell>
          <cell r="E6686">
            <v>144.9299</v>
          </cell>
        </row>
        <row r="6687">
          <cell r="A6687" t="str">
            <v>11</v>
          </cell>
          <cell r="B6687" t="str">
            <v>72000000</v>
          </cell>
          <cell r="C6687" t="str">
            <v>7410</v>
          </cell>
          <cell r="D6687">
            <v>110.38509999999999</v>
          </cell>
          <cell r="E6687">
            <v>105.86539999999999</v>
          </cell>
        </row>
        <row r="6688">
          <cell r="A6688" t="str">
            <v>11</v>
          </cell>
          <cell r="B6688" t="str">
            <v>72000000</v>
          </cell>
          <cell r="C6688" t="str">
            <v>7420</v>
          </cell>
          <cell r="D6688">
            <v>184.61539999999999</v>
          </cell>
          <cell r="E6688">
            <v>158.44159999999999</v>
          </cell>
        </row>
        <row r="6689">
          <cell r="A6689" t="str">
            <v>11</v>
          </cell>
          <cell r="B6689" t="str">
            <v>73</v>
          </cell>
          <cell r="C6689" t="str">
            <v>0000</v>
          </cell>
          <cell r="D6689">
            <v>117.66889999999999</v>
          </cell>
          <cell r="E6689">
            <v>110.6769</v>
          </cell>
        </row>
        <row r="6690">
          <cell r="A6690" t="str">
            <v>11</v>
          </cell>
          <cell r="B6690" t="str">
            <v>73000000</v>
          </cell>
          <cell r="C6690" t="str">
            <v>9143</v>
          </cell>
          <cell r="D6690">
            <v>101.92749999999999</v>
          </cell>
          <cell r="E6690">
            <v>101.32599999999999</v>
          </cell>
        </row>
        <row r="6691">
          <cell r="A6691" t="str">
            <v>11</v>
          </cell>
          <cell r="B6691" t="str">
            <v>73000000</v>
          </cell>
          <cell r="C6691" t="str">
            <v>9144</v>
          </cell>
          <cell r="D6691">
            <v>103.3107</v>
          </cell>
          <cell r="E6691">
            <v>102.6186</v>
          </cell>
        </row>
        <row r="6692">
          <cell r="A6692" t="str">
            <v>11</v>
          </cell>
          <cell r="B6692" t="str">
            <v>73000000</v>
          </cell>
          <cell r="C6692" t="str">
            <v>9146</v>
          </cell>
          <cell r="D6692">
            <v>103.15</v>
          </cell>
          <cell r="E6692">
            <v>102.2526</v>
          </cell>
        </row>
        <row r="6693">
          <cell r="A6693" t="str">
            <v>11</v>
          </cell>
          <cell r="B6693" t="str">
            <v>73000000</v>
          </cell>
          <cell r="C6693" t="str">
            <v>9147</v>
          </cell>
          <cell r="D6693">
            <v>108.0812</v>
          </cell>
          <cell r="E6693">
            <v>105.88509999999999</v>
          </cell>
        </row>
        <row r="6694">
          <cell r="A6694" t="str">
            <v>11</v>
          </cell>
          <cell r="B6694" t="str">
            <v>73000000</v>
          </cell>
          <cell r="C6694" t="str">
            <v>9148</v>
          </cell>
          <cell r="D6694">
            <v>103.5104</v>
          </cell>
          <cell r="E6694">
            <v>102.3202</v>
          </cell>
        </row>
        <row r="6695">
          <cell r="A6695" t="str">
            <v>11</v>
          </cell>
          <cell r="B6695" t="str">
            <v>73000000</v>
          </cell>
          <cell r="C6695" t="str">
            <v>9510</v>
          </cell>
          <cell r="D6695">
            <v>106.44159999999999</v>
          </cell>
          <cell r="E6695">
            <v>105.3214</v>
          </cell>
        </row>
        <row r="6696">
          <cell r="A6696" t="str">
            <v>11</v>
          </cell>
          <cell r="B6696" t="str">
            <v>73000000</v>
          </cell>
          <cell r="C6696" t="str">
            <v>9511</v>
          </cell>
          <cell r="D6696">
            <v>119.5804</v>
          </cell>
          <cell r="E6696">
            <v>110.16679999999999</v>
          </cell>
        </row>
        <row r="6697">
          <cell r="A6697" t="str">
            <v>11</v>
          </cell>
          <cell r="B6697" t="str">
            <v>73000000</v>
          </cell>
          <cell r="C6697" t="str">
            <v>9512</v>
          </cell>
          <cell r="D6697">
            <v>128.5112</v>
          </cell>
          <cell r="E6697">
            <v>117.2591</v>
          </cell>
        </row>
        <row r="6698">
          <cell r="A6698" t="str">
            <v>11</v>
          </cell>
          <cell r="B6698" t="str">
            <v>73000000</v>
          </cell>
          <cell r="C6698" t="str">
            <v>9540</v>
          </cell>
          <cell r="D6698">
            <v>96.734899999999996</v>
          </cell>
          <cell r="E6698">
            <v>99.851600000000005</v>
          </cell>
        </row>
        <row r="6699">
          <cell r="A6699" t="str">
            <v>11</v>
          </cell>
          <cell r="B6699" t="str">
            <v>74</v>
          </cell>
          <cell r="C6699" t="str">
            <v>0000</v>
          </cell>
          <cell r="D6699">
            <v>132.1224</v>
          </cell>
          <cell r="E6699">
            <v>114.55889999999999</v>
          </cell>
        </row>
        <row r="6700">
          <cell r="A6700" t="str">
            <v>11</v>
          </cell>
          <cell r="B6700" t="str">
            <v>741</v>
          </cell>
          <cell r="C6700" t="str">
            <v>0000</v>
          </cell>
          <cell r="D6700">
            <v>122.8091</v>
          </cell>
          <cell r="E6700">
            <v>112.1621</v>
          </cell>
        </row>
        <row r="6701">
          <cell r="A6701" t="str">
            <v>11</v>
          </cell>
          <cell r="B6701" t="str">
            <v>74100000</v>
          </cell>
          <cell r="C6701" t="str">
            <v>9401</v>
          </cell>
          <cell r="D6701">
            <v>138.29470000000001</v>
          </cell>
          <cell r="E6701">
            <v>117.0852</v>
          </cell>
        </row>
        <row r="6702">
          <cell r="A6702" t="str">
            <v>11</v>
          </cell>
          <cell r="B6702" t="str">
            <v>74100000</v>
          </cell>
          <cell r="C6702" t="str">
            <v>9402</v>
          </cell>
          <cell r="D6702">
            <v>123.64319999999999</v>
          </cell>
          <cell r="E6702">
            <v>108.3877</v>
          </cell>
        </row>
        <row r="6703">
          <cell r="A6703" t="str">
            <v>11</v>
          </cell>
          <cell r="B6703" t="str">
            <v>74100000</v>
          </cell>
          <cell r="C6703" t="str">
            <v>9403</v>
          </cell>
          <cell r="D6703">
            <v>126.1888</v>
          </cell>
          <cell r="E6703">
            <v>117.0398</v>
          </cell>
        </row>
        <row r="6704">
          <cell r="A6704" t="str">
            <v>11</v>
          </cell>
          <cell r="B6704" t="str">
            <v>74100000</v>
          </cell>
          <cell r="C6704" t="str">
            <v>9410</v>
          </cell>
          <cell r="D6704">
            <v>104.6729</v>
          </cell>
          <cell r="E6704">
            <v>103.3985</v>
          </cell>
        </row>
        <row r="6705">
          <cell r="A6705" t="str">
            <v>11</v>
          </cell>
          <cell r="B6705" t="str">
            <v>74100000</v>
          </cell>
          <cell r="C6705" t="str">
            <v>9420</v>
          </cell>
          <cell r="D6705">
            <v>124.56140000000001</v>
          </cell>
          <cell r="E6705">
            <v>118.1818</v>
          </cell>
        </row>
        <row r="6706">
          <cell r="A6706" t="str">
            <v>11</v>
          </cell>
          <cell r="B6706" t="str">
            <v>74100000</v>
          </cell>
          <cell r="C6706" t="str">
            <v>9430</v>
          </cell>
          <cell r="D6706">
            <v>93.251999999999995</v>
          </cell>
          <cell r="E6706">
            <v>96.502200000000002</v>
          </cell>
        </row>
        <row r="6707">
          <cell r="A6707" t="str">
            <v>11</v>
          </cell>
          <cell r="B6707" t="str">
            <v>74100000</v>
          </cell>
          <cell r="C6707" t="str">
            <v>9520</v>
          </cell>
          <cell r="D6707">
            <v>111.5564</v>
          </cell>
          <cell r="E6707">
            <v>107.2144</v>
          </cell>
        </row>
        <row r="6708">
          <cell r="A6708" t="str">
            <v>11</v>
          </cell>
          <cell r="B6708" t="str">
            <v>742</v>
          </cell>
          <cell r="C6708" t="str">
            <v>0000</v>
          </cell>
          <cell r="D6708">
            <v>137.7715</v>
          </cell>
          <cell r="E6708">
            <v>116.0127</v>
          </cell>
        </row>
        <row r="6709">
          <cell r="A6709" t="str">
            <v>11</v>
          </cell>
          <cell r="B6709" t="str">
            <v>74200000</v>
          </cell>
          <cell r="C6709" t="str">
            <v>9450</v>
          </cell>
          <cell r="D6709">
            <v>141.1765</v>
          </cell>
          <cell r="E6709">
            <v>128.34229999999999</v>
          </cell>
        </row>
        <row r="6710">
          <cell r="A6710" t="str">
            <v>11</v>
          </cell>
          <cell r="B6710" t="str">
            <v>74200000</v>
          </cell>
          <cell r="C6710" t="str">
            <v>9451</v>
          </cell>
          <cell r="D6710">
            <v>141.1765</v>
          </cell>
          <cell r="E6710">
            <v>128.34229999999999</v>
          </cell>
        </row>
        <row r="6711">
          <cell r="A6711" t="str">
            <v>11</v>
          </cell>
          <cell r="B6711" t="str">
            <v>74200000</v>
          </cell>
          <cell r="C6711" t="str">
            <v>9452</v>
          </cell>
          <cell r="D6711">
            <v>120</v>
          </cell>
          <cell r="E6711">
            <v>114.5455</v>
          </cell>
        </row>
        <row r="6712">
          <cell r="A6712" t="str">
            <v>11</v>
          </cell>
          <cell r="B6712" t="str">
            <v>74200000</v>
          </cell>
          <cell r="C6712" t="str">
            <v>9454</v>
          </cell>
          <cell r="D6712">
            <v>190.4562</v>
          </cell>
          <cell r="E6712">
            <v>120.21720000000001</v>
          </cell>
        </row>
        <row r="6713">
          <cell r="A6713" t="str">
            <v>11</v>
          </cell>
          <cell r="B6713" t="str">
            <v>74200000</v>
          </cell>
          <cell r="C6713" t="str">
            <v>9455</v>
          </cell>
          <cell r="D6713">
            <v>130.26820000000001</v>
          </cell>
          <cell r="E6713">
            <v>119.9443</v>
          </cell>
        </row>
        <row r="6714">
          <cell r="A6714" t="str">
            <v>11</v>
          </cell>
          <cell r="B6714" t="str">
            <v>74200000</v>
          </cell>
          <cell r="C6714" t="str">
            <v>9460</v>
          </cell>
          <cell r="D6714">
            <v>146.4615</v>
          </cell>
          <cell r="E6714">
            <v>116.3147</v>
          </cell>
        </row>
        <row r="6715">
          <cell r="A6715" t="str">
            <v>11</v>
          </cell>
          <cell r="B6715" t="str">
            <v>74200000</v>
          </cell>
          <cell r="C6715" t="str">
            <v>9480</v>
          </cell>
          <cell r="D6715">
            <v>119</v>
          </cell>
          <cell r="E6715">
            <v>113.8182</v>
          </cell>
        </row>
        <row r="6716">
          <cell r="A6716" t="str">
            <v>11</v>
          </cell>
          <cell r="B6716" t="str">
            <v>74200000</v>
          </cell>
          <cell r="C6716" t="str">
            <v>9481</v>
          </cell>
          <cell r="D6716">
            <v>119</v>
          </cell>
          <cell r="E6716">
            <v>113.8182</v>
          </cell>
        </row>
        <row r="6717">
          <cell r="A6717" t="str">
            <v>11</v>
          </cell>
          <cell r="B6717" t="str">
            <v>74200000</v>
          </cell>
          <cell r="C6717" t="str">
            <v>9482</v>
          </cell>
          <cell r="D6717">
            <v>119</v>
          </cell>
          <cell r="E6717">
            <v>113.8182</v>
          </cell>
        </row>
        <row r="6718">
          <cell r="A6718" t="str">
            <v>11</v>
          </cell>
          <cell r="B6718" t="str">
            <v>74200000</v>
          </cell>
          <cell r="C6718" t="str">
            <v>9483</v>
          </cell>
          <cell r="D6718">
            <v>119</v>
          </cell>
          <cell r="E6718">
            <v>113.8182</v>
          </cell>
        </row>
        <row r="6719">
          <cell r="A6719" t="str">
            <v>11</v>
          </cell>
          <cell r="B6719" t="str">
            <v>75</v>
          </cell>
          <cell r="C6719" t="str">
            <v>0000</v>
          </cell>
          <cell r="D6719">
            <v>104.4727</v>
          </cell>
          <cell r="E6719">
            <v>102.77030000000001</v>
          </cell>
        </row>
        <row r="6720">
          <cell r="A6720" t="str">
            <v>11</v>
          </cell>
          <cell r="B6720" t="str">
            <v>75000000</v>
          </cell>
          <cell r="C6720" t="str">
            <v>9901</v>
          </cell>
          <cell r="D6720">
            <v>99.128500000000003</v>
          </cell>
          <cell r="E6720">
            <v>99.395899999999997</v>
          </cell>
        </row>
        <row r="6721">
          <cell r="A6721" t="str">
            <v>11</v>
          </cell>
          <cell r="B6721" t="str">
            <v>75000000</v>
          </cell>
          <cell r="C6721" t="str">
            <v>9902</v>
          </cell>
          <cell r="D6721">
            <v>111.4902</v>
          </cell>
          <cell r="E6721">
            <v>107.38679999999999</v>
          </cell>
        </row>
        <row r="6722">
          <cell r="A6722" t="str">
            <v>11</v>
          </cell>
          <cell r="B6722" t="str">
            <v>75000000</v>
          </cell>
          <cell r="C6722" t="str">
            <v>9903</v>
          </cell>
          <cell r="D6722">
            <v>100.5676</v>
          </cell>
          <cell r="E6722">
            <v>100.4042</v>
          </cell>
        </row>
        <row r="6723">
          <cell r="A6723" t="str">
            <v>11</v>
          </cell>
          <cell r="B6723" t="str">
            <v>75000000</v>
          </cell>
          <cell r="C6723" t="str">
            <v>9910</v>
          </cell>
          <cell r="D6723">
            <v>110.6101</v>
          </cell>
          <cell r="E6723">
            <v>105.941</v>
          </cell>
        </row>
        <row r="6724">
          <cell r="A6724" t="str">
            <v>11</v>
          </cell>
          <cell r="B6724" t="str">
            <v>99999101</v>
          </cell>
          <cell r="C6724" t="str">
            <v>0000</v>
          </cell>
          <cell r="D6724">
            <v>109.3383</v>
          </cell>
          <cell r="E6724">
            <v>105.98399999999999</v>
          </cell>
        </row>
        <row r="6725">
          <cell r="A6725" t="str">
            <v>11</v>
          </cell>
          <cell r="B6725" t="str">
            <v>99999102</v>
          </cell>
          <cell r="C6725" t="str">
            <v>0000</v>
          </cell>
          <cell r="D6725">
            <v>107.907</v>
          </cell>
          <cell r="E6725">
            <v>104.1006</v>
          </cell>
        </row>
        <row r="6726">
          <cell r="A6726" t="str">
            <v>11</v>
          </cell>
          <cell r="B6726" t="str">
            <v>99999103</v>
          </cell>
          <cell r="C6726" t="str">
            <v>0000</v>
          </cell>
          <cell r="D6726">
            <v>103.565</v>
          </cell>
          <cell r="E6726">
            <v>102.1931</v>
          </cell>
        </row>
        <row r="6727">
          <cell r="A6727" t="str">
            <v>11</v>
          </cell>
          <cell r="B6727" t="str">
            <v>99999104</v>
          </cell>
          <cell r="C6727" t="str">
            <v>0000</v>
          </cell>
          <cell r="D6727">
            <v>107.37569999999999</v>
          </cell>
          <cell r="E6727">
            <v>105.0425</v>
          </cell>
        </row>
        <row r="6728">
          <cell r="A6728" t="str">
            <v>11</v>
          </cell>
          <cell r="B6728" t="str">
            <v>99999105</v>
          </cell>
          <cell r="C6728" t="str">
            <v>0000</v>
          </cell>
          <cell r="D6728">
            <v>116.55110000000001</v>
          </cell>
          <cell r="E6728">
            <v>108.12</v>
          </cell>
        </row>
        <row r="6729">
          <cell r="A6729" t="str">
            <v>11</v>
          </cell>
          <cell r="B6729" t="str">
            <v>99999106</v>
          </cell>
          <cell r="C6729" t="str">
            <v>0000</v>
          </cell>
          <cell r="D6729">
            <v>116.8759</v>
          </cell>
          <cell r="E6729">
            <v>108.31659999999999</v>
          </cell>
        </row>
        <row r="6730">
          <cell r="A6730" t="str">
            <v>11</v>
          </cell>
          <cell r="B6730" t="str">
            <v>99999107</v>
          </cell>
          <cell r="C6730" t="str">
            <v>0000</v>
          </cell>
          <cell r="D6730">
            <v>123.3562</v>
          </cell>
          <cell r="E6730">
            <v>111.9021</v>
          </cell>
        </row>
        <row r="6731">
          <cell r="A6731" t="str">
            <v>11</v>
          </cell>
          <cell r="B6731" t="str">
            <v>99999108</v>
          </cell>
          <cell r="C6731" t="str">
            <v>0000</v>
          </cell>
          <cell r="D6731">
            <v>106.0343</v>
          </cell>
          <cell r="E6731">
            <v>102.2749</v>
          </cell>
        </row>
        <row r="6732">
          <cell r="A6732" t="str">
            <v>11</v>
          </cell>
          <cell r="B6732" t="str">
            <v>99999109</v>
          </cell>
          <cell r="C6732" t="str">
            <v>0000</v>
          </cell>
          <cell r="D6732">
            <v>102.8186</v>
          </cell>
          <cell r="E6732">
            <v>101.0921</v>
          </cell>
        </row>
        <row r="6733">
          <cell r="A6733" t="str">
            <v>11</v>
          </cell>
          <cell r="B6733" t="str">
            <v>99999110</v>
          </cell>
          <cell r="C6733" t="str">
            <v>0000</v>
          </cell>
          <cell r="D6733">
            <v>115.13460000000001</v>
          </cell>
          <cell r="E6733">
            <v>111.7683</v>
          </cell>
        </row>
        <row r="6734">
          <cell r="A6734" t="str">
            <v>12</v>
          </cell>
          <cell r="B6734" t="str">
            <v>0</v>
          </cell>
          <cell r="C6734" t="str">
            <v>0000</v>
          </cell>
          <cell r="D6734">
            <v>109.2636</v>
          </cell>
          <cell r="E6734">
            <v>105.8</v>
          </cell>
        </row>
        <row r="6735">
          <cell r="A6735" t="str">
            <v>12</v>
          </cell>
          <cell r="B6735" t="str">
            <v>1</v>
          </cell>
          <cell r="C6735" t="str">
            <v>0000</v>
          </cell>
          <cell r="D6735">
            <v>101.28149999999999</v>
          </cell>
          <cell r="E6735">
            <v>99.6</v>
          </cell>
        </row>
        <row r="6736">
          <cell r="A6736" t="str">
            <v>12</v>
          </cell>
          <cell r="B6736" t="str">
            <v>11</v>
          </cell>
          <cell r="C6736" t="str">
            <v>0000</v>
          </cell>
          <cell r="D6736">
            <v>102.2748</v>
          </cell>
          <cell r="E6736">
            <v>100.5</v>
          </cell>
        </row>
        <row r="6737">
          <cell r="A6737" t="str">
            <v>12</v>
          </cell>
          <cell r="B6737" t="str">
            <v>111</v>
          </cell>
          <cell r="C6737" t="str">
            <v>0000</v>
          </cell>
          <cell r="D6737">
            <v>101.877</v>
          </cell>
          <cell r="E6737">
            <v>99.5</v>
          </cell>
        </row>
        <row r="6738">
          <cell r="A6738" t="str">
            <v>12</v>
          </cell>
          <cell r="B6738" t="str">
            <v>11100000</v>
          </cell>
          <cell r="C6738" t="str">
            <v>2002</v>
          </cell>
          <cell r="D6738">
            <v>107.5911</v>
          </cell>
          <cell r="E6738">
            <v>104.7</v>
          </cell>
        </row>
        <row r="6739">
          <cell r="A6739" t="str">
            <v>12</v>
          </cell>
          <cell r="B6739" t="str">
            <v>11100000</v>
          </cell>
          <cell r="C6739" t="str">
            <v>2011</v>
          </cell>
          <cell r="D6739">
            <v>100.51949999999999</v>
          </cell>
          <cell r="E6739">
            <v>97</v>
          </cell>
        </row>
        <row r="6740">
          <cell r="A6740" t="str">
            <v>12</v>
          </cell>
          <cell r="B6740" t="str">
            <v>11100000</v>
          </cell>
          <cell r="C6740" t="str">
            <v>2012</v>
          </cell>
          <cell r="D6740">
            <v>97.228099999999998</v>
          </cell>
          <cell r="E6740">
            <v>98.2</v>
          </cell>
        </row>
        <row r="6741">
          <cell r="A6741" t="str">
            <v>12</v>
          </cell>
          <cell r="B6741" t="str">
            <v>112</v>
          </cell>
          <cell r="C6741" t="str">
            <v>0000</v>
          </cell>
          <cell r="D6741">
            <v>102.3904</v>
          </cell>
          <cell r="E6741">
            <v>100.8</v>
          </cell>
        </row>
        <row r="6742">
          <cell r="A6742" t="str">
            <v>12</v>
          </cell>
          <cell r="B6742" t="str">
            <v>1121</v>
          </cell>
          <cell r="C6742" t="str">
            <v>0000</v>
          </cell>
          <cell r="D6742">
            <v>103.1579</v>
          </cell>
          <cell r="E6742">
            <v>101.2</v>
          </cell>
        </row>
        <row r="6743">
          <cell r="A6743" t="str">
            <v>12</v>
          </cell>
          <cell r="B6743" t="str">
            <v>11210000</v>
          </cell>
          <cell r="C6743" t="str">
            <v>2022</v>
          </cell>
          <cell r="D6743">
            <v>103.09910000000001</v>
          </cell>
          <cell r="E6743">
            <v>101</v>
          </cell>
        </row>
        <row r="6744">
          <cell r="A6744" t="str">
            <v>12</v>
          </cell>
          <cell r="B6744" t="str">
            <v>11210000</v>
          </cell>
          <cell r="C6744" t="str">
            <v>2023</v>
          </cell>
          <cell r="D6744">
            <v>95.537499999999994</v>
          </cell>
          <cell r="E6744">
            <v>96.3</v>
          </cell>
        </row>
        <row r="6745">
          <cell r="A6745" t="str">
            <v>12</v>
          </cell>
          <cell r="B6745" t="str">
            <v>11210000</v>
          </cell>
          <cell r="C6745" t="str">
            <v>2024</v>
          </cell>
          <cell r="D6745">
            <v>116.3163</v>
          </cell>
          <cell r="E6745">
            <v>112.8</v>
          </cell>
        </row>
        <row r="6746">
          <cell r="A6746" t="str">
            <v>12</v>
          </cell>
          <cell r="B6746" t="str">
            <v>11210000</v>
          </cell>
          <cell r="C6746" t="str">
            <v>2052</v>
          </cell>
          <cell r="D6746">
            <v>100.2727</v>
          </cell>
          <cell r="E6746">
            <v>104</v>
          </cell>
        </row>
        <row r="6747">
          <cell r="A6747" t="str">
            <v>12</v>
          </cell>
          <cell r="B6747" t="str">
            <v>1122</v>
          </cell>
          <cell r="C6747" t="str">
            <v>0000</v>
          </cell>
          <cell r="D6747">
            <v>93.688000000000002</v>
          </cell>
          <cell r="E6747">
            <v>95.9</v>
          </cell>
        </row>
        <row r="6748">
          <cell r="A6748" t="str">
            <v>12</v>
          </cell>
          <cell r="B6748" t="str">
            <v>11220000</v>
          </cell>
          <cell r="C6748" t="str">
            <v>2030</v>
          </cell>
          <cell r="D6748">
            <v>91.955799999999996</v>
          </cell>
          <cell r="E6748">
            <v>95</v>
          </cell>
        </row>
        <row r="6749">
          <cell r="A6749" t="str">
            <v>12</v>
          </cell>
          <cell r="B6749" t="str">
            <v>11220000</v>
          </cell>
          <cell r="C6749" t="str">
            <v>2031</v>
          </cell>
          <cell r="D6749">
            <v>91.453900000000004</v>
          </cell>
          <cell r="E6749">
            <v>94</v>
          </cell>
        </row>
        <row r="6750">
          <cell r="A6750" t="str">
            <v>12</v>
          </cell>
          <cell r="B6750" t="str">
            <v>11220000</v>
          </cell>
          <cell r="C6750" t="str">
            <v>2070</v>
          </cell>
          <cell r="D6750">
            <v>102.00790000000001</v>
          </cell>
          <cell r="E6750">
            <v>101.4</v>
          </cell>
        </row>
        <row r="6751">
          <cell r="A6751" t="str">
            <v>12</v>
          </cell>
          <cell r="B6751" t="str">
            <v>12</v>
          </cell>
          <cell r="C6751" t="str">
            <v>0000</v>
          </cell>
          <cell r="D6751">
            <v>99.3673</v>
          </cell>
          <cell r="E6751">
            <v>97.9</v>
          </cell>
        </row>
        <row r="6752">
          <cell r="A6752" t="str">
            <v>12</v>
          </cell>
          <cell r="B6752" t="str">
            <v>121</v>
          </cell>
          <cell r="C6752" t="str">
            <v>0000</v>
          </cell>
          <cell r="D6752">
            <v>100.102</v>
          </cell>
          <cell r="E6752">
            <v>98.5</v>
          </cell>
        </row>
        <row r="6753">
          <cell r="A6753" t="str">
            <v>12</v>
          </cell>
          <cell r="B6753" t="str">
            <v>1211</v>
          </cell>
          <cell r="C6753" t="str">
            <v>0000</v>
          </cell>
          <cell r="D6753">
            <v>99.869799999999998</v>
          </cell>
          <cell r="E6753">
            <v>106.2</v>
          </cell>
        </row>
        <row r="6754">
          <cell r="A6754" t="str">
            <v>12</v>
          </cell>
          <cell r="B6754" t="str">
            <v>12110000</v>
          </cell>
          <cell r="C6754" t="str">
            <v>1100</v>
          </cell>
          <cell r="D6754">
            <v>103.9919</v>
          </cell>
          <cell r="E6754">
            <v>112.3</v>
          </cell>
        </row>
        <row r="6755">
          <cell r="A6755" t="str">
            <v>12</v>
          </cell>
          <cell r="B6755" t="str">
            <v>12110000</v>
          </cell>
          <cell r="C6755" t="str">
            <v>1101</v>
          </cell>
          <cell r="D6755">
            <v>97.645099999999999</v>
          </cell>
          <cell r="E6755">
            <v>91.1</v>
          </cell>
        </row>
        <row r="6756">
          <cell r="A6756" t="str">
            <v>12</v>
          </cell>
          <cell r="B6756" t="str">
            <v>12110000</v>
          </cell>
          <cell r="C6756" t="str">
            <v>1102</v>
          </cell>
          <cell r="D6756">
            <v>116.6352</v>
          </cell>
          <cell r="E6756">
            <v>122.9</v>
          </cell>
        </row>
        <row r="6757">
          <cell r="A6757" t="str">
            <v>12</v>
          </cell>
          <cell r="B6757" t="str">
            <v>12110000</v>
          </cell>
          <cell r="C6757" t="str">
            <v>1103</v>
          </cell>
          <cell r="D6757">
            <v>74.377899999999997</v>
          </cell>
          <cell r="E6757">
            <v>104.4</v>
          </cell>
        </row>
        <row r="6758">
          <cell r="A6758" t="str">
            <v>12</v>
          </cell>
          <cell r="B6758" t="str">
            <v>12110000</v>
          </cell>
          <cell r="C6758" t="str">
            <v>1104</v>
          </cell>
          <cell r="D6758">
            <v>102.75700000000001</v>
          </cell>
          <cell r="E6758">
            <v>134.1</v>
          </cell>
        </row>
        <row r="6759">
          <cell r="A6759" t="str">
            <v>12</v>
          </cell>
          <cell r="B6759" t="str">
            <v>12110000</v>
          </cell>
          <cell r="C6759" t="str">
            <v>1105</v>
          </cell>
          <cell r="D6759">
            <v>96.328999999999994</v>
          </cell>
          <cell r="E6759">
            <v>107.8</v>
          </cell>
        </row>
        <row r="6760">
          <cell r="A6760" t="str">
            <v>12</v>
          </cell>
          <cell r="B6760" t="str">
            <v>12110000</v>
          </cell>
          <cell r="C6760" t="str">
            <v>1106</v>
          </cell>
          <cell r="D6760">
            <v>151.9991</v>
          </cell>
          <cell r="E6760">
            <v>143.80000000000001</v>
          </cell>
        </row>
        <row r="6761">
          <cell r="A6761" t="str">
            <v>12</v>
          </cell>
          <cell r="B6761" t="str">
            <v>12110000</v>
          </cell>
          <cell r="C6761" t="str">
            <v>1107</v>
          </cell>
          <cell r="D6761">
            <v>80.657899999999998</v>
          </cell>
          <cell r="E6761">
            <v>103.9</v>
          </cell>
        </row>
        <row r="6762">
          <cell r="A6762" t="str">
            <v>12</v>
          </cell>
          <cell r="B6762" t="str">
            <v>12110000</v>
          </cell>
          <cell r="C6762" t="str">
            <v>1115</v>
          </cell>
          <cell r="D6762">
            <v>78.244900000000001</v>
          </cell>
          <cell r="E6762">
            <v>87.4</v>
          </cell>
        </row>
        <row r="6763">
          <cell r="A6763" t="str">
            <v>12</v>
          </cell>
          <cell r="B6763" t="str">
            <v>12110000</v>
          </cell>
          <cell r="C6763" t="str">
            <v>1119</v>
          </cell>
          <cell r="D6763">
            <v>97.857900000000001</v>
          </cell>
          <cell r="E6763">
            <v>98.7</v>
          </cell>
        </row>
        <row r="6764">
          <cell r="A6764" t="str">
            <v>12</v>
          </cell>
          <cell r="B6764" t="str">
            <v>1212</v>
          </cell>
          <cell r="C6764" t="str">
            <v>0000</v>
          </cell>
          <cell r="D6764">
            <v>100.3952</v>
          </cell>
          <cell r="E6764">
            <v>88.8</v>
          </cell>
        </row>
        <row r="6765">
          <cell r="A6765" t="str">
            <v>12</v>
          </cell>
          <cell r="B6765" t="str">
            <v>12120000</v>
          </cell>
          <cell r="C6765" t="str">
            <v>1108</v>
          </cell>
          <cell r="D6765">
            <v>110.1283</v>
          </cell>
          <cell r="E6765">
            <v>90.6</v>
          </cell>
        </row>
        <row r="6766">
          <cell r="A6766" t="str">
            <v>12</v>
          </cell>
          <cell r="B6766" t="str">
            <v>12120000</v>
          </cell>
          <cell r="C6766" t="str">
            <v>1111</v>
          </cell>
          <cell r="D6766">
            <v>99.218999999999994</v>
          </cell>
          <cell r="E6766">
            <v>101.5</v>
          </cell>
        </row>
        <row r="6767">
          <cell r="A6767" t="str">
            <v>12</v>
          </cell>
          <cell r="B6767" t="str">
            <v>12120000</v>
          </cell>
          <cell r="C6767" t="str">
            <v>1112</v>
          </cell>
          <cell r="D6767">
            <v>114.691</v>
          </cell>
          <cell r="E6767">
            <v>108.2</v>
          </cell>
        </row>
        <row r="6768">
          <cell r="A6768" t="str">
            <v>12</v>
          </cell>
          <cell r="B6768" t="str">
            <v>12120000</v>
          </cell>
          <cell r="C6768" t="str">
            <v>1113</v>
          </cell>
          <cell r="D6768">
            <v>98.611500000000007</v>
          </cell>
          <cell r="E6768">
            <v>96.3</v>
          </cell>
        </row>
        <row r="6769">
          <cell r="A6769" t="str">
            <v>12</v>
          </cell>
          <cell r="B6769" t="str">
            <v>12120000</v>
          </cell>
          <cell r="C6769" t="str">
            <v>1114</v>
          </cell>
          <cell r="D6769">
            <v>97.009200000000007</v>
          </cell>
          <cell r="E6769">
            <v>77.2</v>
          </cell>
        </row>
        <row r="6770">
          <cell r="A6770" t="str">
            <v>12</v>
          </cell>
          <cell r="B6770" t="str">
            <v>12120000</v>
          </cell>
          <cell r="C6770" t="str">
            <v>1116</v>
          </cell>
          <cell r="D6770">
            <v>125.39400000000001</v>
          </cell>
          <cell r="E6770">
            <v>133</v>
          </cell>
        </row>
        <row r="6771">
          <cell r="A6771" t="str">
            <v>12</v>
          </cell>
          <cell r="B6771" t="str">
            <v>12120000</v>
          </cell>
          <cell r="C6771" t="str">
            <v>1218</v>
          </cell>
          <cell r="D6771">
            <v>96.203999999999994</v>
          </cell>
          <cell r="E6771">
            <v>89.9</v>
          </cell>
        </row>
        <row r="6772">
          <cell r="A6772" t="str">
            <v>12</v>
          </cell>
          <cell r="B6772" t="str">
            <v>122</v>
          </cell>
          <cell r="C6772" t="str">
            <v>0000</v>
          </cell>
          <cell r="D6772">
            <v>92.93</v>
          </cell>
          <cell r="E6772">
            <v>92.1</v>
          </cell>
        </row>
        <row r="6773">
          <cell r="A6773" t="str">
            <v>12</v>
          </cell>
          <cell r="B6773" t="str">
            <v>1222</v>
          </cell>
          <cell r="C6773" t="str">
            <v>0000</v>
          </cell>
          <cell r="D6773">
            <v>99.133099999999999</v>
          </cell>
          <cell r="E6773">
            <v>91.3</v>
          </cell>
        </row>
        <row r="6774">
          <cell r="A6774" t="str">
            <v>12</v>
          </cell>
          <cell r="B6774" t="str">
            <v>12220000</v>
          </cell>
          <cell r="C6774" t="str">
            <v>2130</v>
          </cell>
          <cell r="D6774">
            <v>99.133099999999999</v>
          </cell>
          <cell r="E6774">
            <v>91.3</v>
          </cell>
        </row>
        <row r="6775">
          <cell r="A6775" t="str">
            <v>12</v>
          </cell>
          <cell r="B6775" t="str">
            <v>1223</v>
          </cell>
          <cell r="C6775" t="str">
            <v>0000</v>
          </cell>
          <cell r="D6775">
            <v>92.395300000000006</v>
          </cell>
          <cell r="E6775">
            <v>92.2</v>
          </cell>
        </row>
        <row r="6776">
          <cell r="A6776" t="str">
            <v>12</v>
          </cell>
          <cell r="B6776" t="str">
            <v>12230000</v>
          </cell>
          <cell r="C6776" t="str">
            <v>2110</v>
          </cell>
          <cell r="D6776">
            <v>93.295599999999993</v>
          </cell>
          <cell r="E6776">
            <v>92.6</v>
          </cell>
        </row>
        <row r="6777">
          <cell r="A6777" t="str">
            <v>12</v>
          </cell>
          <cell r="B6777" t="str">
            <v>12230000</v>
          </cell>
          <cell r="C6777" t="str">
            <v>2120</v>
          </cell>
          <cell r="D6777">
            <v>89.321799999999996</v>
          </cell>
          <cell r="E6777">
            <v>90.3</v>
          </cell>
        </row>
        <row r="6778">
          <cell r="A6778" t="str">
            <v>12</v>
          </cell>
          <cell r="B6778" t="str">
            <v>12230000</v>
          </cell>
          <cell r="C6778" t="str">
            <v>2121</v>
          </cell>
          <cell r="D6778">
            <v>93.260599999999997</v>
          </cell>
          <cell r="E6778">
            <v>91.5</v>
          </cell>
        </row>
        <row r="6779">
          <cell r="A6779" t="str">
            <v>12</v>
          </cell>
          <cell r="B6779" t="str">
            <v>12230000</v>
          </cell>
          <cell r="C6779" t="str">
            <v>2122</v>
          </cell>
          <cell r="D6779">
            <v>93.857699999999994</v>
          </cell>
          <cell r="E6779">
            <v>95.1</v>
          </cell>
        </row>
        <row r="6780">
          <cell r="A6780" t="str">
            <v>12</v>
          </cell>
          <cell r="B6780" t="str">
            <v>12230000</v>
          </cell>
          <cell r="C6780" t="str">
            <v>2140</v>
          </cell>
          <cell r="D6780">
            <v>84.528199999999998</v>
          </cell>
          <cell r="E6780">
            <v>86.8</v>
          </cell>
        </row>
        <row r="6781">
          <cell r="A6781" t="str">
            <v>12</v>
          </cell>
          <cell r="B6781" t="str">
            <v>12230000</v>
          </cell>
          <cell r="C6781" t="str">
            <v>2145</v>
          </cell>
          <cell r="D6781">
            <v>89.864900000000006</v>
          </cell>
          <cell r="E6781">
            <v>92.4</v>
          </cell>
        </row>
        <row r="6782">
          <cell r="A6782" t="str">
            <v>12</v>
          </cell>
          <cell r="B6782" t="str">
            <v>12230000</v>
          </cell>
          <cell r="C6782" t="str">
            <v>2742</v>
          </cell>
          <cell r="D6782">
            <v>98.340500000000006</v>
          </cell>
          <cell r="E6782">
            <v>97.2</v>
          </cell>
        </row>
        <row r="6783">
          <cell r="A6783" t="str">
            <v>12</v>
          </cell>
          <cell r="B6783" t="str">
            <v>12230000</v>
          </cell>
          <cell r="C6783" t="str">
            <v>2743</v>
          </cell>
          <cell r="D6783">
            <v>85.064499999999995</v>
          </cell>
          <cell r="E6783">
            <v>92.5</v>
          </cell>
        </row>
        <row r="6784">
          <cell r="A6784" t="str">
            <v>12</v>
          </cell>
          <cell r="B6784" t="str">
            <v>12230000</v>
          </cell>
          <cell r="C6784" t="str">
            <v>2744</v>
          </cell>
          <cell r="D6784">
            <v>97.2149</v>
          </cell>
          <cell r="E6784">
            <v>92.9</v>
          </cell>
        </row>
        <row r="6785">
          <cell r="A6785" t="str">
            <v>12</v>
          </cell>
          <cell r="B6785" t="str">
            <v>12230000</v>
          </cell>
          <cell r="C6785" t="str">
            <v>2751</v>
          </cell>
          <cell r="D6785">
            <v>102.1255</v>
          </cell>
          <cell r="E6785">
            <v>102.2</v>
          </cell>
        </row>
        <row r="6786">
          <cell r="A6786" t="str">
            <v>12</v>
          </cell>
          <cell r="B6786" t="str">
            <v>12230000</v>
          </cell>
          <cell r="C6786" t="str">
            <v>2752</v>
          </cell>
          <cell r="D6786">
            <v>76.033299999999997</v>
          </cell>
          <cell r="E6786">
            <v>78.5</v>
          </cell>
        </row>
        <row r="6787">
          <cell r="A6787" t="str">
            <v>12</v>
          </cell>
          <cell r="B6787" t="str">
            <v>13</v>
          </cell>
          <cell r="C6787" t="str">
            <v>0000</v>
          </cell>
          <cell r="D6787">
            <v>104.51300000000001</v>
          </cell>
          <cell r="E6787">
            <v>104.8</v>
          </cell>
        </row>
        <row r="6788">
          <cell r="A6788" t="str">
            <v>12</v>
          </cell>
          <cell r="B6788" t="str">
            <v>131</v>
          </cell>
          <cell r="C6788" t="str">
            <v>0000</v>
          </cell>
          <cell r="D6788">
            <v>106.2161</v>
          </cell>
          <cell r="E6788">
            <v>106.7</v>
          </cell>
        </row>
        <row r="6789">
          <cell r="A6789" t="str">
            <v>12</v>
          </cell>
          <cell r="B6789" t="str">
            <v>1311</v>
          </cell>
          <cell r="C6789" t="str">
            <v>0000</v>
          </cell>
          <cell r="D6789">
            <v>103.76690000000001</v>
          </cell>
          <cell r="E6789">
            <v>105.3</v>
          </cell>
        </row>
        <row r="6790">
          <cell r="A6790" t="str">
            <v>12</v>
          </cell>
          <cell r="B6790" t="str">
            <v>13110000</v>
          </cell>
          <cell r="C6790" t="str">
            <v>1200</v>
          </cell>
          <cell r="D6790">
            <v>98.848799999999997</v>
          </cell>
          <cell r="E6790">
            <v>98.6</v>
          </cell>
        </row>
        <row r="6791">
          <cell r="A6791" t="str">
            <v>12</v>
          </cell>
          <cell r="B6791" t="str">
            <v>13110000</v>
          </cell>
          <cell r="C6791" t="str">
            <v>1201</v>
          </cell>
          <cell r="D6791">
            <v>102.3237</v>
          </cell>
          <cell r="E6791">
            <v>108.5</v>
          </cell>
        </row>
        <row r="6792">
          <cell r="A6792" t="str">
            <v>12</v>
          </cell>
          <cell r="B6792" t="str">
            <v>13110000</v>
          </cell>
          <cell r="C6792" t="str">
            <v>1210</v>
          </cell>
          <cell r="D6792">
            <v>123.6677</v>
          </cell>
          <cell r="E6792">
            <v>119.7</v>
          </cell>
        </row>
        <row r="6793">
          <cell r="A6793" t="str">
            <v>12</v>
          </cell>
          <cell r="B6793" t="str">
            <v>13110000</v>
          </cell>
          <cell r="C6793" t="str">
            <v>1217</v>
          </cell>
          <cell r="D6793">
            <v>104.1983</v>
          </cell>
          <cell r="E6793">
            <v>99.1</v>
          </cell>
        </row>
        <row r="6794">
          <cell r="A6794" t="str">
            <v>12</v>
          </cell>
          <cell r="B6794" t="str">
            <v>13110000</v>
          </cell>
          <cell r="C6794" t="str">
            <v>1220</v>
          </cell>
          <cell r="D6794">
            <v>103.6934</v>
          </cell>
          <cell r="E6794">
            <v>116.7</v>
          </cell>
        </row>
        <row r="6795">
          <cell r="A6795" t="str">
            <v>12</v>
          </cell>
          <cell r="B6795" t="str">
            <v>13110000</v>
          </cell>
          <cell r="C6795" t="str">
            <v>1221</v>
          </cell>
          <cell r="D6795">
            <v>105.7989</v>
          </cell>
          <cell r="E6795">
            <v>99</v>
          </cell>
        </row>
        <row r="6796">
          <cell r="A6796" t="str">
            <v>12</v>
          </cell>
          <cell r="B6796" t="str">
            <v>13110000</v>
          </cell>
          <cell r="C6796" t="str">
            <v>1222</v>
          </cell>
          <cell r="D6796">
            <v>101.17100000000001</v>
          </cell>
          <cell r="E6796">
            <v>102</v>
          </cell>
        </row>
        <row r="6797">
          <cell r="A6797" t="str">
            <v>12</v>
          </cell>
          <cell r="B6797" t="str">
            <v>13110000</v>
          </cell>
          <cell r="C6797" t="str">
            <v>1240</v>
          </cell>
          <cell r="D6797">
            <v>101.5848</v>
          </cell>
          <cell r="E6797">
            <v>98.7</v>
          </cell>
        </row>
        <row r="6798">
          <cell r="A6798" t="str">
            <v>12</v>
          </cell>
          <cell r="B6798" t="str">
            <v>13110000</v>
          </cell>
          <cell r="C6798" t="str">
            <v>1245</v>
          </cell>
          <cell r="D6798">
            <v>100.96420000000001</v>
          </cell>
          <cell r="E6798">
            <v>104.1</v>
          </cell>
        </row>
        <row r="6799">
          <cell r="A6799" t="str">
            <v>12</v>
          </cell>
          <cell r="B6799" t="str">
            <v>1312</v>
          </cell>
          <cell r="C6799" t="str">
            <v>0000</v>
          </cell>
          <cell r="D6799">
            <v>119.1708</v>
          </cell>
          <cell r="E6799">
            <v>113.9</v>
          </cell>
        </row>
        <row r="6800">
          <cell r="A6800" t="str">
            <v>12</v>
          </cell>
          <cell r="B6800" t="str">
            <v>13120000</v>
          </cell>
          <cell r="C6800" t="str">
            <v>1211</v>
          </cell>
          <cell r="D6800">
            <v>116.2898</v>
          </cell>
          <cell r="E6800">
            <v>114.6</v>
          </cell>
        </row>
        <row r="6801">
          <cell r="A6801" t="str">
            <v>12</v>
          </cell>
          <cell r="B6801" t="str">
            <v>13120000</v>
          </cell>
          <cell r="C6801" t="str">
            <v>1212</v>
          </cell>
          <cell r="D6801">
            <v>100.61579999999999</v>
          </cell>
          <cell r="E6801">
            <v>106.1</v>
          </cell>
        </row>
        <row r="6802">
          <cell r="A6802" t="str">
            <v>12</v>
          </cell>
          <cell r="B6802" t="str">
            <v>13120000</v>
          </cell>
          <cell r="C6802" t="str">
            <v>1214</v>
          </cell>
          <cell r="D6802">
            <v>125.38330000000001</v>
          </cell>
          <cell r="E6802">
            <v>144.6</v>
          </cell>
        </row>
        <row r="6803">
          <cell r="A6803" t="str">
            <v>12</v>
          </cell>
          <cell r="B6803" t="str">
            <v>13120000</v>
          </cell>
          <cell r="C6803" t="str">
            <v>1215</v>
          </cell>
          <cell r="D6803">
            <v>134.86590000000001</v>
          </cell>
          <cell r="E6803">
            <v>108.3</v>
          </cell>
        </row>
        <row r="6804">
          <cell r="A6804" t="str">
            <v>12</v>
          </cell>
          <cell r="B6804" t="str">
            <v>13120000</v>
          </cell>
          <cell r="C6804" t="str">
            <v>1216</v>
          </cell>
          <cell r="D6804">
            <v>97.048199999999994</v>
          </cell>
          <cell r="E6804">
            <v>129.1</v>
          </cell>
        </row>
        <row r="6805">
          <cell r="A6805" t="str">
            <v>12</v>
          </cell>
          <cell r="B6805" t="str">
            <v>132</v>
          </cell>
          <cell r="C6805" t="str">
            <v>0000</v>
          </cell>
          <cell r="D6805">
            <v>96.832999999999998</v>
          </cell>
          <cell r="E6805">
            <v>96.3</v>
          </cell>
        </row>
        <row r="6806">
          <cell r="A6806" t="str">
            <v>12</v>
          </cell>
          <cell r="B6806" t="str">
            <v>1322</v>
          </cell>
          <cell r="C6806" t="str">
            <v>0000</v>
          </cell>
          <cell r="D6806">
            <v>99.096199999999996</v>
          </cell>
          <cell r="E6806">
            <v>100.8</v>
          </cell>
        </row>
        <row r="6807">
          <cell r="A6807" t="str">
            <v>12</v>
          </cell>
          <cell r="B6807" t="str">
            <v>13220000</v>
          </cell>
          <cell r="C6807" t="str">
            <v>1230</v>
          </cell>
          <cell r="D6807">
            <v>103.6815</v>
          </cell>
          <cell r="E6807">
            <v>106.3</v>
          </cell>
        </row>
        <row r="6808">
          <cell r="A6808" t="str">
            <v>12</v>
          </cell>
          <cell r="B6808" t="str">
            <v>13220000</v>
          </cell>
          <cell r="C6808" t="str">
            <v>1231</v>
          </cell>
          <cell r="D6808">
            <v>94.510900000000007</v>
          </cell>
          <cell r="E6808">
            <v>95.2</v>
          </cell>
        </row>
        <row r="6809">
          <cell r="A6809" t="str">
            <v>12</v>
          </cell>
          <cell r="B6809" t="str">
            <v>1323</v>
          </cell>
          <cell r="C6809" t="str">
            <v>0000</v>
          </cell>
          <cell r="D6809">
            <v>96.744200000000006</v>
          </cell>
          <cell r="E6809">
            <v>96.1</v>
          </cell>
        </row>
        <row r="6810">
          <cell r="A6810" t="str">
            <v>12</v>
          </cell>
          <cell r="B6810" t="str">
            <v>13230000</v>
          </cell>
          <cell r="C6810" t="str">
            <v>2240</v>
          </cell>
          <cell r="D6810">
            <v>89.604500000000002</v>
          </cell>
          <cell r="E6810">
            <v>88.8</v>
          </cell>
        </row>
        <row r="6811">
          <cell r="A6811" t="str">
            <v>12</v>
          </cell>
          <cell r="B6811" t="str">
            <v>13230000</v>
          </cell>
          <cell r="C6811" t="str">
            <v>2241</v>
          </cell>
          <cell r="D6811">
            <v>82.8232</v>
          </cell>
          <cell r="E6811">
            <v>86.1</v>
          </cell>
        </row>
        <row r="6812">
          <cell r="A6812" t="str">
            <v>12</v>
          </cell>
          <cell r="B6812" t="str">
            <v>13230000</v>
          </cell>
          <cell r="C6812" t="str">
            <v>2250</v>
          </cell>
          <cell r="D6812">
            <v>95.483500000000006</v>
          </cell>
          <cell r="E6812">
            <v>95.4</v>
          </cell>
        </row>
        <row r="6813">
          <cell r="A6813" t="str">
            <v>12</v>
          </cell>
          <cell r="B6813" t="str">
            <v>13230000</v>
          </cell>
          <cell r="C6813" t="str">
            <v>2251</v>
          </cell>
          <cell r="D6813">
            <v>105.6964</v>
          </cell>
          <cell r="E6813">
            <v>101.9</v>
          </cell>
        </row>
        <row r="6814">
          <cell r="A6814" t="str">
            <v>12</v>
          </cell>
          <cell r="B6814" t="str">
            <v>13230000</v>
          </cell>
          <cell r="C6814" t="str">
            <v>2252</v>
          </cell>
          <cell r="D6814">
            <v>102.9134</v>
          </cell>
          <cell r="E6814">
            <v>102.4</v>
          </cell>
        </row>
        <row r="6815">
          <cell r="A6815" t="str">
            <v>12</v>
          </cell>
          <cell r="B6815" t="str">
            <v>14</v>
          </cell>
          <cell r="C6815" t="str">
            <v>0000</v>
          </cell>
          <cell r="D6815">
            <v>99.714600000000004</v>
          </cell>
          <cell r="E6815">
            <v>97.8</v>
          </cell>
        </row>
        <row r="6816">
          <cell r="A6816" t="str">
            <v>12</v>
          </cell>
          <cell r="B6816" t="str">
            <v>141</v>
          </cell>
          <cell r="C6816" t="str">
            <v>0000</v>
          </cell>
          <cell r="D6816">
            <v>102.2409</v>
          </cell>
          <cell r="E6816">
            <v>99.4</v>
          </cell>
        </row>
        <row r="6817">
          <cell r="A6817" t="str">
            <v>12</v>
          </cell>
          <cell r="B6817" t="str">
            <v>14100000</v>
          </cell>
          <cell r="C6817" t="str">
            <v>1800</v>
          </cell>
          <cell r="D6817">
            <v>99.5441</v>
          </cell>
          <cell r="E6817">
            <v>92.6</v>
          </cell>
        </row>
        <row r="6818">
          <cell r="A6818" t="str">
            <v>12</v>
          </cell>
          <cell r="B6818" t="str">
            <v>14100000</v>
          </cell>
          <cell r="C6818" t="str">
            <v>2310</v>
          </cell>
          <cell r="D6818">
            <v>98.32</v>
          </cell>
          <cell r="E6818">
            <v>98</v>
          </cell>
        </row>
        <row r="6819">
          <cell r="A6819" t="str">
            <v>12</v>
          </cell>
          <cell r="B6819" t="str">
            <v>14100000</v>
          </cell>
          <cell r="C6819" t="str">
            <v>2311</v>
          </cell>
          <cell r="D6819">
            <v>100.6262</v>
          </cell>
          <cell r="E6819">
            <v>99.9</v>
          </cell>
        </row>
        <row r="6820">
          <cell r="A6820" t="str">
            <v>12</v>
          </cell>
          <cell r="B6820" t="str">
            <v>14100000</v>
          </cell>
          <cell r="C6820" t="str">
            <v>2320</v>
          </cell>
          <cell r="D6820">
            <v>97.999600000000001</v>
          </cell>
          <cell r="E6820">
            <v>98.8</v>
          </cell>
        </row>
        <row r="6821">
          <cell r="A6821" t="str">
            <v>12</v>
          </cell>
          <cell r="B6821" t="str">
            <v>14100000</v>
          </cell>
          <cell r="C6821" t="str">
            <v>2321</v>
          </cell>
          <cell r="D6821">
            <v>113.8719</v>
          </cell>
          <cell r="E6821">
            <v>114</v>
          </cell>
        </row>
        <row r="6822">
          <cell r="A6822" t="str">
            <v>12</v>
          </cell>
          <cell r="B6822" t="str">
            <v>14100000</v>
          </cell>
          <cell r="C6822" t="str">
            <v>2330</v>
          </cell>
          <cell r="D6822">
            <v>92.317400000000006</v>
          </cell>
          <cell r="E6822">
            <v>92.4</v>
          </cell>
        </row>
        <row r="6823">
          <cell r="A6823" t="str">
            <v>12</v>
          </cell>
          <cell r="B6823" t="str">
            <v>14100000</v>
          </cell>
          <cell r="C6823" t="str">
            <v>2331</v>
          </cell>
          <cell r="D6823">
            <v>95.944699999999997</v>
          </cell>
          <cell r="E6823">
            <v>94.6</v>
          </cell>
        </row>
        <row r="6824">
          <cell r="A6824" t="str">
            <v>12</v>
          </cell>
          <cell r="B6824" t="str">
            <v>14100000</v>
          </cell>
          <cell r="C6824" t="str">
            <v>2340</v>
          </cell>
          <cell r="D6824">
            <v>101.0812</v>
          </cell>
          <cell r="E6824">
            <v>101.1</v>
          </cell>
        </row>
        <row r="6825">
          <cell r="A6825" t="str">
            <v>12</v>
          </cell>
          <cell r="B6825" t="str">
            <v>14100000</v>
          </cell>
          <cell r="C6825" t="str">
            <v>2341</v>
          </cell>
          <cell r="D6825">
            <v>142.11949999999999</v>
          </cell>
          <cell r="E6825">
            <v>130</v>
          </cell>
        </row>
        <row r="6826">
          <cell r="A6826" t="str">
            <v>12</v>
          </cell>
          <cell r="B6826" t="str">
            <v>14100000</v>
          </cell>
          <cell r="C6826" t="str">
            <v>2351</v>
          </cell>
          <cell r="D6826">
            <v>97.319000000000003</v>
          </cell>
          <cell r="E6826">
            <v>98.4</v>
          </cell>
        </row>
        <row r="6827">
          <cell r="A6827" t="str">
            <v>12</v>
          </cell>
          <cell r="B6827" t="str">
            <v>142</v>
          </cell>
          <cell r="C6827" t="str">
            <v>0000</v>
          </cell>
          <cell r="D6827">
            <v>90.772900000000007</v>
          </cell>
          <cell r="E6827">
            <v>92.1</v>
          </cell>
        </row>
        <row r="6828">
          <cell r="A6828" t="str">
            <v>12</v>
          </cell>
          <cell r="B6828" t="str">
            <v>1421</v>
          </cell>
          <cell r="C6828" t="str">
            <v>0000</v>
          </cell>
          <cell r="D6828">
            <v>84.938500000000005</v>
          </cell>
          <cell r="E6828">
            <v>87.4</v>
          </cell>
        </row>
        <row r="6829">
          <cell r="A6829" t="str">
            <v>12</v>
          </cell>
          <cell r="B6829" t="str">
            <v>14210000</v>
          </cell>
          <cell r="C6829" t="str">
            <v>2360</v>
          </cell>
          <cell r="D6829">
            <v>77.499300000000005</v>
          </cell>
          <cell r="E6829">
            <v>81.5</v>
          </cell>
        </row>
        <row r="6830">
          <cell r="A6830" t="str">
            <v>12</v>
          </cell>
          <cell r="B6830" t="str">
            <v>14210000</v>
          </cell>
          <cell r="C6830" t="str">
            <v>2361</v>
          </cell>
          <cell r="D6830">
            <v>91.453699999999998</v>
          </cell>
          <cell r="E6830">
            <v>92.2</v>
          </cell>
        </row>
        <row r="6831">
          <cell r="A6831" t="str">
            <v>12</v>
          </cell>
          <cell r="B6831" t="str">
            <v>14210000</v>
          </cell>
          <cell r="C6831" t="str">
            <v>2363</v>
          </cell>
          <cell r="D6831">
            <v>83.286500000000004</v>
          </cell>
          <cell r="E6831">
            <v>87.4</v>
          </cell>
        </row>
        <row r="6832">
          <cell r="A6832" t="str">
            <v>12</v>
          </cell>
          <cell r="B6832" t="str">
            <v>1422</v>
          </cell>
          <cell r="C6832" t="str">
            <v>0000</v>
          </cell>
          <cell r="D6832">
            <v>92.049599999999998</v>
          </cell>
          <cell r="E6832">
            <v>93</v>
          </cell>
        </row>
        <row r="6833">
          <cell r="A6833" t="str">
            <v>12</v>
          </cell>
          <cell r="B6833" t="str">
            <v>14221</v>
          </cell>
          <cell r="C6833" t="str">
            <v>0000</v>
          </cell>
          <cell r="D6833">
            <v>93.068399999999997</v>
          </cell>
          <cell r="E6833">
            <v>95.1</v>
          </cell>
        </row>
        <row r="6834">
          <cell r="A6834" t="str">
            <v>12</v>
          </cell>
          <cell r="B6834" t="str">
            <v>14221000</v>
          </cell>
          <cell r="C6834" t="str">
            <v>2374</v>
          </cell>
          <cell r="D6834">
            <v>97.571700000000007</v>
          </cell>
          <cell r="E6834">
            <v>97.1</v>
          </cell>
        </row>
        <row r="6835">
          <cell r="A6835" t="str">
            <v>12</v>
          </cell>
          <cell r="B6835" t="str">
            <v>14221000</v>
          </cell>
          <cell r="C6835" t="str">
            <v>2375</v>
          </cell>
          <cell r="D6835">
            <v>90.066199999999995</v>
          </cell>
          <cell r="E6835">
            <v>93.8</v>
          </cell>
        </row>
        <row r="6836">
          <cell r="A6836" t="str">
            <v>12</v>
          </cell>
          <cell r="B6836" t="str">
            <v>14222</v>
          </cell>
          <cell r="C6836" t="str">
            <v>0000</v>
          </cell>
          <cell r="D6836">
            <v>91.889200000000002</v>
          </cell>
          <cell r="E6836">
            <v>92.7</v>
          </cell>
        </row>
        <row r="6837">
          <cell r="A6837" t="str">
            <v>12</v>
          </cell>
          <cell r="B6837" t="str">
            <v>14222000</v>
          </cell>
          <cell r="C6837" t="str">
            <v>2370</v>
          </cell>
          <cell r="D6837">
            <v>95.886499999999998</v>
          </cell>
          <cell r="E6837">
            <v>95.2</v>
          </cell>
        </row>
        <row r="6838">
          <cell r="A6838" t="str">
            <v>12</v>
          </cell>
          <cell r="B6838" t="str">
            <v>14222000</v>
          </cell>
          <cell r="C6838" t="str">
            <v>2371</v>
          </cell>
          <cell r="D6838">
            <v>88.106099999999998</v>
          </cell>
          <cell r="E6838">
            <v>89.8</v>
          </cell>
        </row>
        <row r="6839">
          <cell r="A6839" t="str">
            <v>12</v>
          </cell>
          <cell r="B6839" t="str">
            <v>14222000</v>
          </cell>
          <cell r="C6839" t="str">
            <v>2372</v>
          </cell>
          <cell r="D6839">
            <v>92.976200000000006</v>
          </cell>
          <cell r="E6839">
            <v>94.1</v>
          </cell>
        </row>
        <row r="6840">
          <cell r="A6840" t="str">
            <v>12</v>
          </cell>
          <cell r="B6840" t="str">
            <v>14222000</v>
          </cell>
          <cell r="C6840" t="str">
            <v>2373</v>
          </cell>
          <cell r="D6840">
            <v>93.150800000000004</v>
          </cell>
          <cell r="E6840">
            <v>93.6</v>
          </cell>
        </row>
        <row r="6841">
          <cell r="A6841" t="str">
            <v>12</v>
          </cell>
          <cell r="B6841" t="str">
            <v>1423</v>
          </cell>
          <cell r="C6841" t="str">
            <v>0000</v>
          </cell>
          <cell r="D6841">
            <v>90.443200000000004</v>
          </cell>
          <cell r="E6841">
            <v>92.7</v>
          </cell>
        </row>
        <row r="6842">
          <cell r="A6842" t="str">
            <v>12</v>
          </cell>
          <cell r="B6842" t="str">
            <v>14230000</v>
          </cell>
          <cell r="C6842" t="str">
            <v>2362</v>
          </cell>
          <cell r="D6842">
            <v>93.207599999999999</v>
          </cell>
          <cell r="E6842">
            <v>96.4</v>
          </cell>
        </row>
        <row r="6843">
          <cell r="A6843" t="str">
            <v>12</v>
          </cell>
          <cell r="B6843" t="str">
            <v>14230000</v>
          </cell>
          <cell r="C6843" t="str">
            <v>2380</v>
          </cell>
          <cell r="D6843">
            <v>96.008799999999994</v>
          </cell>
          <cell r="E6843">
            <v>96.3</v>
          </cell>
        </row>
        <row r="6844">
          <cell r="A6844" t="str">
            <v>12</v>
          </cell>
          <cell r="B6844" t="str">
            <v>14230000</v>
          </cell>
          <cell r="C6844" t="str">
            <v>2381</v>
          </cell>
          <cell r="D6844">
            <v>90.763199999999998</v>
          </cell>
          <cell r="E6844">
            <v>92.9</v>
          </cell>
        </row>
        <row r="6845">
          <cell r="A6845" t="str">
            <v>12</v>
          </cell>
          <cell r="B6845" t="str">
            <v>14230000</v>
          </cell>
          <cell r="C6845" t="str">
            <v>2382</v>
          </cell>
          <cell r="D6845">
            <v>81.008600000000001</v>
          </cell>
          <cell r="E6845">
            <v>83.8</v>
          </cell>
        </row>
        <row r="6846">
          <cell r="A6846" t="str">
            <v>12</v>
          </cell>
          <cell r="B6846" t="str">
            <v>1424</v>
          </cell>
          <cell r="C6846" t="str">
            <v>0000</v>
          </cell>
          <cell r="D6846">
            <v>104.1484</v>
          </cell>
          <cell r="E6846">
            <v>103</v>
          </cell>
        </row>
        <row r="6847">
          <cell r="A6847" t="str">
            <v>12</v>
          </cell>
          <cell r="B6847" t="str">
            <v>14240000</v>
          </cell>
          <cell r="C6847" t="str">
            <v>2750</v>
          </cell>
          <cell r="D6847">
            <v>104.1484</v>
          </cell>
          <cell r="E6847">
            <v>103</v>
          </cell>
        </row>
        <row r="6848">
          <cell r="A6848" t="str">
            <v>12</v>
          </cell>
          <cell r="B6848" t="str">
            <v>15</v>
          </cell>
          <cell r="C6848" t="str">
            <v>0000</v>
          </cell>
          <cell r="D6848">
            <v>97.758799999999994</v>
          </cell>
          <cell r="E6848">
            <v>99.5</v>
          </cell>
        </row>
        <row r="6849">
          <cell r="A6849" t="str">
            <v>12</v>
          </cell>
          <cell r="B6849" t="str">
            <v>151</v>
          </cell>
          <cell r="C6849" t="str">
            <v>0000</v>
          </cell>
          <cell r="D6849">
            <v>97.7239</v>
          </cell>
          <cell r="E6849">
            <v>99.5</v>
          </cell>
        </row>
        <row r="6850">
          <cell r="A6850" t="str">
            <v>12</v>
          </cell>
          <cell r="B6850" t="str">
            <v>1511</v>
          </cell>
          <cell r="C6850" t="str">
            <v>0000</v>
          </cell>
          <cell r="D6850">
            <v>95.317300000000003</v>
          </cell>
          <cell r="E6850">
            <v>97.3</v>
          </cell>
        </row>
        <row r="6851">
          <cell r="A6851" t="str">
            <v>12</v>
          </cell>
          <cell r="B6851" t="str">
            <v>15110000</v>
          </cell>
          <cell r="C6851" t="str">
            <v>1400</v>
          </cell>
          <cell r="D6851">
            <v>92.565100000000001</v>
          </cell>
          <cell r="E6851">
            <v>96.7</v>
          </cell>
        </row>
        <row r="6852">
          <cell r="A6852" t="str">
            <v>12</v>
          </cell>
          <cell r="B6852" t="str">
            <v>15110000</v>
          </cell>
          <cell r="C6852" t="str">
            <v>1410</v>
          </cell>
          <cell r="D6852">
            <v>98.192999999999998</v>
          </cell>
          <cell r="E6852">
            <v>96.1</v>
          </cell>
        </row>
        <row r="6853">
          <cell r="A6853" t="str">
            <v>12</v>
          </cell>
          <cell r="B6853" t="str">
            <v>15110000</v>
          </cell>
          <cell r="C6853" t="str">
            <v>1420</v>
          </cell>
          <cell r="D6853">
            <v>99.770300000000006</v>
          </cell>
          <cell r="E6853">
            <v>99.3</v>
          </cell>
        </row>
        <row r="6854">
          <cell r="A6854" t="str">
            <v>12</v>
          </cell>
          <cell r="B6854" t="str">
            <v>1512</v>
          </cell>
          <cell r="C6854" t="str">
            <v>0000</v>
          </cell>
          <cell r="D6854">
            <v>101.307</v>
          </cell>
          <cell r="E6854">
            <v>102.8</v>
          </cell>
        </row>
        <row r="6855">
          <cell r="A6855" t="str">
            <v>12</v>
          </cell>
          <cell r="B6855" t="str">
            <v>15120000</v>
          </cell>
          <cell r="C6855" t="str">
            <v>1430</v>
          </cell>
          <cell r="D6855">
            <v>101.307</v>
          </cell>
          <cell r="E6855">
            <v>102.8</v>
          </cell>
        </row>
        <row r="6856">
          <cell r="A6856" t="str">
            <v>12</v>
          </cell>
          <cell r="B6856" t="str">
            <v>152</v>
          </cell>
          <cell r="C6856" t="str">
            <v>0000</v>
          </cell>
          <cell r="D6856">
            <v>98.540999999999997</v>
          </cell>
          <cell r="E6856">
            <v>98.8</v>
          </cell>
        </row>
        <row r="6857">
          <cell r="A6857" t="str">
            <v>12</v>
          </cell>
          <cell r="B6857" t="str">
            <v>15200000</v>
          </cell>
          <cell r="C6857" t="str">
            <v>2420</v>
          </cell>
          <cell r="D6857">
            <v>98.540999999999997</v>
          </cell>
          <cell r="E6857">
            <v>98.8</v>
          </cell>
        </row>
        <row r="6858">
          <cell r="A6858" t="str">
            <v>12</v>
          </cell>
          <cell r="B6858" t="str">
            <v>16</v>
          </cell>
          <cell r="C6858" t="str">
            <v>0000</v>
          </cell>
          <cell r="D6858">
            <v>103.16719999999999</v>
          </cell>
          <cell r="E6858">
            <v>102.3</v>
          </cell>
        </row>
        <row r="6859">
          <cell r="A6859" t="str">
            <v>12</v>
          </cell>
          <cell r="B6859" t="str">
            <v>161</v>
          </cell>
          <cell r="C6859" t="str">
            <v>0000</v>
          </cell>
          <cell r="D6859">
            <v>105.23480000000001</v>
          </cell>
          <cell r="E6859">
            <v>104.1</v>
          </cell>
        </row>
        <row r="6860">
          <cell r="A6860" t="str">
            <v>12</v>
          </cell>
          <cell r="B6860" t="str">
            <v>1611</v>
          </cell>
          <cell r="C6860" t="str">
            <v>0000</v>
          </cell>
          <cell r="D6860">
            <v>106.8201</v>
          </cell>
          <cell r="E6860">
            <v>105.2</v>
          </cell>
        </row>
        <row r="6861">
          <cell r="A6861" t="str">
            <v>12</v>
          </cell>
          <cell r="B6861" t="str">
            <v>16110000</v>
          </cell>
          <cell r="C6861" t="str">
            <v>1610</v>
          </cell>
          <cell r="D6861">
            <v>107.06610000000001</v>
          </cell>
          <cell r="E6861">
            <v>105.3</v>
          </cell>
        </row>
        <row r="6862">
          <cell r="A6862" t="str">
            <v>12</v>
          </cell>
          <cell r="B6862" t="str">
            <v>16110000</v>
          </cell>
          <cell r="C6862" t="str">
            <v>1611</v>
          </cell>
          <cell r="D6862">
            <v>106.2439</v>
          </cell>
          <cell r="E6862">
            <v>105.1</v>
          </cell>
        </row>
        <row r="6863">
          <cell r="A6863" t="str">
            <v>12</v>
          </cell>
          <cell r="B6863" t="str">
            <v>1612</v>
          </cell>
          <cell r="C6863" t="str">
            <v>0000</v>
          </cell>
          <cell r="D6863">
            <v>101.0076</v>
          </cell>
          <cell r="E6863">
            <v>101.2</v>
          </cell>
        </row>
        <row r="6864">
          <cell r="A6864" t="str">
            <v>12</v>
          </cell>
          <cell r="B6864" t="str">
            <v>16120000</v>
          </cell>
          <cell r="C6864" t="str">
            <v>2611</v>
          </cell>
          <cell r="D6864">
            <v>101.0076</v>
          </cell>
          <cell r="E6864">
            <v>101.2</v>
          </cell>
        </row>
        <row r="6865">
          <cell r="A6865" t="str">
            <v>12</v>
          </cell>
          <cell r="B6865" t="str">
            <v>162</v>
          </cell>
          <cell r="C6865" t="str">
            <v>0000</v>
          </cell>
          <cell r="D6865">
            <v>100.4577</v>
          </cell>
          <cell r="E6865">
            <v>100</v>
          </cell>
        </row>
        <row r="6866">
          <cell r="A6866" t="str">
            <v>12</v>
          </cell>
          <cell r="B6866" t="str">
            <v>1621</v>
          </cell>
          <cell r="C6866" t="str">
            <v>0000</v>
          </cell>
          <cell r="D6866">
            <v>101.9448</v>
          </cell>
          <cell r="E6866">
            <v>101.4</v>
          </cell>
        </row>
        <row r="6867">
          <cell r="A6867" t="str">
            <v>12</v>
          </cell>
          <cell r="B6867" t="str">
            <v>16210000</v>
          </cell>
          <cell r="C6867" t="str">
            <v>1621</v>
          </cell>
          <cell r="D6867">
            <v>101.9448</v>
          </cell>
          <cell r="E6867">
            <v>101.4</v>
          </cell>
        </row>
        <row r="6868">
          <cell r="A6868" t="str">
            <v>12</v>
          </cell>
          <cell r="B6868" t="str">
            <v>1622</v>
          </cell>
          <cell r="C6868" t="str">
            <v>0000</v>
          </cell>
          <cell r="D6868">
            <v>93.432500000000005</v>
          </cell>
          <cell r="E6868">
            <v>93.1</v>
          </cell>
        </row>
        <row r="6869">
          <cell r="A6869" t="str">
            <v>12</v>
          </cell>
          <cell r="B6869" t="str">
            <v>16220000</v>
          </cell>
          <cell r="C6869" t="str">
            <v>2630</v>
          </cell>
          <cell r="D6869">
            <v>100.8398</v>
          </cell>
          <cell r="E6869">
            <v>97.3</v>
          </cell>
        </row>
        <row r="6870">
          <cell r="A6870" t="str">
            <v>12</v>
          </cell>
          <cell r="B6870" t="str">
            <v>16220000</v>
          </cell>
          <cell r="C6870" t="str">
            <v>2631</v>
          </cell>
          <cell r="D6870">
            <v>93.4251</v>
          </cell>
          <cell r="E6870">
            <v>94.6</v>
          </cell>
        </row>
        <row r="6871">
          <cell r="A6871" t="str">
            <v>12</v>
          </cell>
          <cell r="B6871" t="str">
            <v>16220000</v>
          </cell>
          <cell r="C6871" t="str">
            <v>2632</v>
          </cell>
          <cell r="D6871">
            <v>81.105699999999999</v>
          </cell>
          <cell r="E6871">
            <v>82.5</v>
          </cell>
        </row>
        <row r="6872">
          <cell r="A6872" t="str">
            <v>12</v>
          </cell>
          <cell r="B6872" t="str">
            <v>1623</v>
          </cell>
          <cell r="C6872" t="str">
            <v>0000</v>
          </cell>
          <cell r="D6872">
            <v>100.4635</v>
          </cell>
          <cell r="E6872">
            <v>100.5</v>
          </cell>
        </row>
        <row r="6873">
          <cell r="A6873" t="str">
            <v>12</v>
          </cell>
          <cell r="B6873" t="str">
            <v>16230000</v>
          </cell>
          <cell r="C6873" t="str">
            <v>2060</v>
          </cell>
          <cell r="D6873">
            <v>99.208500000000001</v>
          </cell>
          <cell r="E6873">
            <v>98.8</v>
          </cell>
        </row>
        <row r="6874">
          <cell r="A6874" t="str">
            <v>12</v>
          </cell>
          <cell r="B6874" t="str">
            <v>16230000</v>
          </cell>
          <cell r="C6874" t="str">
            <v>2620</v>
          </cell>
          <cell r="D6874">
            <v>103.5121</v>
          </cell>
          <cell r="E6874">
            <v>103.2</v>
          </cell>
        </row>
        <row r="6875">
          <cell r="A6875" t="str">
            <v>12</v>
          </cell>
          <cell r="B6875" t="str">
            <v>16230000</v>
          </cell>
          <cell r="C6875" t="str">
            <v>2640</v>
          </cell>
          <cell r="D6875">
            <v>101.1206</v>
          </cell>
          <cell r="E6875">
            <v>101.8</v>
          </cell>
        </row>
        <row r="6876">
          <cell r="A6876" t="str">
            <v>12</v>
          </cell>
          <cell r="B6876" t="str">
            <v>17</v>
          </cell>
          <cell r="C6876" t="str">
            <v>0000</v>
          </cell>
          <cell r="D6876">
            <v>117.357</v>
          </cell>
          <cell r="E6876">
            <v>108.6</v>
          </cell>
        </row>
        <row r="6877">
          <cell r="A6877" t="str">
            <v>12</v>
          </cell>
          <cell r="B6877" t="str">
            <v>17000000</v>
          </cell>
          <cell r="C6877" t="str">
            <v>1600</v>
          </cell>
          <cell r="D6877">
            <v>117.357</v>
          </cell>
          <cell r="E6877">
            <v>108.6</v>
          </cell>
        </row>
        <row r="6878">
          <cell r="A6878" t="str">
            <v>12</v>
          </cell>
          <cell r="B6878" t="str">
            <v>18</v>
          </cell>
          <cell r="C6878" t="str">
            <v>0000</v>
          </cell>
          <cell r="D6878">
            <v>90.184100000000001</v>
          </cell>
          <cell r="E6878">
            <v>86.6</v>
          </cell>
        </row>
        <row r="6879">
          <cell r="A6879" t="str">
            <v>12</v>
          </cell>
          <cell r="B6879" t="str">
            <v>181</v>
          </cell>
          <cell r="C6879" t="str">
            <v>0000</v>
          </cell>
          <cell r="D6879">
            <v>85.762100000000004</v>
          </cell>
          <cell r="E6879">
            <v>87.5</v>
          </cell>
        </row>
        <row r="6880">
          <cell r="A6880" t="str">
            <v>12</v>
          </cell>
          <cell r="B6880" t="str">
            <v>18100000</v>
          </cell>
          <cell r="C6880" t="str">
            <v>2500</v>
          </cell>
          <cell r="D6880">
            <v>85.762100000000004</v>
          </cell>
          <cell r="E6880">
            <v>87.5</v>
          </cell>
        </row>
        <row r="6881">
          <cell r="A6881" t="str">
            <v>12</v>
          </cell>
          <cell r="B6881" t="str">
            <v>182</v>
          </cell>
          <cell r="C6881" t="str">
            <v>0000</v>
          </cell>
          <cell r="D6881">
            <v>90.2971</v>
          </cell>
          <cell r="E6881">
            <v>86.6</v>
          </cell>
        </row>
        <row r="6882">
          <cell r="A6882" t="str">
            <v>12</v>
          </cell>
          <cell r="B6882" t="str">
            <v>18200000</v>
          </cell>
          <cell r="C6882" t="str">
            <v>2510</v>
          </cell>
          <cell r="D6882">
            <v>88.312299999999993</v>
          </cell>
          <cell r="E6882">
            <v>84.3</v>
          </cell>
        </row>
        <row r="6883">
          <cell r="A6883" t="str">
            <v>12</v>
          </cell>
          <cell r="B6883" t="str">
            <v>18200000</v>
          </cell>
          <cell r="C6883" t="str">
            <v>2511</v>
          </cell>
          <cell r="D6883">
            <v>104.79179999999999</v>
          </cell>
          <cell r="E6883">
            <v>103.5</v>
          </cell>
        </row>
        <row r="6884">
          <cell r="A6884" t="str">
            <v>12</v>
          </cell>
          <cell r="B6884" t="str">
            <v>19</v>
          </cell>
          <cell r="C6884" t="str">
            <v>0000</v>
          </cell>
          <cell r="D6884">
            <v>101.5528</v>
          </cell>
          <cell r="E6884">
            <v>100.4</v>
          </cell>
        </row>
        <row r="6885">
          <cell r="A6885" t="str">
            <v>12</v>
          </cell>
          <cell r="B6885" t="str">
            <v>191</v>
          </cell>
          <cell r="C6885" t="str">
            <v>0000</v>
          </cell>
          <cell r="D6885">
            <v>97.664400000000001</v>
          </cell>
          <cell r="E6885">
            <v>95.2</v>
          </cell>
        </row>
        <row r="6886">
          <cell r="A6886" t="str">
            <v>12</v>
          </cell>
          <cell r="B6886" t="str">
            <v>19100000</v>
          </cell>
          <cell r="C6886" t="str">
            <v>2701</v>
          </cell>
          <cell r="D6886">
            <v>97.664400000000001</v>
          </cell>
          <cell r="E6886">
            <v>95.2</v>
          </cell>
        </row>
        <row r="6887">
          <cell r="A6887" t="str">
            <v>12</v>
          </cell>
          <cell r="B6887" t="str">
            <v>192</v>
          </cell>
          <cell r="C6887" t="str">
            <v>0000</v>
          </cell>
          <cell r="D6887">
            <v>96.566699999999997</v>
          </cell>
          <cell r="E6887">
            <v>96.7</v>
          </cell>
        </row>
        <row r="6888">
          <cell r="A6888" t="str">
            <v>12</v>
          </cell>
          <cell r="B6888" t="str">
            <v>1921</v>
          </cell>
          <cell r="C6888" t="str">
            <v>0000</v>
          </cell>
          <cell r="D6888">
            <v>97.208799999999997</v>
          </cell>
          <cell r="E6888">
            <v>97.7</v>
          </cell>
        </row>
        <row r="6889">
          <cell r="A6889" t="str">
            <v>12</v>
          </cell>
          <cell r="B6889" t="str">
            <v>19210000</v>
          </cell>
          <cell r="C6889" t="str">
            <v>2710</v>
          </cell>
          <cell r="D6889">
            <v>93.533500000000004</v>
          </cell>
          <cell r="E6889">
            <v>95</v>
          </cell>
        </row>
        <row r="6890">
          <cell r="A6890" t="str">
            <v>12</v>
          </cell>
          <cell r="B6890" t="str">
            <v>19210000</v>
          </cell>
          <cell r="C6890" t="str">
            <v>2711</v>
          </cell>
          <cell r="D6890">
            <v>101.2094</v>
          </cell>
          <cell r="E6890">
            <v>102</v>
          </cell>
        </row>
        <row r="6891">
          <cell r="A6891" t="str">
            <v>12</v>
          </cell>
          <cell r="B6891" t="str">
            <v>19210000</v>
          </cell>
          <cell r="C6891" t="str">
            <v>2712</v>
          </cell>
          <cell r="D6891">
            <v>92.451999999999998</v>
          </cell>
          <cell r="E6891">
            <v>92.6</v>
          </cell>
        </row>
        <row r="6892">
          <cell r="A6892" t="str">
            <v>12</v>
          </cell>
          <cell r="B6892" t="str">
            <v>19210000</v>
          </cell>
          <cell r="C6892" t="str">
            <v>2713</v>
          </cell>
          <cell r="D6892">
            <v>102.4708</v>
          </cell>
          <cell r="E6892">
            <v>101</v>
          </cell>
        </row>
        <row r="6893">
          <cell r="A6893" t="str">
            <v>12</v>
          </cell>
          <cell r="B6893" t="str">
            <v>19210000</v>
          </cell>
          <cell r="C6893" t="str">
            <v>2714</v>
          </cell>
          <cell r="D6893">
            <v>104.0278</v>
          </cell>
          <cell r="E6893">
            <v>99.5</v>
          </cell>
        </row>
        <row r="6894">
          <cell r="A6894" t="str">
            <v>12</v>
          </cell>
          <cell r="B6894" t="str">
            <v>1922</v>
          </cell>
          <cell r="C6894" t="str">
            <v>0000</v>
          </cell>
          <cell r="D6894">
            <v>95.798199999999994</v>
          </cell>
          <cell r="E6894">
            <v>95.7</v>
          </cell>
        </row>
        <row r="6895">
          <cell r="A6895" t="str">
            <v>12</v>
          </cell>
          <cell r="B6895" t="str">
            <v>19220000</v>
          </cell>
          <cell r="C6895" t="str">
            <v>2720</v>
          </cell>
          <cell r="D6895">
            <v>95.564499999999995</v>
          </cell>
          <cell r="E6895">
            <v>95.4</v>
          </cell>
        </row>
        <row r="6896">
          <cell r="A6896" t="str">
            <v>12</v>
          </cell>
          <cell r="B6896" t="str">
            <v>19220000</v>
          </cell>
          <cell r="C6896" t="str">
            <v>2725</v>
          </cell>
          <cell r="D6896">
            <v>100.2381</v>
          </cell>
          <cell r="E6896">
            <v>101</v>
          </cell>
        </row>
        <row r="6897">
          <cell r="A6897" t="str">
            <v>12</v>
          </cell>
          <cell r="B6897" t="str">
            <v>1923</v>
          </cell>
          <cell r="C6897" t="str">
            <v>0000</v>
          </cell>
          <cell r="D6897">
            <v>96.149100000000004</v>
          </cell>
          <cell r="E6897">
            <v>95.9</v>
          </cell>
        </row>
        <row r="6898">
          <cell r="A6898" t="str">
            <v>12</v>
          </cell>
          <cell r="B6898" t="str">
            <v>19230000</v>
          </cell>
          <cell r="C6898" t="str">
            <v>2040</v>
          </cell>
          <cell r="D6898">
            <v>96.862899999999996</v>
          </cell>
          <cell r="E6898">
            <v>96.4</v>
          </cell>
        </row>
        <row r="6899">
          <cell r="A6899" t="str">
            <v>12</v>
          </cell>
          <cell r="B6899" t="str">
            <v>19230000</v>
          </cell>
          <cell r="C6899" t="str">
            <v>2050</v>
          </cell>
          <cell r="D6899">
            <v>97.0535</v>
          </cell>
          <cell r="E6899">
            <v>96.9</v>
          </cell>
        </row>
        <row r="6900">
          <cell r="A6900" t="str">
            <v>12</v>
          </cell>
          <cell r="B6900" t="str">
            <v>19230000</v>
          </cell>
          <cell r="C6900" t="str">
            <v>2051</v>
          </cell>
          <cell r="D6900">
            <v>89.7363</v>
          </cell>
          <cell r="E6900">
            <v>90.2</v>
          </cell>
        </row>
        <row r="6901">
          <cell r="A6901" t="str">
            <v>12</v>
          </cell>
          <cell r="B6901" t="str">
            <v>193</v>
          </cell>
          <cell r="C6901" t="str">
            <v>0000</v>
          </cell>
          <cell r="D6901">
            <v>105.3916</v>
          </cell>
          <cell r="E6901">
            <v>104</v>
          </cell>
        </row>
        <row r="6902">
          <cell r="A6902" t="str">
            <v>12</v>
          </cell>
          <cell r="B6902" t="str">
            <v>19300000</v>
          </cell>
          <cell r="C6902" t="str">
            <v>1700</v>
          </cell>
          <cell r="D6902">
            <v>101.0391</v>
          </cell>
          <cell r="E6902">
            <v>100.4</v>
          </cell>
        </row>
        <row r="6903">
          <cell r="A6903" t="str">
            <v>12</v>
          </cell>
          <cell r="B6903" t="str">
            <v>19300000</v>
          </cell>
          <cell r="C6903" t="str">
            <v>2730</v>
          </cell>
          <cell r="D6903">
            <v>106.63890000000001</v>
          </cell>
          <cell r="E6903">
            <v>104.6</v>
          </cell>
        </row>
        <row r="6904">
          <cell r="A6904" t="str">
            <v>12</v>
          </cell>
          <cell r="B6904" t="str">
            <v>19300000</v>
          </cell>
          <cell r="C6904" t="str">
            <v>2731</v>
          </cell>
          <cell r="D6904">
            <v>99.413700000000006</v>
          </cell>
          <cell r="E6904">
            <v>107.1</v>
          </cell>
        </row>
        <row r="6905">
          <cell r="A6905" t="str">
            <v>12</v>
          </cell>
          <cell r="B6905" t="str">
            <v>19300000</v>
          </cell>
          <cell r="C6905" t="str">
            <v>2732</v>
          </cell>
          <cell r="D6905">
            <v>99.679199999999994</v>
          </cell>
          <cell r="E6905">
            <v>100</v>
          </cell>
        </row>
        <row r="6906">
          <cell r="A6906" t="str">
            <v>12</v>
          </cell>
          <cell r="B6906" t="str">
            <v>194</v>
          </cell>
          <cell r="C6906" t="str">
            <v>0000</v>
          </cell>
          <cell r="D6906">
            <v>96.938800000000001</v>
          </cell>
          <cell r="E6906">
            <v>98.4</v>
          </cell>
        </row>
        <row r="6907">
          <cell r="A6907" t="str">
            <v>12</v>
          </cell>
          <cell r="B6907" t="str">
            <v>1941</v>
          </cell>
          <cell r="C6907" t="str">
            <v>0000</v>
          </cell>
          <cell r="D6907">
            <v>104.9482</v>
          </cell>
          <cell r="E6907">
            <v>106.6</v>
          </cell>
        </row>
        <row r="6908">
          <cell r="A6908" t="str">
            <v>12</v>
          </cell>
          <cell r="B6908" t="str">
            <v>19410000</v>
          </cell>
          <cell r="C6908" t="str">
            <v>2740</v>
          </cell>
          <cell r="D6908">
            <v>104.9482</v>
          </cell>
          <cell r="E6908">
            <v>106.6</v>
          </cell>
        </row>
        <row r="6909">
          <cell r="A6909" t="str">
            <v>12</v>
          </cell>
          <cell r="B6909" t="str">
            <v>1942</v>
          </cell>
          <cell r="C6909" t="str">
            <v>0000</v>
          </cell>
          <cell r="D6909">
            <v>84.924599999999998</v>
          </cell>
          <cell r="E6909">
            <v>86</v>
          </cell>
        </row>
        <row r="6910">
          <cell r="A6910" t="str">
            <v>12</v>
          </cell>
          <cell r="B6910" t="str">
            <v>19420000</v>
          </cell>
          <cell r="C6910" t="str">
            <v>2741</v>
          </cell>
          <cell r="D6910">
            <v>84.924599999999998</v>
          </cell>
          <cell r="E6910">
            <v>86</v>
          </cell>
        </row>
        <row r="6911">
          <cell r="A6911" t="str">
            <v>12</v>
          </cell>
          <cell r="B6911" t="str">
            <v>2</v>
          </cell>
          <cell r="C6911" t="str">
            <v>0000</v>
          </cell>
          <cell r="D6911">
            <v>117.9594</v>
          </cell>
          <cell r="E6911">
            <v>113.9</v>
          </cell>
        </row>
        <row r="6912">
          <cell r="A6912" t="str">
            <v>12</v>
          </cell>
          <cell r="B6912" t="str">
            <v>21</v>
          </cell>
          <cell r="C6912" t="str">
            <v>0000</v>
          </cell>
          <cell r="D6912">
            <v>109.2487</v>
          </cell>
          <cell r="E6912">
            <v>105.8</v>
          </cell>
        </row>
        <row r="6913">
          <cell r="A6913" t="str">
            <v>12</v>
          </cell>
          <cell r="B6913" t="str">
            <v>211</v>
          </cell>
          <cell r="C6913" t="str">
            <v>0000</v>
          </cell>
          <cell r="D6913">
            <v>120.05110000000001</v>
          </cell>
          <cell r="E6913">
            <v>113.7</v>
          </cell>
        </row>
        <row r="6914">
          <cell r="A6914" t="str">
            <v>12</v>
          </cell>
          <cell r="B6914" t="str">
            <v>21100000</v>
          </cell>
          <cell r="C6914" t="str">
            <v>3000</v>
          </cell>
          <cell r="D6914">
            <v>103.6446</v>
          </cell>
          <cell r="E6914">
            <v>103.1</v>
          </cell>
        </row>
        <row r="6915">
          <cell r="A6915" t="str">
            <v>12</v>
          </cell>
          <cell r="B6915" t="str">
            <v>21100000</v>
          </cell>
          <cell r="C6915" t="str">
            <v>3001</v>
          </cell>
          <cell r="D6915">
            <v>101.9802</v>
          </cell>
          <cell r="E6915">
            <v>100.5</v>
          </cell>
        </row>
        <row r="6916">
          <cell r="A6916" t="str">
            <v>12</v>
          </cell>
          <cell r="B6916" t="str">
            <v>21100000</v>
          </cell>
          <cell r="C6916" t="str">
            <v>3010</v>
          </cell>
          <cell r="D6916">
            <v>133.71440000000001</v>
          </cell>
          <cell r="E6916">
            <v>122.6</v>
          </cell>
        </row>
        <row r="6917">
          <cell r="A6917" t="str">
            <v>12</v>
          </cell>
          <cell r="B6917" t="str">
            <v>21100000</v>
          </cell>
          <cell r="C6917" t="str">
            <v>3020</v>
          </cell>
          <cell r="D6917">
            <v>118.8672</v>
          </cell>
          <cell r="E6917">
            <v>113.2</v>
          </cell>
        </row>
        <row r="6918">
          <cell r="A6918" t="str">
            <v>12</v>
          </cell>
          <cell r="B6918" t="str">
            <v>21100000</v>
          </cell>
          <cell r="C6918" t="str">
            <v>3030</v>
          </cell>
          <cell r="D6918">
            <v>119.25660000000001</v>
          </cell>
          <cell r="E6918">
            <v>115.7</v>
          </cell>
        </row>
        <row r="6919">
          <cell r="A6919" t="str">
            <v>12</v>
          </cell>
          <cell r="B6919" t="str">
            <v>21100000</v>
          </cell>
          <cell r="C6919" t="str">
            <v>3040</v>
          </cell>
          <cell r="D6919">
            <v>112.0432</v>
          </cell>
          <cell r="E6919">
            <v>108.7</v>
          </cell>
        </row>
        <row r="6920">
          <cell r="A6920" t="str">
            <v>12</v>
          </cell>
          <cell r="B6920" t="str">
            <v>212</v>
          </cell>
          <cell r="C6920" t="str">
            <v>0000</v>
          </cell>
          <cell r="D6920">
            <v>100.48560000000001</v>
          </cell>
          <cell r="E6920">
            <v>99.4</v>
          </cell>
        </row>
        <row r="6921">
          <cell r="A6921" t="str">
            <v>12</v>
          </cell>
          <cell r="B6921" t="str">
            <v>21200000</v>
          </cell>
          <cell r="C6921" t="str">
            <v>2260</v>
          </cell>
          <cell r="D6921">
            <v>101.5514</v>
          </cell>
          <cell r="E6921">
            <v>99.7</v>
          </cell>
        </row>
        <row r="6922">
          <cell r="A6922" t="str">
            <v>12</v>
          </cell>
          <cell r="B6922" t="str">
            <v>21200000</v>
          </cell>
          <cell r="C6922" t="str">
            <v>2760</v>
          </cell>
          <cell r="D6922">
            <v>97.534099999999995</v>
          </cell>
          <cell r="E6922">
            <v>98.7</v>
          </cell>
        </row>
        <row r="6923">
          <cell r="A6923" t="str">
            <v>12</v>
          </cell>
          <cell r="B6923" t="str">
            <v>22</v>
          </cell>
          <cell r="C6923" t="str">
            <v>0000</v>
          </cell>
          <cell r="D6923">
            <v>129.37</v>
          </cell>
          <cell r="E6923">
            <v>124.4</v>
          </cell>
        </row>
        <row r="6924">
          <cell r="A6924" t="str">
            <v>12</v>
          </cell>
          <cell r="B6924" t="str">
            <v>22000000</v>
          </cell>
          <cell r="C6924" t="str">
            <v>3100</v>
          </cell>
          <cell r="D6924">
            <v>127.4562</v>
          </cell>
          <cell r="E6924">
            <v>122.1</v>
          </cell>
        </row>
        <row r="6925">
          <cell r="A6925" t="str">
            <v>12</v>
          </cell>
          <cell r="B6925" t="str">
            <v>22000000</v>
          </cell>
          <cell r="C6925" t="str">
            <v>3101</v>
          </cell>
          <cell r="D6925">
            <v>168.25569999999999</v>
          </cell>
          <cell r="E6925">
            <v>157</v>
          </cell>
        </row>
        <row r="6926">
          <cell r="A6926" t="str">
            <v>12</v>
          </cell>
          <cell r="B6926" t="str">
            <v>22000000</v>
          </cell>
          <cell r="C6926" t="str">
            <v>3102</v>
          </cell>
          <cell r="D6926">
            <v>123.3875</v>
          </cell>
          <cell r="E6926">
            <v>119.2</v>
          </cell>
        </row>
        <row r="6927">
          <cell r="A6927" t="str">
            <v>12</v>
          </cell>
          <cell r="B6927" t="str">
            <v>22000000</v>
          </cell>
          <cell r="C6927" t="str">
            <v>3110</v>
          </cell>
          <cell r="D6927">
            <v>114.28570000000001</v>
          </cell>
          <cell r="E6927">
            <v>112.9</v>
          </cell>
        </row>
        <row r="6928">
          <cell r="A6928" t="str">
            <v>12</v>
          </cell>
          <cell r="B6928" t="str">
            <v>22000000</v>
          </cell>
          <cell r="C6928" t="str">
            <v>3120</v>
          </cell>
          <cell r="D6928">
            <v>125.8917</v>
          </cell>
          <cell r="E6928">
            <v>120.6</v>
          </cell>
        </row>
        <row r="6929">
          <cell r="A6929" t="str">
            <v>12</v>
          </cell>
          <cell r="B6929" t="str">
            <v>3</v>
          </cell>
          <cell r="C6929" t="str">
            <v>0000</v>
          </cell>
          <cell r="D6929">
            <v>98.270899999999997</v>
          </cell>
          <cell r="E6929">
            <v>97.7</v>
          </cell>
        </row>
        <row r="6930">
          <cell r="A6930" t="str">
            <v>12</v>
          </cell>
          <cell r="B6930" t="str">
            <v>31</v>
          </cell>
          <cell r="C6930" t="str">
            <v>0000</v>
          </cell>
          <cell r="D6930">
            <v>98.790999999999997</v>
          </cell>
          <cell r="E6930">
            <v>98.5</v>
          </cell>
        </row>
        <row r="6931">
          <cell r="A6931" t="str">
            <v>12</v>
          </cell>
          <cell r="B6931" t="str">
            <v>311</v>
          </cell>
          <cell r="C6931" t="str">
            <v>0000</v>
          </cell>
          <cell r="D6931">
            <v>98.756299999999996</v>
          </cell>
          <cell r="E6931">
            <v>98.5</v>
          </cell>
        </row>
        <row r="6932">
          <cell r="A6932" t="str">
            <v>12</v>
          </cell>
          <cell r="B6932" t="str">
            <v>3111</v>
          </cell>
          <cell r="C6932" t="str">
            <v>0000</v>
          </cell>
          <cell r="D6932">
            <v>99.9238</v>
          </cell>
          <cell r="E6932">
            <v>99.4</v>
          </cell>
        </row>
        <row r="6933">
          <cell r="A6933" t="str">
            <v>12</v>
          </cell>
          <cell r="B6933" t="str">
            <v>31110000</v>
          </cell>
          <cell r="C6933" t="str">
            <v>4430</v>
          </cell>
          <cell r="D6933">
            <v>102.9083</v>
          </cell>
          <cell r="E6933">
            <v>103.5</v>
          </cell>
        </row>
        <row r="6934">
          <cell r="A6934" t="str">
            <v>12</v>
          </cell>
          <cell r="B6934" t="str">
            <v>31110000</v>
          </cell>
          <cell r="C6934" t="str">
            <v>4440</v>
          </cell>
          <cell r="D6934">
            <v>102.0578</v>
          </cell>
          <cell r="E6934">
            <v>102.9</v>
          </cell>
        </row>
        <row r="6935">
          <cell r="A6935" t="str">
            <v>12</v>
          </cell>
          <cell r="B6935" t="str">
            <v>31110000</v>
          </cell>
          <cell r="C6935" t="str">
            <v>4441</v>
          </cell>
          <cell r="D6935">
            <v>96.941299999999998</v>
          </cell>
          <cell r="E6935">
            <v>94.9</v>
          </cell>
        </row>
        <row r="6936">
          <cell r="A6936" t="str">
            <v>12</v>
          </cell>
          <cell r="B6936" t="str">
            <v>31110000</v>
          </cell>
          <cell r="C6936" t="str">
            <v>4760</v>
          </cell>
          <cell r="D6936">
            <v>99.280100000000004</v>
          </cell>
          <cell r="E6936">
            <v>98.2</v>
          </cell>
        </row>
        <row r="6937">
          <cell r="A6937" t="str">
            <v>12</v>
          </cell>
          <cell r="B6937" t="str">
            <v>3112</v>
          </cell>
          <cell r="C6937" t="str">
            <v>0000</v>
          </cell>
          <cell r="D6937">
            <v>97.515000000000001</v>
          </cell>
          <cell r="E6937">
            <v>96.8</v>
          </cell>
        </row>
        <row r="6938">
          <cell r="A6938" t="str">
            <v>12</v>
          </cell>
          <cell r="B6938" t="str">
            <v>31121</v>
          </cell>
          <cell r="C6938" t="str">
            <v>0000</v>
          </cell>
          <cell r="D6938">
            <v>96.890900000000002</v>
          </cell>
          <cell r="E6938">
            <v>98.2</v>
          </cell>
        </row>
        <row r="6939">
          <cell r="A6939" t="str">
            <v>12</v>
          </cell>
          <cell r="B6939" t="str">
            <v>31121000</v>
          </cell>
          <cell r="C6939" t="str">
            <v>4001</v>
          </cell>
          <cell r="D6939">
            <v>100.7808</v>
          </cell>
          <cell r="E6939">
            <v>102.1</v>
          </cell>
        </row>
        <row r="6940">
          <cell r="A6940" t="str">
            <v>12</v>
          </cell>
          <cell r="B6940" t="str">
            <v>31121000</v>
          </cell>
          <cell r="C6940" t="str">
            <v>4010</v>
          </cell>
          <cell r="D6940">
            <v>107.0136</v>
          </cell>
          <cell r="E6940">
            <v>106</v>
          </cell>
        </row>
        <row r="6941">
          <cell r="A6941" t="str">
            <v>12</v>
          </cell>
          <cell r="B6941" t="str">
            <v>31121000</v>
          </cell>
          <cell r="C6941" t="str">
            <v>4012</v>
          </cell>
          <cell r="D6941">
            <v>100.6429</v>
          </cell>
          <cell r="E6941">
            <v>102.8</v>
          </cell>
        </row>
        <row r="6942">
          <cell r="A6942" t="str">
            <v>12</v>
          </cell>
          <cell r="B6942" t="str">
            <v>31121000</v>
          </cell>
          <cell r="C6942" t="str">
            <v>4020</v>
          </cell>
          <cell r="D6942">
            <v>84.631</v>
          </cell>
          <cell r="E6942">
            <v>86.7</v>
          </cell>
        </row>
        <row r="6943">
          <cell r="A6943" t="str">
            <v>12</v>
          </cell>
          <cell r="B6943" t="str">
            <v>31121000</v>
          </cell>
          <cell r="C6943" t="str">
            <v>4021</v>
          </cell>
          <cell r="D6943">
            <v>91.386300000000006</v>
          </cell>
          <cell r="E6943">
            <v>93.6</v>
          </cell>
        </row>
        <row r="6944">
          <cell r="A6944" t="str">
            <v>12</v>
          </cell>
          <cell r="B6944" t="str">
            <v>31122</v>
          </cell>
          <cell r="C6944" t="str">
            <v>0000</v>
          </cell>
          <cell r="D6944">
            <v>88.115899999999996</v>
          </cell>
          <cell r="E6944">
            <v>88.4</v>
          </cell>
        </row>
        <row r="6945">
          <cell r="A6945" t="str">
            <v>12</v>
          </cell>
          <cell r="B6945" t="str">
            <v>31122000</v>
          </cell>
          <cell r="C6945" t="str">
            <v>4110</v>
          </cell>
          <cell r="D6945">
            <v>88.454999999999998</v>
          </cell>
          <cell r="E6945">
            <v>88.9</v>
          </cell>
        </row>
        <row r="6946">
          <cell r="A6946" t="str">
            <v>12</v>
          </cell>
          <cell r="B6946" t="str">
            <v>31122000</v>
          </cell>
          <cell r="C6946" t="str">
            <v>4111</v>
          </cell>
          <cell r="D6946">
            <v>87.946299999999994</v>
          </cell>
          <cell r="E6946">
            <v>88.2</v>
          </cell>
        </row>
        <row r="6947">
          <cell r="A6947" t="str">
            <v>12</v>
          </cell>
          <cell r="B6947" t="str">
            <v>31123</v>
          </cell>
          <cell r="C6947" t="str">
            <v>0000</v>
          </cell>
          <cell r="D6947">
            <v>108.99469999999999</v>
          </cell>
          <cell r="E6947">
            <v>100.2</v>
          </cell>
        </row>
        <row r="6948">
          <cell r="A6948" t="str">
            <v>12</v>
          </cell>
          <cell r="B6948" t="str">
            <v>31123000</v>
          </cell>
          <cell r="C6948" t="str">
            <v>4201</v>
          </cell>
          <cell r="D6948">
            <v>111.6164</v>
          </cell>
          <cell r="E6948">
            <v>98.8</v>
          </cell>
        </row>
        <row r="6949">
          <cell r="A6949" t="str">
            <v>12</v>
          </cell>
          <cell r="B6949" t="str">
            <v>31123000</v>
          </cell>
          <cell r="C6949" t="str">
            <v>4210</v>
          </cell>
          <cell r="D6949">
            <v>103.7512</v>
          </cell>
          <cell r="E6949">
            <v>102.9</v>
          </cell>
        </row>
        <row r="6950">
          <cell r="A6950" t="str">
            <v>12</v>
          </cell>
          <cell r="B6950" t="str">
            <v>3113</v>
          </cell>
          <cell r="C6950" t="str">
            <v>0000</v>
          </cell>
          <cell r="D6950">
            <v>107.4134</v>
          </cell>
          <cell r="E6950">
            <v>106.1</v>
          </cell>
        </row>
        <row r="6951">
          <cell r="A6951" t="str">
            <v>12</v>
          </cell>
          <cell r="B6951" t="str">
            <v>31130000</v>
          </cell>
          <cell r="C6951" t="str">
            <v>4400</v>
          </cell>
          <cell r="D6951">
            <v>113.9336</v>
          </cell>
          <cell r="E6951">
            <v>108.1</v>
          </cell>
        </row>
        <row r="6952">
          <cell r="A6952" t="str">
            <v>12</v>
          </cell>
          <cell r="B6952" t="str">
            <v>31130000</v>
          </cell>
          <cell r="C6952" t="str">
            <v>4401</v>
          </cell>
          <cell r="D6952">
            <v>108.2188</v>
          </cell>
          <cell r="E6952">
            <v>109.2</v>
          </cell>
        </row>
        <row r="6953">
          <cell r="A6953" t="str">
            <v>12</v>
          </cell>
          <cell r="B6953" t="str">
            <v>31130000</v>
          </cell>
          <cell r="C6953" t="str">
            <v>4409</v>
          </cell>
          <cell r="D6953">
            <v>115.4461</v>
          </cell>
          <cell r="E6953">
            <v>115</v>
          </cell>
        </row>
        <row r="6954">
          <cell r="A6954" t="str">
            <v>12</v>
          </cell>
          <cell r="B6954" t="str">
            <v>31130000</v>
          </cell>
          <cell r="C6954" t="str">
            <v>4410</v>
          </cell>
          <cell r="D6954">
            <v>82.889499999999998</v>
          </cell>
          <cell r="E6954">
            <v>81.7</v>
          </cell>
        </row>
        <row r="6955">
          <cell r="A6955" t="str">
            <v>12</v>
          </cell>
          <cell r="B6955" t="str">
            <v>31130000</v>
          </cell>
          <cell r="C6955" t="str">
            <v>4411</v>
          </cell>
          <cell r="D6955">
            <v>98.180199999999999</v>
          </cell>
          <cell r="E6955">
            <v>96.2</v>
          </cell>
        </row>
        <row r="6956">
          <cell r="A6956" t="str">
            <v>12</v>
          </cell>
          <cell r="B6956" t="str">
            <v>3114</v>
          </cell>
          <cell r="C6956" t="str">
            <v>0000</v>
          </cell>
          <cell r="D6956">
            <v>96.668999999999997</v>
          </cell>
          <cell r="E6956">
            <v>97</v>
          </cell>
        </row>
        <row r="6957">
          <cell r="A6957" t="str">
            <v>12</v>
          </cell>
          <cell r="B6957" t="str">
            <v>31141</v>
          </cell>
          <cell r="C6957" t="str">
            <v>0000</v>
          </cell>
          <cell r="D6957">
            <v>98.739099999999993</v>
          </cell>
          <cell r="E6957">
            <v>98.8</v>
          </cell>
        </row>
        <row r="6958">
          <cell r="A6958" t="str">
            <v>12</v>
          </cell>
          <cell r="B6958" t="str">
            <v>31141000</v>
          </cell>
          <cell r="C6958" t="str">
            <v>4300</v>
          </cell>
          <cell r="D6958">
            <v>103.39570000000001</v>
          </cell>
          <cell r="E6958">
            <v>98.3</v>
          </cell>
        </row>
        <row r="6959">
          <cell r="A6959" t="str">
            <v>12</v>
          </cell>
          <cell r="B6959" t="str">
            <v>31141000</v>
          </cell>
          <cell r="C6959" t="str">
            <v>4303</v>
          </cell>
          <cell r="D6959">
            <v>97.634299999999996</v>
          </cell>
          <cell r="E6959">
            <v>99.8</v>
          </cell>
        </row>
        <row r="6960">
          <cell r="A6960" t="str">
            <v>12</v>
          </cell>
          <cell r="B6960" t="str">
            <v>31141000</v>
          </cell>
          <cell r="C6960" t="str">
            <v>4311</v>
          </cell>
          <cell r="D6960">
            <v>116.50149999999999</v>
          </cell>
          <cell r="E6960">
            <v>110.9</v>
          </cell>
        </row>
        <row r="6961">
          <cell r="A6961" t="str">
            <v>12</v>
          </cell>
          <cell r="B6961" t="str">
            <v>31141000</v>
          </cell>
          <cell r="C6961" t="str">
            <v>4320</v>
          </cell>
          <cell r="D6961">
            <v>99.890799999999999</v>
          </cell>
          <cell r="E6961">
            <v>100.3</v>
          </cell>
        </row>
        <row r="6962">
          <cell r="A6962" t="str">
            <v>12</v>
          </cell>
          <cell r="B6962" t="str">
            <v>31141000</v>
          </cell>
          <cell r="C6962" t="str">
            <v>4321</v>
          </cell>
          <cell r="D6962">
            <v>101.72880000000001</v>
          </cell>
          <cell r="E6962">
            <v>103.8</v>
          </cell>
        </row>
        <row r="6963">
          <cell r="A6963" t="str">
            <v>12</v>
          </cell>
          <cell r="B6963" t="str">
            <v>31141000</v>
          </cell>
          <cell r="C6963" t="str">
            <v>4340</v>
          </cell>
          <cell r="D6963">
            <v>92.008899999999997</v>
          </cell>
          <cell r="E6963">
            <v>97.4</v>
          </cell>
        </row>
        <row r="6964">
          <cell r="A6964" t="str">
            <v>12</v>
          </cell>
          <cell r="B6964" t="str">
            <v>31141000</v>
          </cell>
          <cell r="C6964" t="str">
            <v>4341</v>
          </cell>
          <cell r="D6964">
            <v>105.4854</v>
          </cell>
          <cell r="E6964">
            <v>103.9</v>
          </cell>
        </row>
        <row r="6965">
          <cell r="A6965" t="str">
            <v>12</v>
          </cell>
          <cell r="B6965" t="str">
            <v>31141000</v>
          </cell>
          <cell r="C6965" t="str">
            <v>4342</v>
          </cell>
          <cell r="D6965">
            <v>88.935100000000006</v>
          </cell>
          <cell r="E6965">
            <v>89.5</v>
          </cell>
        </row>
        <row r="6966">
          <cell r="A6966" t="str">
            <v>12</v>
          </cell>
          <cell r="B6966" t="str">
            <v>31142</v>
          </cell>
          <cell r="C6966" t="str">
            <v>0000</v>
          </cell>
          <cell r="D6966">
            <v>98.643100000000004</v>
          </cell>
          <cell r="E6966">
            <v>98.4</v>
          </cell>
        </row>
        <row r="6967">
          <cell r="A6967" t="str">
            <v>12</v>
          </cell>
          <cell r="B6967" t="str">
            <v>31142000</v>
          </cell>
          <cell r="C6967" t="str">
            <v>4312</v>
          </cell>
          <cell r="D6967">
            <v>118.0273</v>
          </cell>
          <cell r="E6967">
            <v>111.6</v>
          </cell>
        </row>
        <row r="6968">
          <cell r="A6968" t="str">
            <v>12</v>
          </cell>
          <cell r="B6968" t="str">
            <v>31142000</v>
          </cell>
          <cell r="C6968" t="str">
            <v>4313</v>
          </cell>
          <cell r="D6968">
            <v>102.1925</v>
          </cell>
          <cell r="E6968">
            <v>96.1</v>
          </cell>
        </row>
        <row r="6969">
          <cell r="A6969" t="str">
            <v>12</v>
          </cell>
          <cell r="B6969" t="str">
            <v>31142000</v>
          </cell>
          <cell r="C6969" t="str">
            <v>4350</v>
          </cell>
          <cell r="D6969">
            <v>100.32729999999999</v>
          </cell>
          <cell r="E6969">
            <v>100</v>
          </cell>
        </row>
        <row r="6970">
          <cell r="A6970" t="str">
            <v>12</v>
          </cell>
          <cell r="B6970" t="str">
            <v>31142000</v>
          </cell>
          <cell r="C6970" t="str">
            <v>4360</v>
          </cell>
          <cell r="D6970">
            <v>95.845600000000005</v>
          </cell>
          <cell r="E6970">
            <v>97.1</v>
          </cell>
        </row>
        <row r="6971">
          <cell r="A6971" t="str">
            <v>12</v>
          </cell>
          <cell r="B6971" t="str">
            <v>31142000</v>
          </cell>
          <cell r="C6971" t="str">
            <v>4361</v>
          </cell>
          <cell r="D6971">
            <v>92.985299999999995</v>
          </cell>
          <cell r="E6971">
            <v>95.4</v>
          </cell>
        </row>
        <row r="6972">
          <cell r="A6972" t="str">
            <v>12</v>
          </cell>
          <cell r="B6972" t="str">
            <v>31143</v>
          </cell>
          <cell r="C6972" t="str">
            <v>0000</v>
          </cell>
          <cell r="D6972">
            <v>93.318200000000004</v>
          </cell>
          <cell r="E6972">
            <v>94.2</v>
          </cell>
        </row>
        <row r="6973">
          <cell r="A6973" t="str">
            <v>12</v>
          </cell>
          <cell r="B6973" t="str">
            <v>31143000</v>
          </cell>
          <cell r="C6973" t="str">
            <v>4302</v>
          </cell>
          <cell r="D6973">
            <v>107.11320000000001</v>
          </cell>
          <cell r="E6973">
            <v>100.2</v>
          </cell>
        </row>
        <row r="6974">
          <cell r="A6974" t="str">
            <v>12</v>
          </cell>
          <cell r="B6974" t="str">
            <v>31143000</v>
          </cell>
          <cell r="C6974" t="str">
            <v>4330</v>
          </cell>
          <cell r="D6974">
            <v>91.343999999999994</v>
          </cell>
          <cell r="E6974">
            <v>91.9</v>
          </cell>
        </row>
        <row r="6975">
          <cell r="A6975" t="str">
            <v>12</v>
          </cell>
          <cell r="B6975" t="str">
            <v>31143000</v>
          </cell>
          <cell r="C6975" t="str">
            <v>4331</v>
          </cell>
          <cell r="D6975">
            <v>70.619200000000006</v>
          </cell>
          <cell r="E6975">
            <v>84.7</v>
          </cell>
        </row>
        <row r="6976">
          <cell r="A6976" t="str">
            <v>12</v>
          </cell>
          <cell r="B6976" t="str">
            <v>31143000</v>
          </cell>
          <cell r="C6976" t="str">
            <v>4332</v>
          </cell>
          <cell r="D6976">
            <v>101.88930000000001</v>
          </cell>
          <cell r="E6976">
            <v>102.4</v>
          </cell>
        </row>
        <row r="6977">
          <cell r="A6977" t="str">
            <v>12</v>
          </cell>
          <cell r="B6977" t="str">
            <v>3115</v>
          </cell>
          <cell r="C6977" t="str">
            <v>0000</v>
          </cell>
          <cell r="D6977">
            <v>99.013300000000001</v>
          </cell>
          <cell r="E6977">
            <v>98.8</v>
          </cell>
        </row>
        <row r="6978">
          <cell r="A6978" t="str">
            <v>12</v>
          </cell>
          <cell r="B6978" t="str">
            <v>31151</v>
          </cell>
          <cell r="C6978" t="str">
            <v>0000</v>
          </cell>
          <cell r="D6978">
            <v>98.793000000000006</v>
          </cell>
          <cell r="E6978">
            <v>98.6</v>
          </cell>
        </row>
        <row r="6979">
          <cell r="A6979" t="str">
            <v>12</v>
          </cell>
          <cell r="B6979" t="str">
            <v>31151000</v>
          </cell>
          <cell r="C6979" t="str">
            <v>4500</v>
          </cell>
          <cell r="D6979">
            <v>98.198400000000007</v>
          </cell>
          <cell r="E6979">
            <v>97.3</v>
          </cell>
        </row>
        <row r="6980">
          <cell r="A6980" t="str">
            <v>12</v>
          </cell>
          <cell r="B6980" t="str">
            <v>31151000</v>
          </cell>
          <cell r="C6980" t="str">
            <v>4501</v>
          </cell>
          <cell r="D6980">
            <v>92.348200000000006</v>
          </cell>
          <cell r="E6980">
            <v>93.2</v>
          </cell>
        </row>
        <row r="6981">
          <cell r="A6981" t="str">
            <v>12</v>
          </cell>
          <cell r="B6981" t="str">
            <v>31151000</v>
          </cell>
          <cell r="C6981" t="str">
            <v>4520</v>
          </cell>
          <cell r="D6981">
            <v>95.006200000000007</v>
          </cell>
          <cell r="E6981">
            <v>94.9</v>
          </cell>
        </row>
        <row r="6982">
          <cell r="A6982" t="str">
            <v>12</v>
          </cell>
          <cell r="B6982" t="str">
            <v>31151000</v>
          </cell>
          <cell r="C6982" t="str">
            <v>4530</v>
          </cell>
          <cell r="D6982">
            <v>82.301000000000002</v>
          </cell>
          <cell r="E6982">
            <v>82.3</v>
          </cell>
        </row>
        <row r="6983">
          <cell r="A6983" t="str">
            <v>12</v>
          </cell>
          <cell r="B6983" t="str">
            <v>31151000</v>
          </cell>
          <cell r="C6983" t="str">
            <v>4531</v>
          </cell>
          <cell r="D6983">
            <v>55.614100000000001</v>
          </cell>
          <cell r="E6983">
            <v>57.4</v>
          </cell>
        </row>
        <row r="6984">
          <cell r="A6984" t="str">
            <v>12</v>
          </cell>
          <cell r="B6984" t="str">
            <v>31151000</v>
          </cell>
          <cell r="C6984" t="str">
            <v>4532</v>
          </cell>
          <cell r="D6984">
            <v>89.785200000000003</v>
          </cell>
          <cell r="E6984">
            <v>93.8</v>
          </cell>
        </row>
        <row r="6985">
          <cell r="A6985" t="str">
            <v>12</v>
          </cell>
          <cell r="B6985" t="str">
            <v>31151000</v>
          </cell>
          <cell r="C6985" t="str">
            <v>4533</v>
          </cell>
          <cell r="D6985">
            <v>114.7175</v>
          </cell>
          <cell r="E6985">
            <v>110.4</v>
          </cell>
        </row>
        <row r="6986">
          <cell r="A6986" t="str">
            <v>12</v>
          </cell>
          <cell r="B6986" t="str">
            <v>31151000</v>
          </cell>
          <cell r="C6986" t="str">
            <v>4534</v>
          </cell>
          <cell r="D6986">
            <v>104.7792</v>
          </cell>
          <cell r="E6986">
            <v>102.5</v>
          </cell>
        </row>
        <row r="6987">
          <cell r="A6987" t="str">
            <v>12</v>
          </cell>
          <cell r="B6987" t="str">
            <v>31151000</v>
          </cell>
          <cell r="C6987" t="str">
            <v>4540</v>
          </cell>
          <cell r="D6987">
            <v>133.04660000000001</v>
          </cell>
          <cell r="E6987">
            <v>134.6</v>
          </cell>
        </row>
        <row r="6988">
          <cell r="A6988" t="str">
            <v>12</v>
          </cell>
          <cell r="B6988" t="str">
            <v>31151000</v>
          </cell>
          <cell r="C6988" t="str">
            <v>4545</v>
          </cell>
          <cell r="D6988">
            <v>82.507400000000004</v>
          </cell>
          <cell r="E6988">
            <v>80.400000000000006</v>
          </cell>
        </row>
        <row r="6989">
          <cell r="A6989" t="str">
            <v>12</v>
          </cell>
          <cell r="B6989" t="str">
            <v>31152</v>
          </cell>
          <cell r="C6989" t="str">
            <v>0000</v>
          </cell>
          <cell r="D6989">
            <v>100.5551</v>
          </cell>
          <cell r="E6989">
            <v>100.2</v>
          </cell>
        </row>
        <row r="6990">
          <cell r="A6990" t="str">
            <v>12</v>
          </cell>
          <cell r="B6990" t="str">
            <v>31152000</v>
          </cell>
          <cell r="C6990" t="str">
            <v>4510</v>
          </cell>
          <cell r="D6990">
            <v>97.781400000000005</v>
          </cell>
          <cell r="E6990">
            <v>98.5</v>
          </cell>
        </row>
        <row r="6991">
          <cell r="A6991" t="str">
            <v>12</v>
          </cell>
          <cell r="B6991" t="str">
            <v>31152000</v>
          </cell>
          <cell r="C6991" t="str">
            <v>4521</v>
          </cell>
          <cell r="D6991">
            <v>103.3287</v>
          </cell>
          <cell r="E6991">
            <v>101.8</v>
          </cell>
        </row>
        <row r="6992">
          <cell r="A6992" t="str">
            <v>12</v>
          </cell>
          <cell r="B6992" t="str">
            <v>3116</v>
          </cell>
          <cell r="C6992" t="str">
            <v>0000</v>
          </cell>
          <cell r="D6992">
            <v>96.965199999999996</v>
          </cell>
          <cell r="E6992">
            <v>95.7</v>
          </cell>
        </row>
        <row r="6993">
          <cell r="A6993" t="str">
            <v>12</v>
          </cell>
          <cell r="B6993" t="str">
            <v>31160000</v>
          </cell>
          <cell r="C6993" t="str">
            <v>4600</v>
          </cell>
          <cell r="D6993">
            <v>93.023499999999999</v>
          </cell>
          <cell r="E6993">
            <v>92.5</v>
          </cell>
        </row>
        <row r="6994">
          <cell r="A6994" t="str">
            <v>12</v>
          </cell>
          <cell r="B6994" t="str">
            <v>31160000</v>
          </cell>
          <cell r="C6994" t="str">
            <v>4601</v>
          </cell>
          <cell r="D6994">
            <v>99.732100000000003</v>
          </cell>
          <cell r="E6994">
            <v>98.2</v>
          </cell>
        </row>
        <row r="6995">
          <cell r="A6995" t="str">
            <v>12</v>
          </cell>
          <cell r="B6995" t="str">
            <v>31160000</v>
          </cell>
          <cell r="C6995" t="str">
            <v>4610</v>
          </cell>
          <cell r="D6995">
            <v>89.127499999999998</v>
          </cell>
          <cell r="E6995">
            <v>88.6</v>
          </cell>
        </row>
        <row r="6996">
          <cell r="A6996" t="str">
            <v>12</v>
          </cell>
          <cell r="B6996" t="str">
            <v>31160000</v>
          </cell>
          <cell r="C6996" t="str">
            <v>4620</v>
          </cell>
          <cell r="D6996">
            <v>102.4247</v>
          </cell>
          <cell r="E6996">
            <v>101.2</v>
          </cell>
        </row>
        <row r="6997">
          <cell r="A6997" t="str">
            <v>12</v>
          </cell>
          <cell r="B6997" t="str">
            <v>31160000</v>
          </cell>
          <cell r="C6997" t="str">
            <v>4630</v>
          </cell>
          <cell r="D6997">
            <v>109.5733</v>
          </cell>
          <cell r="E6997">
            <v>104.6</v>
          </cell>
        </row>
        <row r="6998">
          <cell r="A6998" t="str">
            <v>12</v>
          </cell>
          <cell r="B6998" t="str">
            <v>31160000</v>
          </cell>
          <cell r="C6998" t="str">
            <v>4631</v>
          </cell>
          <cell r="D6998">
            <v>93.815299999999993</v>
          </cell>
          <cell r="E6998">
            <v>93.4</v>
          </cell>
        </row>
        <row r="6999">
          <cell r="A6999" t="str">
            <v>12</v>
          </cell>
          <cell r="B6999" t="str">
            <v>3117</v>
          </cell>
          <cell r="C6999" t="str">
            <v>0000</v>
          </cell>
          <cell r="D6999">
            <v>104.8115</v>
          </cell>
          <cell r="E6999">
            <v>99.7</v>
          </cell>
        </row>
        <row r="7000">
          <cell r="A7000" t="str">
            <v>12</v>
          </cell>
          <cell r="B7000" t="str">
            <v>31170000</v>
          </cell>
          <cell r="C7000" t="str">
            <v>5100</v>
          </cell>
          <cell r="D7000">
            <v>108.9254</v>
          </cell>
          <cell r="E7000">
            <v>107</v>
          </cell>
        </row>
        <row r="7001">
          <cell r="A7001" t="str">
            <v>12</v>
          </cell>
          <cell r="B7001" t="str">
            <v>31170000</v>
          </cell>
          <cell r="C7001" t="str">
            <v>5101</v>
          </cell>
          <cell r="D7001">
            <v>111.25279999999999</v>
          </cell>
          <cell r="E7001">
            <v>101</v>
          </cell>
        </row>
        <row r="7002">
          <cell r="A7002" t="str">
            <v>12</v>
          </cell>
          <cell r="B7002" t="str">
            <v>31170000</v>
          </cell>
          <cell r="C7002" t="str">
            <v>5102</v>
          </cell>
          <cell r="D7002">
            <v>97.7483</v>
          </cell>
          <cell r="E7002">
            <v>97.5</v>
          </cell>
        </row>
        <row r="7003">
          <cell r="A7003" t="str">
            <v>12</v>
          </cell>
          <cell r="B7003" t="str">
            <v>31170000</v>
          </cell>
          <cell r="C7003" t="str">
            <v>5115</v>
          </cell>
          <cell r="D7003">
            <v>85.566800000000001</v>
          </cell>
          <cell r="E7003">
            <v>85.5</v>
          </cell>
        </row>
        <row r="7004">
          <cell r="A7004" t="str">
            <v>12</v>
          </cell>
          <cell r="B7004" t="str">
            <v>312</v>
          </cell>
          <cell r="C7004" t="str">
            <v>0000</v>
          </cell>
          <cell r="D7004">
            <v>100.633</v>
          </cell>
          <cell r="E7004">
            <v>101.1</v>
          </cell>
        </row>
        <row r="7005">
          <cell r="A7005" t="str">
            <v>12</v>
          </cell>
          <cell r="B7005" t="str">
            <v>31200000</v>
          </cell>
          <cell r="C7005" t="str">
            <v>9100</v>
          </cell>
          <cell r="D7005">
            <v>102.4263</v>
          </cell>
          <cell r="E7005">
            <v>102.7</v>
          </cell>
        </row>
        <row r="7006">
          <cell r="A7006" t="str">
            <v>12</v>
          </cell>
          <cell r="B7006" t="str">
            <v>31200000</v>
          </cell>
          <cell r="C7006" t="str">
            <v>9102</v>
          </cell>
          <cell r="D7006">
            <v>102.4556</v>
          </cell>
          <cell r="E7006">
            <v>102.8</v>
          </cell>
        </row>
        <row r="7007">
          <cell r="A7007" t="str">
            <v>12</v>
          </cell>
          <cell r="B7007" t="str">
            <v>31200000</v>
          </cell>
          <cell r="C7007" t="str">
            <v>9103</v>
          </cell>
          <cell r="D7007">
            <v>99.491600000000005</v>
          </cell>
          <cell r="E7007">
            <v>99.7</v>
          </cell>
        </row>
        <row r="7008">
          <cell r="A7008" t="str">
            <v>12</v>
          </cell>
          <cell r="B7008" t="str">
            <v>31200000</v>
          </cell>
          <cell r="C7008" t="str">
            <v>9120</v>
          </cell>
          <cell r="D7008">
            <v>97.254300000000001</v>
          </cell>
          <cell r="E7008">
            <v>98.4</v>
          </cell>
        </row>
        <row r="7009">
          <cell r="A7009" t="str">
            <v>12</v>
          </cell>
          <cell r="B7009" t="str">
            <v>31200000</v>
          </cell>
          <cell r="C7009" t="str">
            <v>9121</v>
          </cell>
          <cell r="D7009">
            <v>97.269400000000005</v>
          </cell>
          <cell r="E7009">
            <v>98.4</v>
          </cell>
        </row>
        <row r="7010">
          <cell r="A7010" t="str">
            <v>12</v>
          </cell>
          <cell r="B7010" t="str">
            <v>32</v>
          </cell>
          <cell r="C7010" t="str">
            <v>0000</v>
          </cell>
          <cell r="D7010">
            <v>97.466899999999995</v>
          </cell>
          <cell r="E7010">
            <v>96.3</v>
          </cell>
        </row>
        <row r="7011">
          <cell r="A7011" t="str">
            <v>12</v>
          </cell>
          <cell r="B7011" t="str">
            <v>321</v>
          </cell>
          <cell r="C7011" t="str">
            <v>0000</v>
          </cell>
          <cell r="D7011">
            <v>97.450900000000004</v>
          </cell>
          <cell r="E7011">
            <v>96.3</v>
          </cell>
        </row>
        <row r="7012">
          <cell r="A7012" t="str">
            <v>12</v>
          </cell>
          <cell r="B7012" t="str">
            <v>3211</v>
          </cell>
          <cell r="C7012" t="str">
            <v>0000</v>
          </cell>
          <cell r="D7012">
            <v>97.436300000000003</v>
          </cell>
          <cell r="E7012">
            <v>96.2</v>
          </cell>
        </row>
        <row r="7013">
          <cell r="A7013" t="str">
            <v>12</v>
          </cell>
          <cell r="B7013" t="str">
            <v>32110000</v>
          </cell>
          <cell r="C7013" t="str">
            <v>5002</v>
          </cell>
          <cell r="D7013">
            <v>99.481099999999998</v>
          </cell>
          <cell r="E7013">
            <v>100.8</v>
          </cell>
        </row>
        <row r="7014">
          <cell r="A7014" t="str">
            <v>12</v>
          </cell>
          <cell r="B7014" t="str">
            <v>32110000</v>
          </cell>
          <cell r="C7014" t="str">
            <v>5004</v>
          </cell>
          <cell r="D7014">
            <v>100.5223</v>
          </cell>
          <cell r="E7014">
            <v>99.4</v>
          </cell>
        </row>
        <row r="7015">
          <cell r="A7015" t="str">
            <v>12</v>
          </cell>
          <cell r="B7015" t="str">
            <v>32110000</v>
          </cell>
          <cell r="C7015" t="str">
            <v>5005</v>
          </cell>
          <cell r="D7015">
            <v>107.13120000000001</v>
          </cell>
          <cell r="E7015">
            <v>103.2</v>
          </cell>
        </row>
        <row r="7016">
          <cell r="A7016" t="str">
            <v>12</v>
          </cell>
          <cell r="B7016" t="str">
            <v>32110000</v>
          </cell>
          <cell r="C7016" t="str">
            <v>5010</v>
          </cell>
          <cell r="D7016">
            <v>101.20359999999999</v>
          </cell>
          <cell r="E7016">
            <v>101.2</v>
          </cell>
        </row>
        <row r="7017">
          <cell r="A7017" t="str">
            <v>12</v>
          </cell>
          <cell r="B7017" t="str">
            <v>32110000</v>
          </cell>
          <cell r="C7017" t="str">
            <v>5012</v>
          </cell>
          <cell r="D7017">
            <v>107.358</v>
          </cell>
          <cell r="E7017">
            <v>105.5</v>
          </cell>
        </row>
        <row r="7018">
          <cell r="A7018" t="str">
            <v>12</v>
          </cell>
          <cell r="B7018" t="str">
            <v>32110000</v>
          </cell>
          <cell r="C7018" t="str">
            <v>5013</v>
          </cell>
          <cell r="D7018">
            <v>105.7491</v>
          </cell>
          <cell r="E7018">
            <v>96.3</v>
          </cell>
        </row>
        <row r="7019">
          <cell r="A7019" t="str">
            <v>12</v>
          </cell>
          <cell r="B7019" t="str">
            <v>32110000</v>
          </cell>
          <cell r="C7019" t="str">
            <v>5014</v>
          </cell>
          <cell r="D7019">
            <v>95.8352</v>
          </cell>
          <cell r="E7019">
            <v>93.4</v>
          </cell>
        </row>
        <row r="7020">
          <cell r="A7020" t="str">
            <v>12</v>
          </cell>
          <cell r="B7020" t="str">
            <v>32110000</v>
          </cell>
          <cell r="C7020" t="str">
            <v>5015</v>
          </cell>
          <cell r="D7020">
            <v>105.2497</v>
          </cell>
          <cell r="E7020">
            <v>100.3</v>
          </cell>
        </row>
        <row r="7021">
          <cell r="A7021" t="str">
            <v>12</v>
          </cell>
          <cell r="B7021" t="str">
            <v>32110000</v>
          </cell>
          <cell r="C7021" t="str">
            <v>5020</v>
          </cell>
          <cell r="D7021">
            <v>96.180300000000003</v>
          </cell>
          <cell r="E7021">
            <v>97.2</v>
          </cell>
        </row>
        <row r="7022">
          <cell r="A7022" t="str">
            <v>12</v>
          </cell>
          <cell r="B7022" t="str">
            <v>32110000</v>
          </cell>
          <cell r="C7022" t="str">
            <v>5021</v>
          </cell>
          <cell r="D7022">
            <v>117.24299999999999</v>
          </cell>
          <cell r="E7022">
            <v>114.2</v>
          </cell>
        </row>
        <row r="7023">
          <cell r="A7023" t="str">
            <v>12</v>
          </cell>
          <cell r="B7023" t="str">
            <v>32110000</v>
          </cell>
          <cell r="C7023" t="str">
            <v>5030</v>
          </cell>
          <cell r="D7023">
            <v>89.004199999999997</v>
          </cell>
          <cell r="E7023">
            <v>88.1</v>
          </cell>
        </row>
        <row r="7024">
          <cell r="A7024" t="str">
            <v>12</v>
          </cell>
          <cell r="B7024" t="str">
            <v>32110000</v>
          </cell>
          <cell r="C7024" t="str">
            <v>5031</v>
          </cell>
          <cell r="D7024">
            <v>96.186599999999999</v>
          </cell>
          <cell r="E7024">
            <v>97.7</v>
          </cell>
        </row>
        <row r="7025">
          <cell r="A7025" t="str">
            <v>12</v>
          </cell>
          <cell r="B7025" t="str">
            <v>32110000</v>
          </cell>
          <cell r="C7025" t="str">
            <v>5040</v>
          </cell>
          <cell r="D7025">
            <v>99.423500000000004</v>
          </cell>
          <cell r="E7025">
            <v>99.8</v>
          </cell>
        </row>
        <row r="7026">
          <cell r="A7026" t="str">
            <v>12</v>
          </cell>
          <cell r="B7026" t="str">
            <v>32110000</v>
          </cell>
          <cell r="C7026" t="str">
            <v>5050</v>
          </cell>
          <cell r="D7026">
            <v>82.646799999999999</v>
          </cell>
          <cell r="E7026">
            <v>86.5</v>
          </cell>
        </row>
        <row r="7027">
          <cell r="A7027" t="str">
            <v>12</v>
          </cell>
          <cell r="B7027" t="str">
            <v>3212</v>
          </cell>
          <cell r="C7027" t="str">
            <v>0000</v>
          </cell>
          <cell r="D7027">
            <v>98.575299999999999</v>
          </cell>
          <cell r="E7027">
            <v>99.3</v>
          </cell>
        </row>
        <row r="7028">
          <cell r="A7028" t="str">
            <v>12</v>
          </cell>
          <cell r="B7028" t="str">
            <v>32120000</v>
          </cell>
          <cell r="C7028" t="str">
            <v>7040</v>
          </cell>
          <cell r="D7028">
            <v>98.575299999999999</v>
          </cell>
          <cell r="E7028">
            <v>99.3</v>
          </cell>
        </row>
        <row r="7029">
          <cell r="A7029" t="str">
            <v>12</v>
          </cell>
          <cell r="B7029" t="str">
            <v>322</v>
          </cell>
          <cell r="C7029" t="str">
            <v>0000</v>
          </cell>
          <cell r="D7029">
            <v>99.121099999999998</v>
          </cell>
          <cell r="E7029">
            <v>100.6</v>
          </cell>
        </row>
        <row r="7030">
          <cell r="A7030" t="str">
            <v>12</v>
          </cell>
          <cell r="B7030" t="str">
            <v>32200000</v>
          </cell>
          <cell r="C7030" t="str">
            <v>9110</v>
          </cell>
          <cell r="D7030">
            <v>95.544700000000006</v>
          </cell>
          <cell r="E7030">
            <v>96.8</v>
          </cell>
        </row>
        <row r="7031">
          <cell r="A7031" t="str">
            <v>12</v>
          </cell>
          <cell r="B7031" t="str">
            <v>32200000</v>
          </cell>
          <cell r="C7031" t="str">
            <v>9111</v>
          </cell>
          <cell r="D7031">
            <v>96.358699999999999</v>
          </cell>
          <cell r="E7031">
            <v>98.8</v>
          </cell>
        </row>
        <row r="7032">
          <cell r="A7032" t="str">
            <v>12</v>
          </cell>
          <cell r="B7032" t="str">
            <v>32200000</v>
          </cell>
          <cell r="C7032" t="str">
            <v>9112</v>
          </cell>
          <cell r="D7032">
            <v>105.4598</v>
          </cell>
          <cell r="E7032">
            <v>106.2</v>
          </cell>
        </row>
        <row r="7033">
          <cell r="A7033" t="str">
            <v>12</v>
          </cell>
          <cell r="B7033" t="str">
            <v>4</v>
          </cell>
          <cell r="C7033" t="str">
            <v>0000</v>
          </cell>
          <cell r="D7033">
            <v>124.1169</v>
          </cell>
          <cell r="E7033">
            <v>119.3</v>
          </cell>
        </row>
        <row r="7034">
          <cell r="A7034" t="str">
            <v>12</v>
          </cell>
          <cell r="B7034" t="str">
            <v>41</v>
          </cell>
          <cell r="C7034" t="str">
            <v>0000</v>
          </cell>
          <cell r="D7034">
            <v>114.2783</v>
          </cell>
          <cell r="E7034">
            <v>108.8</v>
          </cell>
        </row>
        <row r="7035">
          <cell r="A7035" t="str">
            <v>12</v>
          </cell>
          <cell r="B7035" t="str">
            <v>411</v>
          </cell>
          <cell r="C7035" t="str">
            <v>0000</v>
          </cell>
          <cell r="D7035">
            <v>111.39409999999999</v>
          </cell>
          <cell r="E7035">
            <v>105.7</v>
          </cell>
        </row>
        <row r="7036">
          <cell r="A7036" t="str">
            <v>12</v>
          </cell>
          <cell r="B7036" t="str">
            <v>41100000</v>
          </cell>
          <cell r="C7036" t="str">
            <v>9001</v>
          </cell>
          <cell r="D7036">
            <v>93.727099999999993</v>
          </cell>
          <cell r="E7036">
            <v>94.3</v>
          </cell>
        </row>
        <row r="7037">
          <cell r="A7037" t="str">
            <v>12</v>
          </cell>
          <cell r="B7037" t="str">
            <v>41100000</v>
          </cell>
          <cell r="C7037" t="str">
            <v>9009</v>
          </cell>
          <cell r="D7037">
            <v>98.773399999999995</v>
          </cell>
          <cell r="E7037">
            <v>99.6</v>
          </cell>
        </row>
        <row r="7038">
          <cell r="A7038" t="str">
            <v>12</v>
          </cell>
          <cell r="B7038" t="str">
            <v>41100000</v>
          </cell>
          <cell r="C7038" t="str">
            <v>9050</v>
          </cell>
          <cell r="D7038">
            <v>121.0848</v>
          </cell>
          <cell r="E7038">
            <v>110.6</v>
          </cell>
        </row>
        <row r="7039">
          <cell r="A7039" t="str">
            <v>12</v>
          </cell>
          <cell r="B7039" t="str">
            <v>412</v>
          </cell>
          <cell r="C7039" t="str">
            <v>0000</v>
          </cell>
          <cell r="D7039">
            <v>118.4486</v>
          </cell>
          <cell r="E7039">
            <v>112.1</v>
          </cell>
        </row>
        <row r="7040">
          <cell r="A7040" t="str">
            <v>12</v>
          </cell>
          <cell r="B7040" t="str">
            <v>41200000</v>
          </cell>
          <cell r="C7040" t="str">
            <v>9240</v>
          </cell>
          <cell r="D7040">
            <v>122.5532</v>
          </cell>
          <cell r="E7040">
            <v>114.3</v>
          </cell>
        </row>
        <row r="7041">
          <cell r="A7041" t="str">
            <v>12</v>
          </cell>
          <cell r="B7041" t="str">
            <v>41200000</v>
          </cell>
          <cell r="C7041" t="str">
            <v>9241</v>
          </cell>
          <cell r="D7041">
            <v>120.3219</v>
          </cell>
          <cell r="E7041">
            <v>114.7</v>
          </cell>
        </row>
        <row r="7042">
          <cell r="A7042" t="str">
            <v>12</v>
          </cell>
          <cell r="B7042" t="str">
            <v>41200000</v>
          </cell>
          <cell r="C7042" t="str">
            <v>9250</v>
          </cell>
          <cell r="D7042">
            <v>113.95350000000001</v>
          </cell>
          <cell r="E7042">
            <v>109.1</v>
          </cell>
        </row>
        <row r="7043">
          <cell r="A7043" t="str">
            <v>12</v>
          </cell>
          <cell r="B7043" t="str">
            <v>41200000</v>
          </cell>
          <cell r="C7043" t="str">
            <v>9800</v>
          </cell>
          <cell r="D7043">
            <v>104.45269999999999</v>
          </cell>
          <cell r="E7043">
            <v>101.7</v>
          </cell>
        </row>
        <row r="7044">
          <cell r="A7044" t="str">
            <v>12</v>
          </cell>
          <cell r="B7044" t="str">
            <v>413</v>
          </cell>
          <cell r="C7044" t="str">
            <v>0000</v>
          </cell>
          <cell r="D7044">
            <v>92.927400000000006</v>
          </cell>
          <cell r="E7044">
            <v>93.4</v>
          </cell>
        </row>
        <row r="7045">
          <cell r="A7045" t="str">
            <v>12</v>
          </cell>
          <cell r="B7045" t="str">
            <v>4131</v>
          </cell>
          <cell r="C7045" t="str">
            <v>0000</v>
          </cell>
          <cell r="D7045">
            <v>90.326400000000007</v>
          </cell>
          <cell r="E7045">
            <v>90.9</v>
          </cell>
        </row>
        <row r="7046">
          <cell r="A7046" t="str">
            <v>12</v>
          </cell>
          <cell r="B7046" t="str">
            <v>41310000</v>
          </cell>
          <cell r="C7046" t="str">
            <v>8020</v>
          </cell>
          <cell r="D7046">
            <v>102.7223</v>
          </cell>
          <cell r="E7046">
            <v>101.4</v>
          </cell>
        </row>
        <row r="7047">
          <cell r="A7047" t="str">
            <v>12</v>
          </cell>
          <cell r="B7047" t="str">
            <v>41310000</v>
          </cell>
          <cell r="C7047" t="str">
            <v>8060</v>
          </cell>
          <cell r="D7047">
            <v>83.776799999999994</v>
          </cell>
          <cell r="E7047">
            <v>85.1</v>
          </cell>
        </row>
        <row r="7048">
          <cell r="A7048" t="str">
            <v>12</v>
          </cell>
          <cell r="B7048" t="str">
            <v>41310000</v>
          </cell>
          <cell r="C7048" t="str">
            <v>8061</v>
          </cell>
          <cell r="D7048">
            <v>104.8098</v>
          </cell>
          <cell r="E7048">
            <v>104.3</v>
          </cell>
        </row>
        <row r="7049">
          <cell r="A7049" t="str">
            <v>12</v>
          </cell>
          <cell r="B7049" t="str">
            <v>41310000</v>
          </cell>
          <cell r="C7049" t="str">
            <v>8062</v>
          </cell>
          <cell r="D7049">
            <v>101.25</v>
          </cell>
          <cell r="E7049">
            <v>100.9</v>
          </cell>
        </row>
        <row r="7050">
          <cell r="A7050" t="str">
            <v>12</v>
          </cell>
          <cell r="B7050" t="str">
            <v>4132</v>
          </cell>
          <cell r="C7050" t="str">
            <v>0000</v>
          </cell>
          <cell r="D7050">
            <v>100.2968</v>
          </cell>
          <cell r="E7050">
            <v>100.5</v>
          </cell>
        </row>
        <row r="7051">
          <cell r="A7051" t="str">
            <v>12</v>
          </cell>
          <cell r="B7051" t="str">
            <v>41320000</v>
          </cell>
          <cell r="C7051" t="str">
            <v>8071</v>
          </cell>
          <cell r="D7051">
            <v>105.4618</v>
          </cell>
          <cell r="E7051">
            <v>103.3</v>
          </cell>
        </row>
        <row r="7052">
          <cell r="A7052" t="str">
            <v>12</v>
          </cell>
          <cell r="B7052" t="str">
            <v>41320000</v>
          </cell>
          <cell r="C7052" t="str">
            <v>8080</v>
          </cell>
          <cell r="D7052">
            <v>100.4864</v>
          </cell>
          <cell r="E7052">
            <v>100.6</v>
          </cell>
        </row>
        <row r="7053">
          <cell r="A7053" t="str">
            <v>12</v>
          </cell>
          <cell r="B7053" t="str">
            <v>41320000</v>
          </cell>
          <cell r="C7053" t="str">
            <v>8081</v>
          </cell>
          <cell r="D7053">
            <v>94.373199999999997</v>
          </cell>
          <cell r="E7053">
            <v>97</v>
          </cell>
        </row>
        <row r="7054">
          <cell r="A7054" t="str">
            <v>12</v>
          </cell>
          <cell r="B7054" t="str">
            <v>414</v>
          </cell>
          <cell r="C7054" t="str">
            <v>0000</v>
          </cell>
          <cell r="D7054">
            <v>100.3558</v>
          </cell>
          <cell r="E7054">
            <v>99.9</v>
          </cell>
        </row>
        <row r="7055">
          <cell r="A7055" t="str">
            <v>12</v>
          </cell>
          <cell r="B7055" t="str">
            <v>41400000</v>
          </cell>
          <cell r="C7055" t="str">
            <v>9160</v>
          </cell>
          <cell r="D7055">
            <v>99.324200000000005</v>
          </cell>
          <cell r="E7055">
            <v>98.6</v>
          </cell>
        </row>
        <row r="7056">
          <cell r="A7056" t="str">
            <v>12</v>
          </cell>
          <cell r="B7056" t="str">
            <v>41400000</v>
          </cell>
          <cell r="C7056" t="str">
            <v>9161</v>
          </cell>
          <cell r="D7056">
            <v>97.6447</v>
          </cell>
          <cell r="E7056">
            <v>99.1</v>
          </cell>
        </row>
        <row r="7057">
          <cell r="A7057" t="str">
            <v>12</v>
          </cell>
          <cell r="B7057" t="str">
            <v>41400000</v>
          </cell>
          <cell r="C7057" t="str">
            <v>9170</v>
          </cell>
          <cell r="D7057">
            <v>99.900400000000005</v>
          </cell>
          <cell r="E7057">
            <v>98.8</v>
          </cell>
        </row>
        <row r="7058">
          <cell r="A7058" t="str">
            <v>12</v>
          </cell>
          <cell r="B7058" t="str">
            <v>41400000</v>
          </cell>
          <cell r="C7058" t="str">
            <v>9180</v>
          </cell>
          <cell r="D7058">
            <v>106.6748</v>
          </cell>
          <cell r="E7058">
            <v>105.3</v>
          </cell>
        </row>
        <row r="7059">
          <cell r="A7059" t="str">
            <v>12</v>
          </cell>
          <cell r="B7059" t="str">
            <v>41400000</v>
          </cell>
          <cell r="C7059" t="str">
            <v>9181</v>
          </cell>
          <cell r="D7059">
            <v>104.21040000000001</v>
          </cell>
          <cell r="E7059">
            <v>103.2</v>
          </cell>
        </row>
        <row r="7060">
          <cell r="A7060" t="str">
            <v>12</v>
          </cell>
          <cell r="B7060" t="str">
            <v>415</v>
          </cell>
          <cell r="C7060" t="str">
            <v>0000</v>
          </cell>
          <cell r="D7060">
            <v>187.79390000000001</v>
          </cell>
          <cell r="E7060">
            <v>152.30000000000001</v>
          </cell>
        </row>
        <row r="7061">
          <cell r="A7061" t="str">
            <v>12</v>
          </cell>
          <cell r="B7061" t="str">
            <v>41500000</v>
          </cell>
          <cell r="C7061" t="str">
            <v>9550</v>
          </cell>
          <cell r="D7061">
            <v>187.79390000000001</v>
          </cell>
          <cell r="E7061">
            <v>152.30000000000001</v>
          </cell>
        </row>
        <row r="7062">
          <cell r="A7062" t="str">
            <v>12</v>
          </cell>
          <cell r="B7062" t="str">
            <v>42</v>
          </cell>
          <cell r="C7062" t="str">
            <v>0000</v>
          </cell>
          <cell r="D7062">
            <v>132.79259999999999</v>
          </cell>
          <cell r="E7062">
            <v>127.4</v>
          </cell>
        </row>
        <row r="7063">
          <cell r="A7063" t="str">
            <v>12</v>
          </cell>
          <cell r="B7063" t="str">
            <v>421</v>
          </cell>
          <cell r="C7063" t="str">
            <v>0000</v>
          </cell>
          <cell r="D7063">
            <v>137.20240000000001</v>
          </cell>
          <cell r="E7063">
            <v>121.5</v>
          </cell>
        </row>
        <row r="7064">
          <cell r="A7064" t="str">
            <v>12</v>
          </cell>
          <cell r="B7064" t="str">
            <v>4211</v>
          </cell>
          <cell r="C7064" t="str">
            <v>0000</v>
          </cell>
          <cell r="D7064">
            <v>144.94540000000001</v>
          </cell>
          <cell r="E7064">
            <v>126.5</v>
          </cell>
        </row>
        <row r="7065">
          <cell r="A7065" t="str">
            <v>12</v>
          </cell>
          <cell r="B7065" t="str">
            <v>42111</v>
          </cell>
          <cell r="C7065" t="str">
            <v>0000</v>
          </cell>
          <cell r="D7065">
            <v>119.0528</v>
          </cell>
          <cell r="E7065">
            <v>110.5</v>
          </cell>
        </row>
        <row r="7066">
          <cell r="A7066" t="str">
            <v>12</v>
          </cell>
          <cell r="B7066" t="str">
            <v>421111</v>
          </cell>
          <cell r="C7066" t="str">
            <v>0000</v>
          </cell>
          <cell r="D7066">
            <v>112.19889999999999</v>
          </cell>
          <cell r="E7066">
            <v>105.7</v>
          </cell>
        </row>
        <row r="7067">
          <cell r="A7067" t="str">
            <v>12</v>
          </cell>
          <cell r="B7067" t="str">
            <v>42111100</v>
          </cell>
          <cell r="C7067" t="str">
            <v>6001</v>
          </cell>
          <cell r="D7067">
            <v>112.19889999999999</v>
          </cell>
          <cell r="E7067">
            <v>105.7</v>
          </cell>
        </row>
        <row r="7068">
          <cell r="A7068" t="str">
            <v>12</v>
          </cell>
          <cell r="B7068" t="str">
            <v>421112</v>
          </cell>
          <cell r="C7068" t="str">
            <v>0000</v>
          </cell>
          <cell r="D7068">
            <v>119.485</v>
          </cell>
          <cell r="E7068">
            <v>110.8</v>
          </cell>
        </row>
        <row r="7069">
          <cell r="A7069" t="str">
            <v>12</v>
          </cell>
          <cell r="B7069" t="str">
            <v>42111200</v>
          </cell>
          <cell r="C7069" t="str">
            <v>6000</v>
          </cell>
          <cell r="D7069">
            <v>119.485</v>
          </cell>
          <cell r="E7069">
            <v>110.8</v>
          </cell>
        </row>
        <row r="7070">
          <cell r="A7070" t="str">
            <v>12</v>
          </cell>
          <cell r="B7070" t="str">
            <v>42112</v>
          </cell>
          <cell r="C7070" t="str">
            <v>0000</v>
          </cell>
          <cell r="D7070">
            <v>209.5549</v>
          </cell>
          <cell r="E7070">
            <v>166.5</v>
          </cell>
        </row>
        <row r="7071">
          <cell r="A7071" t="str">
            <v>12</v>
          </cell>
          <cell r="B7071" t="str">
            <v>42112000</v>
          </cell>
          <cell r="C7071" t="str">
            <v>6003</v>
          </cell>
          <cell r="D7071">
            <v>212.76599999999999</v>
          </cell>
          <cell r="E7071">
            <v>164.8</v>
          </cell>
        </row>
        <row r="7072">
          <cell r="A7072" t="str">
            <v>12</v>
          </cell>
          <cell r="B7072" t="str">
            <v>42112000</v>
          </cell>
          <cell r="C7072" t="str">
            <v>6004</v>
          </cell>
          <cell r="D7072">
            <v>200.90979999999999</v>
          </cell>
          <cell r="E7072">
            <v>171.1</v>
          </cell>
        </row>
        <row r="7073">
          <cell r="A7073" t="str">
            <v>12</v>
          </cell>
          <cell r="B7073" t="str">
            <v>42113</v>
          </cell>
          <cell r="C7073" t="str">
            <v>0000</v>
          </cell>
          <cell r="D7073">
            <v>99.009900000000002</v>
          </cell>
          <cell r="E7073">
            <v>99</v>
          </cell>
        </row>
        <row r="7074">
          <cell r="A7074" t="str">
            <v>12</v>
          </cell>
          <cell r="B7074" t="str">
            <v>42113000</v>
          </cell>
          <cell r="C7074" t="str">
            <v>6020</v>
          </cell>
          <cell r="D7074">
            <v>99.009900000000002</v>
          </cell>
          <cell r="E7074">
            <v>99</v>
          </cell>
        </row>
        <row r="7075">
          <cell r="A7075" t="str">
            <v>12</v>
          </cell>
          <cell r="B7075" t="str">
            <v>4212</v>
          </cell>
          <cell r="C7075" t="str">
            <v>0000</v>
          </cell>
          <cell r="D7075">
            <v>121.0391</v>
          </cell>
          <cell r="E7075">
            <v>110.9</v>
          </cell>
        </row>
        <row r="7076">
          <cell r="A7076" t="str">
            <v>12</v>
          </cell>
          <cell r="B7076" t="str">
            <v>42121</v>
          </cell>
          <cell r="C7076" t="str">
            <v>0000</v>
          </cell>
          <cell r="D7076">
            <v>99.608400000000003</v>
          </cell>
          <cell r="E7076">
            <v>103.6</v>
          </cell>
        </row>
        <row r="7077">
          <cell r="A7077" t="str">
            <v>12</v>
          </cell>
          <cell r="B7077" t="str">
            <v>42121000</v>
          </cell>
          <cell r="C7077" t="str">
            <v>9230</v>
          </cell>
          <cell r="D7077">
            <v>105.24379999999999</v>
          </cell>
          <cell r="E7077">
            <v>100.5</v>
          </cell>
        </row>
        <row r="7078">
          <cell r="A7078" t="str">
            <v>12</v>
          </cell>
          <cell r="B7078" t="str">
            <v>42121000</v>
          </cell>
          <cell r="C7078" t="str">
            <v>9231</v>
          </cell>
          <cell r="D7078">
            <v>98.803299999999993</v>
          </cell>
          <cell r="E7078">
            <v>104</v>
          </cell>
        </row>
        <row r="7079">
          <cell r="A7079" t="str">
            <v>12</v>
          </cell>
          <cell r="B7079" t="str">
            <v>42122</v>
          </cell>
          <cell r="C7079" t="str">
            <v>0000</v>
          </cell>
          <cell r="D7079">
            <v>123.4203</v>
          </cell>
          <cell r="E7079">
            <v>111.7</v>
          </cell>
        </row>
        <row r="7080">
          <cell r="A7080" t="str">
            <v>12</v>
          </cell>
          <cell r="B7080" t="str">
            <v>42122000</v>
          </cell>
          <cell r="C7080" t="str">
            <v>9260</v>
          </cell>
          <cell r="D7080">
            <v>123.4203</v>
          </cell>
          <cell r="E7080">
            <v>111.7</v>
          </cell>
        </row>
        <row r="7081">
          <cell r="A7081" t="str">
            <v>12</v>
          </cell>
          <cell r="B7081" t="str">
            <v>422</v>
          </cell>
          <cell r="C7081" t="str">
            <v>0000</v>
          </cell>
          <cell r="D7081">
            <v>130.9496</v>
          </cell>
          <cell r="E7081">
            <v>129.9</v>
          </cell>
        </row>
        <row r="7082">
          <cell r="A7082" t="str">
            <v>12</v>
          </cell>
          <cell r="B7082" t="str">
            <v>4221</v>
          </cell>
          <cell r="C7082" t="str">
            <v>0000</v>
          </cell>
          <cell r="D7082">
            <v>131.6002</v>
          </cell>
          <cell r="E7082">
            <v>130.6</v>
          </cell>
        </row>
        <row r="7083">
          <cell r="A7083" t="str">
            <v>12</v>
          </cell>
          <cell r="B7083" t="str">
            <v>42210000</v>
          </cell>
          <cell r="C7083" t="str">
            <v>6010</v>
          </cell>
          <cell r="D7083">
            <v>131.71639999999999</v>
          </cell>
          <cell r="E7083">
            <v>130.69999999999999</v>
          </cell>
        </row>
        <row r="7084">
          <cell r="A7084" t="str">
            <v>12</v>
          </cell>
          <cell r="B7084" t="str">
            <v>42210000</v>
          </cell>
          <cell r="C7084" t="str">
            <v>6012</v>
          </cell>
          <cell r="D7084">
            <v>131.3433</v>
          </cell>
          <cell r="E7084">
            <v>130.30000000000001</v>
          </cell>
        </row>
        <row r="7085">
          <cell r="A7085" t="str">
            <v>12</v>
          </cell>
          <cell r="B7085" t="str">
            <v>4222</v>
          </cell>
          <cell r="C7085" t="str">
            <v>0000</v>
          </cell>
          <cell r="D7085">
            <v>93.152799999999999</v>
          </cell>
          <cell r="E7085">
            <v>93.6</v>
          </cell>
        </row>
        <row r="7086">
          <cell r="A7086" t="str">
            <v>12</v>
          </cell>
          <cell r="B7086" t="str">
            <v>42221</v>
          </cell>
          <cell r="C7086" t="str">
            <v>0000</v>
          </cell>
          <cell r="D7086">
            <v>93.152799999999999</v>
          </cell>
          <cell r="E7086">
            <v>93.6</v>
          </cell>
        </row>
        <row r="7087">
          <cell r="A7087" t="str">
            <v>12</v>
          </cell>
          <cell r="B7087" t="str">
            <v>42221000</v>
          </cell>
          <cell r="C7087" t="str">
            <v>6350</v>
          </cell>
          <cell r="D7087">
            <v>97.077200000000005</v>
          </cell>
          <cell r="E7087">
            <v>95.8</v>
          </cell>
        </row>
        <row r="7088">
          <cell r="A7088" t="str">
            <v>12</v>
          </cell>
          <cell r="B7088" t="str">
            <v>42221000</v>
          </cell>
          <cell r="C7088" t="str">
            <v>6355</v>
          </cell>
          <cell r="D7088">
            <v>94.522499999999994</v>
          </cell>
          <cell r="E7088">
            <v>95</v>
          </cell>
        </row>
        <row r="7089">
          <cell r="A7089" t="str">
            <v>12</v>
          </cell>
          <cell r="B7089" t="str">
            <v>42221000</v>
          </cell>
          <cell r="C7089" t="str">
            <v>6356</v>
          </cell>
          <cell r="D7089">
            <v>80.010000000000005</v>
          </cell>
          <cell r="E7089">
            <v>85.4</v>
          </cell>
        </row>
        <row r="7090">
          <cell r="A7090" t="str">
            <v>12</v>
          </cell>
          <cell r="B7090" t="str">
            <v>43</v>
          </cell>
          <cell r="C7090" t="str">
            <v>0000</v>
          </cell>
          <cell r="D7090">
            <v>102.1241</v>
          </cell>
          <cell r="E7090">
            <v>101.7</v>
          </cell>
        </row>
        <row r="7091">
          <cell r="A7091" t="str">
            <v>12</v>
          </cell>
          <cell r="B7091" t="str">
            <v>431</v>
          </cell>
          <cell r="C7091" t="str">
            <v>0000</v>
          </cell>
          <cell r="D7091">
            <v>103.4699</v>
          </cell>
          <cell r="E7091">
            <v>102.6</v>
          </cell>
        </row>
        <row r="7092">
          <cell r="A7092" t="str">
            <v>12</v>
          </cell>
          <cell r="B7092" t="str">
            <v>43100000</v>
          </cell>
          <cell r="C7092" t="str">
            <v>6100</v>
          </cell>
          <cell r="D7092">
            <v>97.882599999999996</v>
          </cell>
          <cell r="E7092">
            <v>96.5</v>
          </cell>
        </row>
        <row r="7093">
          <cell r="A7093" t="str">
            <v>12</v>
          </cell>
          <cell r="B7093" t="str">
            <v>43100000</v>
          </cell>
          <cell r="C7093" t="str">
            <v>6101</v>
          </cell>
          <cell r="D7093">
            <v>93.564800000000005</v>
          </cell>
          <cell r="E7093">
            <v>92.4</v>
          </cell>
        </row>
        <row r="7094">
          <cell r="A7094" t="str">
            <v>12</v>
          </cell>
          <cell r="B7094" t="str">
            <v>43100000</v>
          </cell>
          <cell r="C7094" t="str">
            <v>6102</v>
          </cell>
          <cell r="D7094">
            <v>96.776200000000003</v>
          </cell>
          <cell r="E7094">
            <v>97.5</v>
          </cell>
        </row>
        <row r="7095">
          <cell r="A7095" t="str">
            <v>12</v>
          </cell>
          <cell r="B7095" t="str">
            <v>43100000</v>
          </cell>
          <cell r="C7095" t="str">
            <v>6103</v>
          </cell>
          <cell r="D7095">
            <v>112.4444</v>
          </cell>
          <cell r="E7095">
            <v>113.3</v>
          </cell>
        </row>
        <row r="7096">
          <cell r="A7096" t="str">
            <v>12</v>
          </cell>
          <cell r="B7096" t="str">
            <v>43100000</v>
          </cell>
          <cell r="C7096" t="str">
            <v>6104</v>
          </cell>
          <cell r="D7096">
            <v>99.519400000000005</v>
          </cell>
          <cell r="E7096">
            <v>98.1</v>
          </cell>
        </row>
        <row r="7097">
          <cell r="A7097" t="str">
            <v>12</v>
          </cell>
          <cell r="B7097" t="str">
            <v>43100000</v>
          </cell>
          <cell r="C7097" t="str">
            <v>6105</v>
          </cell>
          <cell r="D7097">
            <v>121.59520000000001</v>
          </cell>
          <cell r="E7097">
            <v>117.2</v>
          </cell>
        </row>
        <row r="7098">
          <cell r="A7098" t="str">
            <v>12</v>
          </cell>
          <cell r="B7098" t="str">
            <v>43100000</v>
          </cell>
          <cell r="C7098" t="str">
            <v>6106</v>
          </cell>
          <cell r="D7098">
            <v>97.140900000000002</v>
          </cell>
          <cell r="E7098">
            <v>97.2</v>
          </cell>
        </row>
        <row r="7099">
          <cell r="A7099" t="str">
            <v>12</v>
          </cell>
          <cell r="B7099" t="str">
            <v>43100000</v>
          </cell>
          <cell r="C7099" t="str">
            <v>6113</v>
          </cell>
          <cell r="D7099">
            <v>99.298699999999997</v>
          </cell>
          <cell r="E7099">
            <v>100</v>
          </cell>
        </row>
        <row r="7100">
          <cell r="A7100" t="str">
            <v>12</v>
          </cell>
          <cell r="B7100" t="str">
            <v>43100000</v>
          </cell>
          <cell r="C7100" t="str">
            <v>6114</v>
          </cell>
          <cell r="D7100">
            <v>104.6168</v>
          </cell>
          <cell r="E7100">
            <v>105.5</v>
          </cell>
        </row>
        <row r="7101">
          <cell r="A7101" t="str">
            <v>12</v>
          </cell>
          <cell r="B7101" t="str">
            <v>432</v>
          </cell>
          <cell r="C7101" t="str">
            <v>0000</v>
          </cell>
          <cell r="D7101">
            <v>99.471999999999994</v>
          </cell>
          <cell r="E7101">
            <v>98.3</v>
          </cell>
        </row>
        <row r="7102">
          <cell r="A7102" t="str">
            <v>12</v>
          </cell>
          <cell r="B7102" t="str">
            <v>4321</v>
          </cell>
          <cell r="C7102" t="str">
            <v>0000</v>
          </cell>
          <cell r="D7102">
            <v>90.420400000000001</v>
          </cell>
          <cell r="E7102">
            <v>93.3</v>
          </cell>
        </row>
        <row r="7103">
          <cell r="A7103" t="str">
            <v>12</v>
          </cell>
          <cell r="B7103" t="str">
            <v>43210000</v>
          </cell>
          <cell r="C7103" t="str">
            <v>4100</v>
          </cell>
          <cell r="D7103">
            <v>80.953500000000005</v>
          </cell>
          <cell r="E7103">
            <v>86.4</v>
          </cell>
        </row>
        <row r="7104">
          <cell r="A7104" t="str">
            <v>12</v>
          </cell>
          <cell r="B7104" t="str">
            <v>43210000</v>
          </cell>
          <cell r="C7104" t="str">
            <v>4101</v>
          </cell>
          <cell r="D7104">
            <v>99.887299999999996</v>
          </cell>
          <cell r="E7104">
            <v>100.1</v>
          </cell>
        </row>
        <row r="7105">
          <cell r="A7105" t="str">
            <v>12</v>
          </cell>
          <cell r="B7105" t="str">
            <v>4322</v>
          </cell>
          <cell r="C7105" t="str">
            <v>0000</v>
          </cell>
          <cell r="D7105">
            <v>97.498400000000004</v>
          </cell>
          <cell r="E7105">
            <v>97.4</v>
          </cell>
        </row>
        <row r="7106">
          <cell r="A7106" t="str">
            <v>12</v>
          </cell>
          <cell r="B7106" t="str">
            <v>43220000</v>
          </cell>
          <cell r="C7106" t="str">
            <v>4650</v>
          </cell>
          <cell r="D7106">
            <v>101.0761</v>
          </cell>
          <cell r="E7106">
            <v>100.5</v>
          </cell>
        </row>
        <row r="7107">
          <cell r="A7107" t="str">
            <v>12</v>
          </cell>
          <cell r="B7107" t="str">
            <v>43220000</v>
          </cell>
          <cell r="C7107" t="str">
            <v>4700</v>
          </cell>
          <cell r="D7107">
            <v>100.6998</v>
          </cell>
          <cell r="E7107">
            <v>99.9</v>
          </cell>
        </row>
        <row r="7108">
          <cell r="A7108" t="str">
            <v>12</v>
          </cell>
          <cell r="B7108" t="str">
            <v>43220000</v>
          </cell>
          <cell r="C7108" t="str">
            <v>4710</v>
          </cell>
          <cell r="D7108">
            <v>98.216200000000001</v>
          </cell>
          <cell r="E7108">
            <v>98.2</v>
          </cell>
        </row>
        <row r="7109">
          <cell r="A7109" t="str">
            <v>12</v>
          </cell>
          <cell r="B7109" t="str">
            <v>43220000</v>
          </cell>
          <cell r="C7109" t="str">
            <v>4720</v>
          </cell>
          <cell r="D7109">
            <v>96.740399999999994</v>
          </cell>
          <cell r="E7109">
            <v>97.4</v>
          </cell>
        </row>
        <row r="7110">
          <cell r="A7110" t="str">
            <v>12</v>
          </cell>
          <cell r="B7110" t="str">
            <v>43220000</v>
          </cell>
          <cell r="C7110" t="str">
            <v>4721</v>
          </cell>
          <cell r="D7110">
            <v>99.480400000000003</v>
          </cell>
          <cell r="E7110">
            <v>99.5</v>
          </cell>
        </row>
        <row r="7111">
          <cell r="A7111" t="str">
            <v>12</v>
          </cell>
          <cell r="B7111" t="str">
            <v>43220000</v>
          </cell>
          <cell r="C7111" t="str">
            <v>4730</v>
          </cell>
          <cell r="D7111">
            <v>93.167100000000005</v>
          </cell>
          <cell r="E7111">
            <v>92.8</v>
          </cell>
        </row>
        <row r="7112">
          <cell r="A7112" t="str">
            <v>12</v>
          </cell>
          <cell r="B7112" t="str">
            <v>43220000</v>
          </cell>
          <cell r="C7112" t="str">
            <v>4731</v>
          </cell>
          <cell r="D7112">
            <v>96.304699999999997</v>
          </cell>
          <cell r="E7112">
            <v>96.4</v>
          </cell>
        </row>
        <row r="7113">
          <cell r="A7113" t="str">
            <v>12</v>
          </cell>
          <cell r="B7113" t="str">
            <v>43220000</v>
          </cell>
          <cell r="C7113" t="str">
            <v>4750</v>
          </cell>
          <cell r="D7113">
            <v>96.310699999999997</v>
          </cell>
          <cell r="E7113">
            <v>96.1</v>
          </cell>
        </row>
        <row r="7114">
          <cell r="A7114" t="str">
            <v>12</v>
          </cell>
          <cell r="B7114" t="str">
            <v>4323</v>
          </cell>
          <cell r="C7114" t="str">
            <v>0000</v>
          </cell>
          <cell r="D7114">
            <v>109.06780000000001</v>
          </cell>
          <cell r="E7114">
            <v>102.7</v>
          </cell>
        </row>
        <row r="7115">
          <cell r="A7115" t="str">
            <v>12</v>
          </cell>
          <cell r="B7115" t="str">
            <v>43230000</v>
          </cell>
          <cell r="C7115" t="str">
            <v>4741</v>
          </cell>
          <cell r="D7115">
            <v>104.65049999999999</v>
          </cell>
          <cell r="E7115">
            <v>99</v>
          </cell>
        </row>
        <row r="7116">
          <cell r="A7116" t="str">
            <v>12</v>
          </cell>
          <cell r="B7116" t="str">
            <v>43230000</v>
          </cell>
          <cell r="C7116" t="str">
            <v>4742</v>
          </cell>
          <cell r="D7116">
            <v>113.4851</v>
          </cell>
          <cell r="E7116">
            <v>106.4</v>
          </cell>
        </row>
        <row r="7117">
          <cell r="A7117" t="str">
            <v>12</v>
          </cell>
          <cell r="B7117" t="str">
            <v>433</v>
          </cell>
          <cell r="C7117" t="str">
            <v>0000</v>
          </cell>
          <cell r="D7117">
            <v>95.483800000000002</v>
          </cell>
          <cell r="E7117">
            <v>96.3</v>
          </cell>
        </row>
        <row r="7118">
          <cell r="A7118" t="str">
            <v>12</v>
          </cell>
          <cell r="B7118" t="str">
            <v>4331</v>
          </cell>
          <cell r="C7118" t="str">
            <v>0000</v>
          </cell>
          <cell r="D7118">
            <v>96.539699999999996</v>
          </cell>
          <cell r="E7118">
            <v>97.8</v>
          </cell>
        </row>
        <row r="7119">
          <cell r="A7119" t="str">
            <v>12</v>
          </cell>
          <cell r="B7119" t="str">
            <v>43311</v>
          </cell>
          <cell r="C7119" t="str">
            <v>0000</v>
          </cell>
          <cell r="D7119">
            <v>100.22539999999999</v>
          </cell>
          <cell r="E7119">
            <v>100.5</v>
          </cell>
        </row>
        <row r="7120">
          <cell r="A7120" t="str">
            <v>12</v>
          </cell>
          <cell r="B7120" t="str">
            <v>43311000</v>
          </cell>
          <cell r="C7120" t="str">
            <v>6430</v>
          </cell>
          <cell r="D7120">
            <v>99.228899999999996</v>
          </cell>
          <cell r="E7120">
            <v>99.4</v>
          </cell>
        </row>
        <row r="7121">
          <cell r="A7121" t="str">
            <v>12</v>
          </cell>
          <cell r="B7121" t="str">
            <v>43311000</v>
          </cell>
          <cell r="C7121" t="str">
            <v>6431</v>
          </cell>
          <cell r="D7121">
            <v>91.746799999999993</v>
          </cell>
          <cell r="E7121">
            <v>91.2</v>
          </cell>
        </row>
        <row r="7122">
          <cell r="A7122" t="str">
            <v>12</v>
          </cell>
          <cell r="B7122" t="str">
            <v>43311000</v>
          </cell>
          <cell r="C7122" t="str">
            <v>6432</v>
          </cell>
          <cell r="D7122">
            <v>103.4406</v>
          </cell>
          <cell r="E7122">
            <v>103.6</v>
          </cell>
        </row>
        <row r="7123">
          <cell r="A7123" t="str">
            <v>12</v>
          </cell>
          <cell r="B7123" t="str">
            <v>43311000</v>
          </cell>
          <cell r="C7123" t="str">
            <v>6433</v>
          </cell>
          <cell r="D7123">
            <v>103.8536</v>
          </cell>
          <cell r="E7123">
            <v>104.8</v>
          </cell>
        </row>
        <row r="7124">
          <cell r="A7124" t="str">
            <v>12</v>
          </cell>
          <cell r="B7124" t="str">
            <v>43312</v>
          </cell>
          <cell r="C7124" t="str">
            <v>0000</v>
          </cell>
          <cell r="D7124">
            <v>91.010999999999996</v>
          </cell>
          <cell r="E7124">
            <v>93.6</v>
          </cell>
        </row>
        <row r="7125">
          <cell r="A7125" t="str">
            <v>12</v>
          </cell>
          <cell r="B7125" t="str">
            <v>43312000</v>
          </cell>
          <cell r="C7125" t="str">
            <v>6420</v>
          </cell>
          <cell r="D7125">
            <v>88.615300000000005</v>
          </cell>
          <cell r="E7125">
            <v>91.3</v>
          </cell>
        </row>
        <row r="7126">
          <cell r="A7126" t="str">
            <v>12</v>
          </cell>
          <cell r="B7126" t="str">
            <v>43312000</v>
          </cell>
          <cell r="C7126" t="str">
            <v>6421</v>
          </cell>
          <cell r="D7126">
            <v>100.1258</v>
          </cell>
          <cell r="E7126">
            <v>101.2</v>
          </cell>
        </row>
        <row r="7127">
          <cell r="A7127" t="str">
            <v>12</v>
          </cell>
          <cell r="B7127" t="str">
            <v>43312000</v>
          </cell>
          <cell r="C7127" t="str">
            <v>6422</v>
          </cell>
          <cell r="D7127">
            <v>87.651499999999999</v>
          </cell>
          <cell r="E7127">
            <v>91</v>
          </cell>
        </row>
        <row r="7128">
          <cell r="A7128" t="str">
            <v>12</v>
          </cell>
          <cell r="B7128" t="str">
            <v>4332</v>
          </cell>
          <cell r="C7128" t="str">
            <v>0000</v>
          </cell>
          <cell r="D7128">
            <v>100.1348</v>
          </cell>
          <cell r="E7128">
            <v>99.3</v>
          </cell>
        </row>
        <row r="7129">
          <cell r="A7129" t="str">
            <v>12</v>
          </cell>
          <cell r="B7129" t="str">
            <v>43321</v>
          </cell>
          <cell r="C7129" t="str">
            <v>0000</v>
          </cell>
          <cell r="D7129">
            <v>100.18600000000001</v>
          </cell>
          <cell r="E7129">
            <v>100.6</v>
          </cell>
        </row>
        <row r="7130">
          <cell r="A7130" t="str">
            <v>12</v>
          </cell>
          <cell r="B7130" t="str">
            <v>43321000</v>
          </cell>
          <cell r="C7130" t="str">
            <v>6400</v>
          </cell>
          <cell r="D7130">
            <v>101.29649999999999</v>
          </cell>
          <cell r="E7130">
            <v>103</v>
          </cell>
        </row>
        <row r="7131">
          <cell r="A7131" t="str">
            <v>12</v>
          </cell>
          <cell r="B7131" t="str">
            <v>43321000</v>
          </cell>
          <cell r="C7131" t="str">
            <v>6403</v>
          </cell>
          <cell r="D7131">
            <v>99.075599999999994</v>
          </cell>
          <cell r="E7131">
            <v>98.1</v>
          </cell>
        </row>
        <row r="7132">
          <cell r="A7132" t="str">
            <v>12</v>
          </cell>
          <cell r="B7132" t="str">
            <v>43322</v>
          </cell>
          <cell r="C7132" t="str">
            <v>0000</v>
          </cell>
          <cell r="D7132">
            <v>102.4526</v>
          </cell>
          <cell r="E7132">
            <v>98.6</v>
          </cell>
        </row>
        <row r="7133">
          <cell r="A7133" t="str">
            <v>12</v>
          </cell>
          <cell r="B7133" t="str">
            <v>43322000</v>
          </cell>
          <cell r="C7133" t="str">
            <v>6401</v>
          </cell>
          <cell r="D7133">
            <v>102.4526</v>
          </cell>
          <cell r="E7133">
            <v>98.6</v>
          </cell>
        </row>
        <row r="7134">
          <cell r="A7134" t="str">
            <v>12</v>
          </cell>
          <cell r="B7134" t="str">
            <v>43323</v>
          </cell>
          <cell r="C7134" t="str">
            <v>0000</v>
          </cell>
          <cell r="D7134">
            <v>95.294300000000007</v>
          </cell>
          <cell r="E7134">
            <v>95.6</v>
          </cell>
        </row>
        <row r="7135">
          <cell r="A7135" t="str">
            <v>12</v>
          </cell>
          <cell r="B7135" t="str">
            <v>43323000</v>
          </cell>
          <cell r="C7135" t="str">
            <v>6402</v>
          </cell>
          <cell r="D7135">
            <v>95.294300000000007</v>
          </cell>
          <cell r="E7135">
            <v>95.6</v>
          </cell>
        </row>
        <row r="7136">
          <cell r="A7136" t="str">
            <v>12</v>
          </cell>
          <cell r="B7136" t="str">
            <v>4333</v>
          </cell>
          <cell r="C7136" t="str">
            <v>0000</v>
          </cell>
          <cell r="D7136">
            <v>81.112200000000001</v>
          </cell>
          <cell r="E7136">
            <v>84.2</v>
          </cell>
        </row>
        <row r="7137">
          <cell r="A7137" t="str">
            <v>12</v>
          </cell>
          <cell r="B7137" t="str">
            <v>43330000</v>
          </cell>
          <cell r="C7137" t="str">
            <v>6330</v>
          </cell>
          <cell r="D7137">
            <v>67.953400000000002</v>
          </cell>
          <cell r="E7137">
            <v>75.900000000000006</v>
          </cell>
        </row>
        <row r="7138">
          <cell r="A7138" t="str">
            <v>12</v>
          </cell>
          <cell r="B7138" t="str">
            <v>43330000</v>
          </cell>
          <cell r="C7138" t="str">
            <v>6410</v>
          </cell>
          <cell r="D7138">
            <v>87.691599999999994</v>
          </cell>
          <cell r="E7138">
            <v>88.3</v>
          </cell>
        </row>
        <row r="7139">
          <cell r="A7139" t="str">
            <v>12</v>
          </cell>
          <cell r="B7139" t="str">
            <v>434</v>
          </cell>
          <cell r="C7139" t="str">
            <v>0000</v>
          </cell>
          <cell r="D7139">
            <v>97.649000000000001</v>
          </cell>
          <cell r="E7139">
            <v>97.7</v>
          </cell>
        </row>
        <row r="7140">
          <cell r="A7140" t="str">
            <v>12</v>
          </cell>
          <cell r="B7140" t="str">
            <v>4341</v>
          </cell>
          <cell r="C7140" t="str">
            <v>0000</v>
          </cell>
          <cell r="D7140">
            <v>98.436999999999998</v>
          </cell>
          <cell r="E7140">
            <v>98.4</v>
          </cell>
        </row>
        <row r="7141">
          <cell r="A7141" t="str">
            <v>12</v>
          </cell>
          <cell r="B7141" t="str">
            <v>43411</v>
          </cell>
          <cell r="C7141" t="str">
            <v>0000</v>
          </cell>
          <cell r="D7141">
            <v>102.1018</v>
          </cell>
          <cell r="E7141">
            <v>103.6</v>
          </cell>
        </row>
        <row r="7142">
          <cell r="A7142" t="str">
            <v>12</v>
          </cell>
          <cell r="B7142" t="str">
            <v>43411000</v>
          </cell>
          <cell r="C7142" t="str">
            <v>6360</v>
          </cell>
          <cell r="D7142">
            <v>102.1018</v>
          </cell>
          <cell r="E7142">
            <v>103.6</v>
          </cell>
        </row>
        <row r="7143">
          <cell r="A7143" t="str">
            <v>12</v>
          </cell>
          <cell r="B7143" t="str">
            <v>43412</v>
          </cell>
          <cell r="C7143" t="str">
            <v>0000</v>
          </cell>
          <cell r="D7143">
            <v>100.809</v>
          </cell>
          <cell r="E7143">
            <v>100.8</v>
          </cell>
        </row>
        <row r="7144">
          <cell r="A7144" t="str">
            <v>12</v>
          </cell>
          <cell r="B7144" t="str">
            <v>43412000</v>
          </cell>
          <cell r="C7144" t="str">
            <v>6300</v>
          </cell>
          <cell r="D7144">
            <v>100.809</v>
          </cell>
          <cell r="E7144">
            <v>100.8</v>
          </cell>
        </row>
        <row r="7145">
          <cell r="A7145" t="str">
            <v>12</v>
          </cell>
          <cell r="B7145" t="str">
            <v>43413</v>
          </cell>
          <cell r="C7145" t="str">
            <v>0000</v>
          </cell>
          <cell r="D7145">
            <v>93.962900000000005</v>
          </cell>
          <cell r="E7145">
            <v>93.5</v>
          </cell>
        </row>
        <row r="7146">
          <cell r="A7146" t="str">
            <v>12</v>
          </cell>
          <cell r="B7146" t="str">
            <v>43413000</v>
          </cell>
          <cell r="C7146" t="str">
            <v>6340</v>
          </cell>
          <cell r="D7146">
            <v>91.601100000000002</v>
          </cell>
          <cell r="E7146">
            <v>91.8</v>
          </cell>
        </row>
        <row r="7147">
          <cell r="A7147" t="str">
            <v>12</v>
          </cell>
          <cell r="B7147" t="str">
            <v>43413000</v>
          </cell>
          <cell r="C7147" t="str">
            <v>6342</v>
          </cell>
          <cell r="D7147">
            <v>94.750100000000003</v>
          </cell>
          <cell r="E7147">
            <v>94</v>
          </cell>
        </row>
        <row r="7148">
          <cell r="A7148" t="str">
            <v>12</v>
          </cell>
          <cell r="B7148" t="str">
            <v>4342</v>
          </cell>
          <cell r="C7148" t="str">
            <v>0000</v>
          </cell>
          <cell r="D7148">
            <v>96.565399999999997</v>
          </cell>
          <cell r="E7148">
            <v>96.8</v>
          </cell>
        </row>
        <row r="7149">
          <cell r="A7149" t="str">
            <v>12</v>
          </cell>
          <cell r="B7149" t="str">
            <v>43420000</v>
          </cell>
          <cell r="C7149" t="str">
            <v>6320</v>
          </cell>
          <cell r="D7149">
            <v>97.152900000000002</v>
          </cell>
          <cell r="E7149">
            <v>97.1</v>
          </cell>
        </row>
        <row r="7150">
          <cell r="A7150" t="str">
            <v>12</v>
          </cell>
          <cell r="B7150" t="str">
            <v>43420000</v>
          </cell>
          <cell r="C7150" t="str">
            <v>6321</v>
          </cell>
          <cell r="D7150">
            <v>95.977900000000005</v>
          </cell>
          <cell r="E7150">
            <v>96.6</v>
          </cell>
        </row>
        <row r="7151">
          <cell r="A7151" t="str">
            <v>12</v>
          </cell>
          <cell r="B7151" t="str">
            <v>435</v>
          </cell>
          <cell r="C7151" t="str">
            <v>0000</v>
          </cell>
          <cell r="D7151">
            <v>95.972099999999998</v>
          </cell>
          <cell r="E7151">
            <v>97.6</v>
          </cell>
        </row>
        <row r="7152">
          <cell r="A7152" t="str">
            <v>12</v>
          </cell>
          <cell r="B7152" t="str">
            <v>4351</v>
          </cell>
          <cell r="C7152" t="str">
            <v>0000</v>
          </cell>
          <cell r="D7152">
            <v>95.584599999999995</v>
          </cell>
          <cell r="E7152">
            <v>96.9</v>
          </cell>
        </row>
        <row r="7153">
          <cell r="A7153" t="str">
            <v>12</v>
          </cell>
          <cell r="B7153" t="str">
            <v>43510000</v>
          </cell>
          <cell r="C7153" t="str">
            <v>6201</v>
          </cell>
          <cell r="D7153">
            <v>100.3672</v>
          </cell>
          <cell r="E7153">
            <v>100.2</v>
          </cell>
        </row>
        <row r="7154">
          <cell r="A7154" t="str">
            <v>12</v>
          </cell>
          <cell r="B7154" t="str">
            <v>43510000</v>
          </cell>
          <cell r="C7154" t="str">
            <v>6202</v>
          </cell>
          <cell r="D7154">
            <v>88.749499999999998</v>
          </cell>
          <cell r="E7154">
            <v>91.3</v>
          </cell>
        </row>
        <row r="7155">
          <cell r="A7155" t="str">
            <v>12</v>
          </cell>
          <cell r="B7155" t="str">
            <v>43510000</v>
          </cell>
          <cell r="C7155" t="str">
            <v>6220</v>
          </cell>
          <cell r="D7155">
            <v>86.054299999999998</v>
          </cell>
          <cell r="E7155">
            <v>88.8</v>
          </cell>
        </row>
        <row r="7156">
          <cell r="A7156" t="str">
            <v>12</v>
          </cell>
          <cell r="B7156" t="str">
            <v>43510000</v>
          </cell>
          <cell r="C7156" t="str">
            <v>6222</v>
          </cell>
          <cell r="D7156">
            <v>94.2239</v>
          </cell>
          <cell r="E7156">
            <v>95.5</v>
          </cell>
        </row>
        <row r="7157">
          <cell r="A7157" t="str">
            <v>12</v>
          </cell>
          <cell r="B7157" t="str">
            <v>43510000</v>
          </cell>
          <cell r="C7157" t="str">
            <v>6270</v>
          </cell>
          <cell r="D7157">
            <v>97.748900000000006</v>
          </cell>
          <cell r="E7157">
            <v>99.4</v>
          </cell>
        </row>
        <row r="7158">
          <cell r="A7158" t="str">
            <v>12</v>
          </cell>
          <cell r="B7158" t="str">
            <v>43510000</v>
          </cell>
          <cell r="C7158" t="str">
            <v>6280</v>
          </cell>
          <cell r="D7158">
            <v>96.242800000000003</v>
          </cell>
          <cell r="E7158">
            <v>97.3</v>
          </cell>
        </row>
        <row r="7159">
          <cell r="A7159" t="str">
            <v>12</v>
          </cell>
          <cell r="B7159" t="str">
            <v>4352</v>
          </cell>
          <cell r="C7159" t="str">
            <v>0000</v>
          </cell>
          <cell r="D7159">
            <v>97.718500000000006</v>
          </cell>
          <cell r="E7159">
            <v>98.7</v>
          </cell>
        </row>
        <row r="7160">
          <cell r="A7160" t="str">
            <v>12</v>
          </cell>
          <cell r="B7160" t="str">
            <v>43520000</v>
          </cell>
          <cell r="C7160" t="str">
            <v>6240</v>
          </cell>
          <cell r="D7160">
            <v>101.55119999999999</v>
          </cell>
          <cell r="E7160">
            <v>102.2</v>
          </cell>
        </row>
        <row r="7161">
          <cell r="A7161" t="str">
            <v>12</v>
          </cell>
          <cell r="B7161" t="str">
            <v>43520000</v>
          </cell>
          <cell r="C7161" t="str">
            <v>6241</v>
          </cell>
          <cell r="D7161">
            <v>93.885900000000007</v>
          </cell>
          <cell r="E7161">
            <v>95.1</v>
          </cell>
        </row>
        <row r="7162">
          <cell r="A7162" t="str">
            <v>12</v>
          </cell>
          <cell r="B7162" t="str">
            <v>4353</v>
          </cell>
          <cell r="C7162" t="str">
            <v>0000</v>
          </cell>
          <cell r="D7162">
            <v>94.289199999999994</v>
          </cell>
          <cell r="E7162">
            <v>96.6</v>
          </cell>
        </row>
        <row r="7163">
          <cell r="A7163" t="str">
            <v>12</v>
          </cell>
          <cell r="B7163" t="str">
            <v>43530000</v>
          </cell>
          <cell r="C7163" t="str">
            <v>6230</v>
          </cell>
          <cell r="D7163">
            <v>94.289199999999994</v>
          </cell>
          <cell r="E7163">
            <v>96.6</v>
          </cell>
        </row>
        <row r="7164">
          <cell r="A7164" t="str">
            <v>12</v>
          </cell>
          <cell r="B7164" t="str">
            <v>4354</v>
          </cell>
          <cell r="C7164" t="str">
            <v>0000</v>
          </cell>
          <cell r="D7164">
            <v>98.662400000000005</v>
          </cell>
          <cell r="E7164">
            <v>100.5</v>
          </cell>
        </row>
        <row r="7165">
          <cell r="A7165" t="str">
            <v>12</v>
          </cell>
          <cell r="B7165" t="str">
            <v>43540000</v>
          </cell>
          <cell r="C7165" t="str">
            <v>6210</v>
          </cell>
          <cell r="D7165">
            <v>96.226699999999994</v>
          </cell>
          <cell r="E7165">
            <v>98.8</v>
          </cell>
        </row>
        <row r="7166">
          <cell r="A7166" t="str">
            <v>12</v>
          </cell>
          <cell r="B7166" t="str">
            <v>43540000</v>
          </cell>
          <cell r="C7166" t="str">
            <v>6290</v>
          </cell>
          <cell r="D7166">
            <v>102.316</v>
          </cell>
          <cell r="E7166">
            <v>103.1</v>
          </cell>
        </row>
        <row r="7167">
          <cell r="A7167" t="str">
            <v>12</v>
          </cell>
          <cell r="B7167" t="str">
            <v>436</v>
          </cell>
          <cell r="C7167" t="str">
            <v>0000</v>
          </cell>
          <cell r="D7167">
            <v>118.9481</v>
          </cell>
          <cell r="E7167">
            <v>116.1</v>
          </cell>
        </row>
        <row r="7168">
          <cell r="A7168" t="str">
            <v>12</v>
          </cell>
          <cell r="B7168" t="str">
            <v>43600000</v>
          </cell>
          <cell r="C7168" t="str">
            <v>9142</v>
          </cell>
          <cell r="D7168">
            <v>118.9481</v>
          </cell>
          <cell r="E7168">
            <v>116.1</v>
          </cell>
        </row>
        <row r="7169">
          <cell r="A7169" t="str">
            <v>12</v>
          </cell>
          <cell r="B7169" t="str">
            <v>5</v>
          </cell>
          <cell r="C7169" t="str">
            <v>0000</v>
          </cell>
          <cell r="D7169">
            <v>97.692400000000006</v>
          </cell>
          <cell r="E7169">
            <v>98.3</v>
          </cell>
        </row>
        <row r="7170">
          <cell r="A7170" t="str">
            <v>12</v>
          </cell>
          <cell r="B7170" t="str">
            <v>51</v>
          </cell>
          <cell r="C7170" t="str">
            <v>0000</v>
          </cell>
          <cell r="D7170">
            <v>98.137600000000006</v>
          </cell>
          <cell r="E7170">
            <v>98.6</v>
          </cell>
        </row>
        <row r="7171">
          <cell r="A7171" t="str">
            <v>12</v>
          </cell>
          <cell r="B7171" t="str">
            <v>511</v>
          </cell>
          <cell r="C7171" t="str">
            <v>0000</v>
          </cell>
          <cell r="D7171">
            <v>101.6751</v>
          </cell>
          <cell r="E7171">
            <v>100.9</v>
          </cell>
        </row>
        <row r="7172">
          <cell r="A7172" t="str">
            <v>12</v>
          </cell>
          <cell r="B7172" t="str">
            <v>51100000</v>
          </cell>
          <cell r="C7172" t="str">
            <v>7000</v>
          </cell>
          <cell r="D7172">
            <v>91.958399999999997</v>
          </cell>
          <cell r="E7172">
            <v>92.6</v>
          </cell>
        </row>
        <row r="7173">
          <cell r="A7173" t="str">
            <v>12</v>
          </cell>
          <cell r="B7173" t="str">
            <v>51100000</v>
          </cell>
          <cell r="C7173" t="str">
            <v>7002</v>
          </cell>
          <cell r="D7173">
            <v>108.32680000000001</v>
          </cell>
          <cell r="E7173">
            <v>105.1</v>
          </cell>
        </row>
        <row r="7174">
          <cell r="A7174" t="str">
            <v>12</v>
          </cell>
          <cell r="B7174" t="str">
            <v>51100000</v>
          </cell>
          <cell r="C7174" t="str">
            <v>7003</v>
          </cell>
          <cell r="D7174">
            <v>92.939800000000005</v>
          </cell>
          <cell r="E7174">
            <v>94.1</v>
          </cell>
        </row>
        <row r="7175">
          <cell r="A7175" t="str">
            <v>12</v>
          </cell>
          <cell r="B7175" t="str">
            <v>51100000</v>
          </cell>
          <cell r="C7175" t="str">
            <v>7004</v>
          </cell>
          <cell r="D7175">
            <v>90.059600000000003</v>
          </cell>
          <cell r="E7175">
            <v>96.5</v>
          </cell>
        </row>
        <row r="7176">
          <cell r="A7176" t="str">
            <v>12</v>
          </cell>
          <cell r="B7176" t="str">
            <v>512</v>
          </cell>
          <cell r="C7176" t="str">
            <v>0000</v>
          </cell>
          <cell r="D7176">
            <v>94.267499999999998</v>
          </cell>
          <cell r="E7176">
            <v>96.1</v>
          </cell>
        </row>
        <row r="7177">
          <cell r="A7177" t="str">
            <v>12</v>
          </cell>
          <cell r="B7177" t="str">
            <v>51200000</v>
          </cell>
          <cell r="C7177" t="str">
            <v>7010</v>
          </cell>
          <cell r="D7177">
            <v>89.901499999999999</v>
          </cell>
          <cell r="E7177">
            <v>93.5</v>
          </cell>
        </row>
        <row r="7178">
          <cell r="A7178" t="str">
            <v>12</v>
          </cell>
          <cell r="B7178" t="str">
            <v>51200000</v>
          </cell>
          <cell r="C7178" t="str">
            <v>7011</v>
          </cell>
          <cell r="D7178">
            <v>93.012699999999995</v>
          </cell>
          <cell r="E7178">
            <v>96</v>
          </cell>
        </row>
        <row r="7179">
          <cell r="A7179" t="str">
            <v>12</v>
          </cell>
          <cell r="B7179" t="str">
            <v>51200000</v>
          </cell>
          <cell r="C7179" t="str">
            <v>7012</v>
          </cell>
          <cell r="D7179">
            <v>94.448800000000006</v>
          </cell>
          <cell r="E7179">
            <v>97.3</v>
          </cell>
        </row>
        <row r="7180">
          <cell r="A7180" t="str">
            <v>12</v>
          </cell>
          <cell r="B7180" t="str">
            <v>51200000</v>
          </cell>
          <cell r="C7180" t="str">
            <v>7013</v>
          </cell>
          <cell r="D7180">
            <v>96.163300000000007</v>
          </cell>
          <cell r="E7180">
            <v>95.9</v>
          </cell>
        </row>
        <row r="7181">
          <cell r="A7181" t="str">
            <v>12</v>
          </cell>
          <cell r="B7181" t="str">
            <v>51200000</v>
          </cell>
          <cell r="C7181" t="str">
            <v>7020</v>
          </cell>
          <cell r="D7181">
            <v>115.8527</v>
          </cell>
          <cell r="E7181">
            <v>109.9</v>
          </cell>
        </row>
        <row r="7182">
          <cell r="A7182" t="str">
            <v>12</v>
          </cell>
          <cell r="B7182" t="str">
            <v>51200000</v>
          </cell>
          <cell r="C7182" t="str">
            <v>7021</v>
          </cell>
          <cell r="D7182">
            <v>111.7122</v>
          </cell>
          <cell r="E7182">
            <v>109.7</v>
          </cell>
        </row>
        <row r="7183">
          <cell r="A7183" t="str">
            <v>12</v>
          </cell>
          <cell r="B7183" t="str">
            <v>51200000</v>
          </cell>
          <cell r="C7183" t="str">
            <v>7030</v>
          </cell>
          <cell r="D7183">
            <v>88.733699999999999</v>
          </cell>
          <cell r="E7183">
            <v>91.6</v>
          </cell>
        </row>
        <row r="7184">
          <cell r="A7184" t="str">
            <v>12</v>
          </cell>
          <cell r="B7184" t="str">
            <v>51200000</v>
          </cell>
          <cell r="C7184" t="str">
            <v>7050</v>
          </cell>
          <cell r="D7184">
            <v>108.5427</v>
          </cell>
          <cell r="E7184">
            <v>108.3</v>
          </cell>
        </row>
        <row r="7185">
          <cell r="A7185" t="str">
            <v>12</v>
          </cell>
          <cell r="B7185" t="str">
            <v>513</v>
          </cell>
          <cell r="C7185" t="str">
            <v>0000</v>
          </cell>
          <cell r="D7185">
            <v>98.858699999999999</v>
          </cell>
          <cell r="E7185">
            <v>99.1</v>
          </cell>
        </row>
        <row r="7186">
          <cell r="A7186" t="str">
            <v>12</v>
          </cell>
          <cell r="B7186" t="str">
            <v>51300000</v>
          </cell>
          <cell r="C7186" t="str">
            <v>6295</v>
          </cell>
          <cell r="D7186">
            <v>91.377799999999993</v>
          </cell>
          <cell r="E7186">
            <v>91.1</v>
          </cell>
        </row>
        <row r="7187">
          <cell r="A7187" t="str">
            <v>12</v>
          </cell>
          <cell r="B7187" t="str">
            <v>51300000</v>
          </cell>
          <cell r="C7187" t="str">
            <v>7045</v>
          </cell>
          <cell r="D7187">
            <v>96.685900000000004</v>
          </cell>
          <cell r="E7187">
            <v>96.4</v>
          </cell>
        </row>
        <row r="7188">
          <cell r="A7188" t="str">
            <v>12</v>
          </cell>
          <cell r="B7188" t="str">
            <v>51300000</v>
          </cell>
          <cell r="C7188" t="str">
            <v>7046</v>
          </cell>
          <cell r="D7188">
            <v>105.47029999999999</v>
          </cell>
          <cell r="E7188">
            <v>105.7</v>
          </cell>
        </row>
        <row r="7189">
          <cell r="A7189" t="str">
            <v>12</v>
          </cell>
          <cell r="B7189" t="str">
            <v>51300000</v>
          </cell>
          <cell r="C7189" t="str">
            <v>7049</v>
          </cell>
          <cell r="D7189">
            <v>86.424199999999999</v>
          </cell>
          <cell r="E7189">
            <v>89.4</v>
          </cell>
        </row>
        <row r="7190">
          <cell r="A7190" t="str">
            <v>12</v>
          </cell>
          <cell r="B7190" t="str">
            <v>51300000</v>
          </cell>
          <cell r="C7190" t="str">
            <v>7130</v>
          </cell>
          <cell r="D7190">
            <v>95.034499999999994</v>
          </cell>
          <cell r="E7190">
            <v>96.6</v>
          </cell>
        </row>
        <row r="7191">
          <cell r="A7191" t="str">
            <v>12</v>
          </cell>
          <cell r="B7191" t="str">
            <v>51300000</v>
          </cell>
          <cell r="C7191" t="str">
            <v>7231</v>
          </cell>
          <cell r="D7191">
            <v>106.6383</v>
          </cell>
          <cell r="E7191">
            <v>105.8</v>
          </cell>
        </row>
        <row r="7192">
          <cell r="A7192" t="str">
            <v>12</v>
          </cell>
          <cell r="B7192" t="str">
            <v>52</v>
          </cell>
          <cell r="C7192" t="str">
            <v>0000</v>
          </cell>
          <cell r="D7192">
            <v>97.313199999999995</v>
          </cell>
          <cell r="E7192">
            <v>98.1</v>
          </cell>
        </row>
        <row r="7193">
          <cell r="A7193" t="str">
            <v>12</v>
          </cell>
          <cell r="B7193" t="str">
            <v>521</v>
          </cell>
          <cell r="C7193" t="str">
            <v>0000</v>
          </cell>
          <cell r="D7193">
            <v>96.533299999999997</v>
          </cell>
          <cell r="E7193">
            <v>97.5</v>
          </cell>
        </row>
        <row r="7194">
          <cell r="A7194" t="str">
            <v>12</v>
          </cell>
          <cell r="B7194" t="str">
            <v>52100000</v>
          </cell>
          <cell r="C7194" t="str">
            <v>7100</v>
          </cell>
          <cell r="D7194">
            <v>95.871399999999994</v>
          </cell>
          <cell r="E7194">
            <v>96.4</v>
          </cell>
        </row>
        <row r="7195">
          <cell r="A7195" t="str">
            <v>12</v>
          </cell>
          <cell r="B7195" t="str">
            <v>52100000</v>
          </cell>
          <cell r="C7195" t="str">
            <v>7101</v>
          </cell>
          <cell r="D7195">
            <v>98.715800000000002</v>
          </cell>
          <cell r="E7195">
            <v>103.6</v>
          </cell>
        </row>
        <row r="7196">
          <cell r="A7196" t="str">
            <v>12</v>
          </cell>
          <cell r="B7196" t="str">
            <v>52100000</v>
          </cell>
          <cell r="C7196" t="str">
            <v>7102</v>
          </cell>
          <cell r="D7196">
            <v>98.802599999999998</v>
          </cell>
          <cell r="E7196">
            <v>100</v>
          </cell>
        </row>
        <row r="7197">
          <cell r="A7197" t="str">
            <v>12</v>
          </cell>
          <cell r="B7197" t="str">
            <v>52100000</v>
          </cell>
          <cell r="C7197" t="str">
            <v>7103</v>
          </cell>
          <cell r="D7197">
            <v>96.882800000000003</v>
          </cell>
          <cell r="E7197">
            <v>96.2</v>
          </cell>
        </row>
        <row r="7198">
          <cell r="A7198" t="str">
            <v>12</v>
          </cell>
          <cell r="B7198" t="str">
            <v>52100000</v>
          </cell>
          <cell r="C7198" t="str">
            <v>7104</v>
          </cell>
          <cell r="D7198">
            <v>87.096800000000002</v>
          </cell>
          <cell r="E7198">
            <v>90.8</v>
          </cell>
        </row>
        <row r="7199">
          <cell r="A7199" t="str">
            <v>12</v>
          </cell>
          <cell r="B7199" t="str">
            <v>52100000</v>
          </cell>
          <cell r="C7199" t="str">
            <v>7110</v>
          </cell>
          <cell r="D7199">
            <v>98.649199999999993</v>
          </cell>
          <cell r="E7199">
            <v>100.9</v>
          </cell>
        </row>
        <row r="7200">
          <cell r="A7200" t="str">
            <v>12</v>
          </cell>
          <cell r="B7200" t="str">
            <v>52100000</v>
          </cell>
          <cell r="C7200" t="str">
            <v>7120</v>
          </cell>
          <cell r="D7200">
            <v>102.45059999999999</v>
          </cell>
          <cell r="E7200">
            <v>100.4</v>
          </cell>
        </row>
        <row r="7201">
          <cell r="A7201" t="str">
            <v>12</v>
          </cell>
          <cell r="B7201" t="str">
            <v>52100000</v>
          </cell>
          <cell r="C7201" t="str">
            <v>7140</v>
          </cell>
          <cell r="D7201">
            <v>105.5082</v>
          </cell>
          <cell r="E7201">
            <v>102.5</v>
          </cell>
        </row>
        <row r="7202">
          <cell r="A7202" t="str">
            <v>12</v>
          </cell>
          <cell r="B7202" t="str">
            <v>52100000</v>
          </cell>
          <cell r="C7202" t="str">
            <v>7160</v>
          </cell>
          <cell r="D7202">
            <v>93.037899999999993</v>
          </cell>
          <cell r="E7202">
            <v>95.4</v>
          </cell>
        </row>
        <row r="7203">
          <cell r="A7203" t="str">
            <v>12</v>
          </cell>
          <cell r="B7203" t="str">
            <v>522</v>
          </cell>
          <cell r="C7203" t="str">
            <v>0000</v>
          </cell>
          <cell r="D7203">
            <v>101.7334</v>
          </cell>
          <cell r="E7203">
            <v>101.5</v>
          </cell>
        </row>
        <row r="7204">
          <cell r="A7204" t="str">
            <v>12</v>
          </cell>
          <cell r="B7204" t="str">
            <v>52200000</v>
          </cell>
          <cell r="C7204" t="str">
            <v>7170</v>
          </cell>
          <cell r="D7204">
            <v>101.7334</v>
          </cell>
          <cell r="E7204">
            <v>101.5</v>
          </cell>
        </row>
        <row r="7205">
          <cell r="A7205" t="str">
            <v>12</v>
          </cell>
          <cell r="B7205" t="str">
            <v>523</v>
          </cell>
          <cell r="C7205" t="str">
            <v>0000</v>
          </cell>
          <cell r="D7205">
            <v>99.418199999999999</v>
          </cell>
          <cell r="E7205">
            <v>99.6</v>
          </cell>
        </row>
        <row r="7206">
          <cell r="A7206" t="str">
            <v>12</v>
          </cell>
          <cell r="B7206" t="str">
            <v>52300000</v>
          </cell>
          <cell r="C7206" t="str">
            <v>9700</v>
          </cell>
          <cell r="D7206">
            <v>99.316500000000005</v>
          </cell>
          <cell r="E7206">
            <v>99.4</v>
          </cell>
        </row>
        <row r="7207">
          <cell r="A7207" t="str">
            <v>12</v>
          </cell>
          <cell r="B7207" t="str">
            <v>52300000</v>
          </cell>
          <cell r="C7207" t="str">
            <v>9710</v>
          </cell>
          <cell r="D7207">
            <v>99.731700000000004</v>
          </cell>
          <cell r="E7207">
            <v>100.1</v>
          </cell>
        </row>
        <row r="7208">
          <cell r="A7208" t="str">
            <v>12</v>
          </cell>
          <cell r="B7208" t="str">
            <v>52300000</v>
          </cell>
          <cell r="C7208" t="str">
            <v>9711</v>
          </cell>
          <cell r="D7208">
            <v>99.440600000000003</v>
          </cell>
          <cell r="E7208">
            <v>99.8</v>
          </cell>
        </row>
        <row r="7209">
          <cell r="A7209" t="str">
            <v>12</v>
          </cell>
          <cell r="B7209" t="str">
            <v>53</v>
          </cell>
          <cell r="C7209" t="str">
            <v>0000</v>
          </cell>
          <cell r="D7209">
            <v>95.685900000000004</v>
          </cell>
          <cell r="E7209">
            <v>96.5</v>
          </cell>
        </row>
        <row r="7210">
          <cell r="A7210" t="str">
            <v>12</v>
          </cell>
          <cell r="B7210" t="str">
            <v>531</v>
          </cell>
          <cell r="C7210" t="str">
            <v>0000</v>
          </cell>
          <cell r="D7210">
            <v>95.7547</v>
          </cell>
          <cell r="E7210">
            <v>96.5</v>
          </cell>
        </row>
        <row r="7211">
          <cell r="A7211" t="str">
            <v>12</v>
          </cell>
          <cell r="B7211" t="str">
            <v>53100000</v>
          </cell>
          <cell r="C7211" t="str">
            <v>9130</v>
          </cell>
          <cell r="D7211">
            <v>90.812399999999997</v>
          </cell>
          <cell r="E7211">
            <v>91.1</v>
          </cell>
        </row>
        <row r="7212">
          <cell r="A7212" t="str">
            <v>12</v>
          </cell>
          <cell r="B7212" t="str">
            <v>53100000</v>
          </cell>
          <cell r="C7212" t="str">
            <v>9131</v>
          </cell>
          <cell r="D7212">
            <v>91.373999999999995</v>
          </cell>
          <cell r="E7212">
            <v>91.9</v>
          </cell>
        </row>
        <row r="7213">
          <cell r="A7213" t="str">
            <v>12</v>
          </cell>
          <cell r="B7213" t="str">
            <v>53100000</v>
          </cell>
          <cell r="C7213" t="str">
            <v>9132</v>
          </cell>
          <cell r="D7213">
            <v>98.695999999999998</v>
          </cell>
          <cell r="E7213">
            <v>99.7</v>
          </cell>
        </row>
        <row r="7214">
          <cell r="A7214" t="str">
            <v>12</v>
          </cell>
          <cell r="B7214" t="str">
            <v>53100000</v>
          </cell>
          <cell r="C7214" t="str">
            <v>9133</v>
          </cell>
          <cell r="D7214">
            <v>99.168499999999995</v>
          </cell>
          <cell r="E7214">
            <v>100.1</v>
          </cell>
        </row>
        <row r="7215">
          <cell r="A7215" t="str">
            <v>12</v>
          </cell>
          <cell r="B7215" t="str">
            <v>532</v>
          </cell>
          <cell r="C7215" t="str">
            <v>0000</v>
          </cell>
          <cell r="D7215">
            <v>93.520899999999997</v>
          </cell>
          <cell r="E7215">
            <v>98</v>
          </cell>
        </row>
        <row r="7216">
          <cell r="A7216" t="str">
            <v>12</v>
          </cell>
          <cell r="B7216" t="str">
            <v>53200000</v>
          </cell>
          <cell r="C7216" t="str">
            <v>9210</v>
          </cell>
          <cell r="D7216">
            <v>97.859200000000001</v>
          </cell>
          <cell r="E7216">
            <v>97.8</v>
          </cell>
        </row>
        <row r="7217">
          <cell r="A7217" t="str">
            <v>12</v>
          </cell>
          <cell r="B7217" t="str">
            <v>53200000</v>
          </cell>
          <cell r="C7217" t="str">
            <v>9211</v>
          </cell>
          <cell r="D7217">
            <v>89.182599999999994</v>
          </cell>
          <cell r="E7217">
            <v>98.3</v>
          </cell>
        </row>
        <row r="7218">
          <cell r="A7218" t="str">
            <v>12</v>
          </cell>
          <cell r="B7218" t="str">
            <v>6</v>
          </cell>
          <cell r="C7218" t="str">
            <v>0000</v>
          </cell>
          <cell r="D7218">
            <v>99.245099999999994</v>
          </cell>
          <cell r="E7218">
            <v>98.4</v>
          </cell>
        </row>
        <row r="7219">
          <cell r="A7219" t="str">
            <v>12</v>
          </cell>
          <cell r="B7219" t="str">
            <v>61</v>
          </cell>
          <cell r="C7219" t="str">
            <v>0000</v>
          </cell>
          <cell r="D7219">
            <v>100.714</v>
          </cell>
          <cell r="E7219">
            <v>100.5</v>
          </cell>
        </row>
        <row r="7220">
          <cell r="A7220" t="str">
            <v>12</v>
          </cell>
          <cell r="B7220" t="str">
            <v>611</v>
          </cell>
          <cell r="C7220" t="str">
            <v>0000</v>
          </cell>
          <cell r="D7220">
            <v>102.9452</v>
          </cell>
          <cell r="E7220">
            <v>103.1</v>
          </cell>
        </row>
        <row r="7221">
          <cell r="A7221" t="str">
            <v>12</v>
          </cell>
          <cell r="B7221" t="str">
            <v>61100000</v>
          </cell>
          <cell r="C7221" t="str">
            <v>7206</v>
          </cell>
          <cell r="D7221">
            <v>98.257300000000001</v>
          </cell>
          <cell r="E7221">
            <v>98.6</v>
          </cell>
        </row>
        <row r="7222">
          <cell r="A7222" t="str">
            <v>12</v>
          </cell>
          <cell r="B7222" t="str">
            <v>61100000</v>
          </cell>
          <cell r="C7222" t="str">
            <v>7210</v>
          </cell>
          <cell r="D7222">
            <v>63.038499999999999</v>
          </cell>
          <cell r="E7222">
            <v>84.6</v>
          </cell>
        </row>
        <row r="7223">
          <cell r="A7223" t="str">
            <v>12</v>
          </cell>
          <cell r="B7223" t="str">
            <v>61100000</v>
          </cell>
          <cell r="C7223" t="str">
            <v>7211</v>
          </cell>
          <cell r="D7223">
            <v>123.756</v>
          </cell>
          <cell r="E7223">
            <v>113.9</v>
          </cell>
        </row>
        <row r="7224">
          <cell r="A7224" t="str">
            <v>12</v>
          </cell>
          <cell r="B7224" t="str">
            <v>612</v>
          </cell>
          <cell r="C7224" t="str">
            <v>0000</v>
          </cell>
          <cell r="D7224">
            <v>100</v>
          </cell>
          <cell r="E7224">
            <v>100</v>
          </cell>
        </row>
        <row r="7225">
          <cell r="A7225" t="str">
            <v>12</v>
          </cell>
          <cell r="B7225" t="str">
            <v>61200000</v>
          </cell>
          <cell r="C7225" t="str">
            <v>7200</v>
          </cell>
          <cell r="D7225">
            <v>100</v>
          </cell>
          <cell r="E7225">
            <v>100</v>
          </cell>
        </row>
        <row r="7226">
          <cell r="A7226" t="str">
            <v>12</v>
          </cell>
          <cell r="B7226" t="str">
            <v>61200000</v>
          </cell>
          <cell r="C7226" t="str">
            <v>7201</v>
          </cell>
          <cell r="D7226">
            <v>100</v>
          </cell>
          <cell r="E7226">
            <v>100</v>
          </cell>
        </row>
        <row r="7227">
          <cell r="A7227" t="str">
            <v>12</v>
          </cell>
          <cell r="B7227" t="str">
            <v>613</v>
          </cell>
          <cell r="C7227" t="str">
            <v>0000</v>
          </cell>
          <cell r="D7227">
            <v>101.02209999999999</v>
          </cell>
          <cell r="E7227">
            <v>100</v>
          </cell>
        </row>
        <row r="7228">
          <cell r="A7228" t="str">
            <v>12</v>
          </cell>
          <cell r="B7228" t="str">
            <v>61300000</v>
          </cell>
          <cell r="C7228" t="str">
            <v>5110</v>
          </cell>
          <cell r="D7228">
            <v>97.9375</v>
          </cell>
          <cell r="E7228">
            <v>96.8</v>
          </cell>
        </row>
        <row r="7229">
          <cell r="A7229" t="str">
            <v>12</v>
          </cell>
          <cell r="B7229" t="str">
            <v>61300000</v>
          </cell>
          <cell r="C7229" t="str">
            <v>5111</v>
          </cell>
          <cell r="D7229">
            <v>96.463099999999997</v>
          </cell>
          <cell r="E7229">
            <v>97</v>
          </cell>
        </row>
        <row r="7230">
          <cell r="A7230" t="str">
            <v>12</v>
          </cell>
          <cell r="B7230" t="str">
            <v>61300000</v>
          </cell>
          <cell r="C7230" t="str">
            <v>7220</v>
          </cell>
          <cell r="D7230">
            <v>108.4064</v>
          </cell>
          <cell r="E7230">
            <v>105.2</v>
          </cell>
        </row>
        <row r="7231">
          <cell r="A7231" t="str">
            <v>12</v>
          </cell>
          <cell r="B7231" t="str">
            <v>61300000</v>
          </cell>
          <cell r="C7231" t="str">
            <v>7230</v>
          </cell>
          <cell r="D7231">
            <v>93.318799999999996</v>
          </cell>
          <cell r="E7231">
            <v>93.6</v>
          </cell>
        </row>
        <row r="7232">
          <cell r="A7232" t="str">
            <v>12</v>
          </cell>
          <cell r="B7232" t="str">
            <v>61300000</v>
          </cell>
          <cell r="C7232" t="str">
            <v>7240</v>
          </cell>
          <cell r="D7232">
            <v>100.319</v>
          </cell>
          <cell r="E7232">
            <v>100.8</v>
          </cell>
        </row>
        <row r="7233">
          <cell r="A7233" t="str">
            <v>12</v>
          </cell>
          <cell r="B7233" t="str">
            <v>61300000</v>
          </cell>
          <cell r="C7233" t="str">
            <v>7242</v>
          </cell>
          <cell r="D7233">
            <v>98.541300000000007</v>
          </cell>
          <cell r="E7233">
            <v>98.5</v>
          </cell>
        </row>
        <row r="7234">
          <cell r="A7234" t="str">
            <v>12</v>
          </cell>
          <cell r="B7234" t="str">
            <v>61300000</v>
          </cell>
          <cell r="C7234" t="str">
            <v>7245</v>
          </cell>
          <cell r="D7234">
            <v>79.552499999999995</v>
          </cell>
          <cell r="E7234">
            <v>84.5</v>
          </cell>
        </row>
        <row r="7235">
          <cell r="A7235" t="str">
            <v>12</v>
          </cell>
          <cell r="B7235" t="str">
            <v>61300000</v>
          </cell>
          <cell r="C7235" t="str">
            <v>7251</v>
          </cell>
          <cell r="D7235">
            <v>116.241</v>
          </cell>
          <cell r="E7235">
            <v>110.5</v>
          </cell>
        </row>
        <row r="7236">
          <cell r="A7236" t="str">
            <v>12</v>
          </cell>
          <cell r="B7236" t="str">
            <v>614</v>
          </cell>
          <cell r="C7236" t="str">
            <v>0000</v>
          </cell>
          <cell r="D7236">
            <v>99.185100000000006</v>
          </cell>
          <cell r="E7236">
            <v>99.6</v>
          </cell>
        </row>
        <row r="7237">
          <cell r="A7237" t="str">
            <v>12</v>
          </cell>
          <cell r="B7237" t="str">
            <v>61400000</v>
          </cell>
          <cell r="C7237" t="str">
            <v>6251</v>
          </cell>
          <cell r="D7237">
            <v>93.368600000000001</v>
          </cell>
          <cell r="E7237">
            <v>94.1</v>
          </cell>
        </row>
        <row r="7238">
          <cell r="A7238" t="str">
            <v>12</v>
          </cell>
          <cell r="B7238" t="str">
            <v>61400000</v>
          </cell>
          <cell r="C7238" t="str">
            <v>6263</v>
          </cell>
          <cell r="D7238">
            <v>96.183999999999997</v>
          </cell>
          <cell r="E7238">
            <v>96.8</v>
          </cell>
        </row>
        <row r="7239">
          <cell r="A7239" t="str">
            <v>12</v>
          </cell>
          <cell r="B7239" t="str">
            <v>61400000</v>
          </cell>
          <cell r="C7239" t="str">
            <v>6264</v>
          </cell>
          <cell r="D7239">
            <v>87.161000000000001</v>
          </cell>
          <cell r="E7239">
            <v>90.2</v>
          </cell>
        </row>
        <row r="7240">
          <cell r="A7240" t="str">
            <v>12</v>
          </cell>
          <cell r="B7240" t="str">
            <v>61400000</v>
          </cell>
          <cell r="C7240" t="str">
            <v>6265</v>
          </cell>
          <cell r="D7240">
            <v>100.37309999999999</v>
          </cell>
          <cell r="E7240">
            <v>101.3</v>
          </cell>
        </row>
        <row r="7241">
          <cell r="A7241" t="str">
            <v>12</v>
          </cell>
          <cell r="B7241" t="str">
            <v>61400000</v>
          </cell>
          <cell r="C7241" t="str">
            <v>6266</v>
          </cell>
          <cell r="D7241">
            <v>97.891499999999994</v>
          </cell>
          <cell r="E7241">
            <v>98.1</v>
          </cell>
        </row>
        <row r="7242">
          <cell r="A7242" t="str">
            <v>12</v>
          </cell>
          <cell r="B7242" t="str">
            <v>61400000</v>
          </cell>
          <cell r="C7242" t="str">
            <v>7261</v>
          </cell>
          <cell r="D7242">
            <v>113.3446</v>
          </cell>
          <cell r="E7242">
            <v>113</v>
          </cell>
        </row>
        <row r="7243">
          <cell r="A7243" t="str">
            <v>12</v>
          </cell>
          <cell r="B7243" t="str">
            <v>61400000</v>
          </cell>
          <cell r="C7243" t="str">
            <v>7262</v>
          </cell>
          <cell r="D7243">
            <v>96.149900000000002</v>
          </cell>
          <cell r="E7243">
            <v>100.6</v>
          </cell>
        </row>
        <row r="7244">
          <cell r="A7244" t="str">
            <v>12</v>
          </cell>
          <cell r="B7244" t="str">
            <v>61400000</v>
          </cell>
          <cell r="C7244" t="str">
            <v>7263</v>
          </cell>
          <cell r="D7244">
            <v>101.9439</v>
          </cell>
          <cell r="E7244">
            <v>101.3</v>
          </cell>
        </row>
        <row r="7245">
          <cell r="A7245" t="str">
            <v>12</v>
          </cell>
          <cell r="B7245" t="str">
            <v>61400000</v>
          </cell>
          <cell r="C7245" t="str">
            <v>7264</v>
          </cell>
          <cell r="D7245">
            <v>75.735500000000002</v>
          </cell>
          <cell r="E7245">
            <v>81.099999999999994</v>
          </cell>
        </row>
        <row r="7246">
          <cell r="A7246" t="str">
            <v>12</v>
          </cell>
          <cell r="B7246" t="str">
            <v>61400000</v>
          </cell>
          <cell r="C7246" t="str">
            <v>7265</v>
          </cell>
          <cell r="D7246">
            <v>96.843000000000004</v>
          </cell>
          <cell r="E7246">
            <v>98</v>
          </cell>
        </row>
        <row r="7247">
          <cell r="A7247" t="str">
            <v>12</v>
          </cell>
          <cell r="B7247" t="str">
            <v>61400000</v>
          </cell>
          <cell r="C7247" t="str">
            <v>7266</v>
          </cell>
          <cell r="D7247">
            <v>108.6721</v>
          </cell>
          <cell r="E7247">
            <v>106.5</v>
          </cell>
        </row>
        <row r="7248">
          <cell r="A7248" t="str">
            <v>12</v>
          </cell>
          <cell r="B7248" t="str">
            <v>61400000</v>
          </cell>
          <cell r="C7248" t="str">
            <v>7272</v>
          </cell>
          <cell r="D7248">
            <v>88.814099999999996</v>
          </cell>
          <cell r="E7248">
            <v>92.9</v>
          </cell>
        </row>
        <row r="7249">
          <cell r="A7249" t="str">
            <v>12</v>
          </cell>
          <cell r="B7249" t="str">
            <v>61400000</v>
          </cell>
          <cell r="C7249" t="str">
            <v>7273</v>
          </cell>
          <cell r="D7249">
            <v>99.674999999999997</v>
          </cell>
          <cell r="E7249">
            <v>99.2</v>
          </cell>
        </row>
        <row r="7250">
          <cell r="A7250" t="str">
            <v>12</v>
          </cell>
          <cell r="B7250" t="str">
            <v>61400000</v>
          </cell>
          <cell r="C7250" t="str">
            <v>7280</v>
          </cell>
          <cell r="D7250">
            <v>108.27290000000001</v>
          </cell>
          <cell r="E7250">
            <v>106.7</v>
          </cell>
        </row>
        <row r="7251">
          <cell r="A7251" t="str">
            <v>12</v>
          </cell>
          <cell r="B7251" t="str">
            <v>615</v>
          </cell>
          <cell r="C7251" t="str">
            <v>0000</v>
          </cell>
          <cell r="D7251">
            <v>104.3407</v>
          </cell>
          <cell r="E7251">
            <v>104.6</v>
          </cell>
        </row>
        <row r="7252">
          <cell r="A7252" t="str">
            <v>12</v>
          </cell>
          <cell r="B7252" t="str">
            <v>61500000</v>
          </cell>
          <cell r="C7252" t="str">
            <v>1850</v>
          </cell>
          <cell r="D7252">
            <v>104.3407</v>
          </cell>
          <cell r="E7252">
            <v>104.6</v>
          </cell>
        </row>
        <row r="7253">
          <cell r="A7253" t="str">
            <v>12</v>
          </cell>
          <cell r="B7253" t="str">
            <v>62</v>
          </cell>
          <cell r="C7253" t="str">
            <v>0000</v>
          </cell>
          <cell r="D7253">
            <v>98.099400000000003</v>
          </cell>
          <cell r="E7253">
            <v>96.7</v>
          </cell>
        </row>
        <row r="7254">
          <cell r="A7254" t="str">
            <v>12</v>
          </cell>
          <cell r="B7254" t="str">
            <v>621</v>
          </cell>
          <cell r="C7254" t="str">
            <v>0000</v>
          </cell>
          <cell r="D7254">
            <v>105.869</v>
          </cell>
          <cell r="E7254">
            <v>102.2</v>
          </cell>
        </row>
        <row r="7255">
          <cell r="A7255" t="str">
            <v>12</v>
          </cell>
          <cell r="B7255" t="str">
            <v>62100000</v>
          </cell>
          <cell r="C7255" t="str">
            <v>9530</v>
          </cell>
          <cell r="D7255">
            <v>100.434</v>
          </cell>
          <cell r="E7255">
            <v>100.4</v>
          </cell>
        </row>
        <row r="7256">
          <cell r="A7256" t="str">
            <v>12</v>
          </cell>
          <cell r="B7256" t="str">
            <v>62100000</v>
          </cell>
          <cell r="C7256" t="str">
            <v>9531</v>
          </cell>
          <cell r="D7256">
            <v>107.7274</v>
          </cell>
          <cell r="E7256">
            <v>102.7</v>
          </cell>
        </row>
        <row r="7257">
          <cell r="A7257" t="str">
            <v>12</v>
          </cell>
          <cell r="B7257" t="str">
            <v>62100000</v>
          </cell>
          <cell r="C7257" t="str">
            <v>9532</v>
          </cell>
          <cell r="D7257">
            <v>100.1771</v>
          </cell>
          <cell r="E7257">
            <v>100.1</v>
          </cell>
        </row>
        <row r="7258">
          <cell r="A7258" t="str">
            <v>12</v>
          </cell>
          <cell r="B7258" t="str">
            <v>62100000</v>
          </cell>
          <cell r="C7258" t="str">
            <v>9560</v>
          </cell>
          <cell r="D7258">
            <v>109.92659999999999</v>
          </cell>
          <cell r="E7258">
            <v>104.2</v>
          </cell>
        </row>
        <row r="7259">
          <cell r="A7259" t="str">
            <v>12</v>
          </cell>
          <cell r="B7259" t="str">
            <v>62100000</v>
          </cell>
          <cell r="C7259" t="str">
            <v>9570</v>
          </cell>
          <cell r="D7259">
            <v>115.3763</v>
          </cell>
          <cell r="E7259">
            <v>105.3</v>
          </cell>
        </row>
        <row r="7260">
          <cell r="A7260" t="str">
            <v>12</v>
          </cell>
          <cell r="B7260" t="str">
            <v>622</v>
          </cell>
          <cell r="C7260" t="str">
            <v>0000</v>
          </cell>
          <cell r="D7260">
            <v>73.483800000000002</v>
          </cell>
          <cell r="E7260">
            <v>78.7</v>
          </cell>
        </row>
        <row r="7261">
          <cell r="A7261" t="str">
            <v>12</v>
          </cell>
          <cell r="B7261" t="str">
            <v>62200000</v>
          </cell>
          <cell r="C7261" t="str">
            <v>9300</v>
          </cell>
          <cell r="D7261">
            <v>58.314999999999998</v>
          </cell>
          <cell r="E7261">
            <v>93.1</v>
          </cell>
        </row>
        <row r="7262">
          <cell r="A7262" t="str">
            <v>12</v>
          </cell>
          <cell r="B7262" t="str">
            <v>62200000</v>
          </cell>
          <cell r="C7262" t="str">
            <v>9301</v>
          </cell>
          <cell r="D7262">
            <v>99.894199999999998</v>
          </cell>
          <cell r="E7262">
            <v>99.9</v>
          </cell>
        </row>
        <row r="7263">
          <cell r="A7263" t="str">
            <v>12</v>
          </cell>
          <cell r="B7263" t="str">
            <v>62200000</v>
          </cell>
          <cell r="C7263" t="str">
            <v>9302</v>
          </cell>
          <cell r="D7263">
            <v>119.5611</v>
          </cell>
          <cell r="E7263">
            <v>116.2</v>
          </cell>
        </row>
        <row r="7264">
          <cell r="A7264" t="str">
            <v>12</v>
          </cell>
          <cell r="B7264" t="str">
            <v>62200000</v>
          </cell>
          <cell r="C7264" t="str">
            <v>9305</v>
          </cell>
          <cell r="D7264">
            <v>69.868099999999998</v>
          </cell>
          <cell r="E7264">
            <v>69.900000000000006</v>
          </cell>
        </row>
        <row r="7265">
          <cell r="A7265" t="str">
            <v>12</v>
          </cell>
          <cell r="B7265" t="str">
            <v>62200000</v>
          </cell>
          <cell r="C7265" t="str">
            <v>9310</v>
          </cell>
          <cell r="D7265">
            <v>85.613299999999995</v>
          </cell>
          <cell r="E7265">
            <v>89.4</v>
          </cell>
        </row>
        <row r="7266">
          <cell r="A7266" t="str">
            <v>12</v>
          </cell>
          <cell r="B7266" t="str">
            <v>623</v>
          </cell>
          <cell r="C7266" t="str">
            <v>0000</v>
          </cell>
          <cell r="D7266">
            <v>110.6695</v>
          </cell>
          <cell r="E7266">
            <v>105.9</v>
          </cell>
        </row>
        <row r="7267">
          <cell r="A7267" t="str">
            <v>12</v>
          </cell>
          <cell r="B7267" t="str">
            <v>62300000</v>
          </cell>
          <cell r="C7267" t="str">
            <v>9320</v>
          </cell>
          <cell r="D7267">
            <v>111.1532</v>
          </cell>
          <cell r="E7267">
            <v>106.1</v>
          </cell>
        </row>
        <row r="7268">
          <cell r="A7268" t="str">
            <v>12</v>
          </cell>
          <cell r="B7268" t="str">
            <v>62300000</v>
          </cell>
          <cell r="C7268" t="str">
            <v>9321</v>
          </cell>
          <cell r="D7268">
            <v>110.6204</v>
          </cell>
          <cell r="E7268">
            <v>105.9</v>
          </cell>
        </row>
        <row r="7269">
          <cell r="A7269" t="str">
            <v>12</v>
          </cell>
          <cell r="B7269" t="str">
            <v>624</v>
          </cell>
          <cell r="C7269" t="str">
            <v>0000</v>
          </cell>
          <cell r="D7269">
            <v>101.84180000000001</v>
          </cell>
          <cell r="E7269">
            <v>101.6</v>
          </cell>
        </row>
        <row r="7270">
          <cell r="A7270" t="str">
            <v>12</v>
          </cell>
          <cell r="B7270" t="str">
            <v>62400000</v>
          </cell>
          <cell r="C7270" t="str">
            <v>9140</v>
          </cell>
          <cell r="D7270">
            <v>120.9198</v>
          </cell>
          <cell r="E7270">
            <v>118.2</v>
          </cell>
        </row>
        <row r="7271">
          <cell r="A7271" t="str">
            <v>12</v>
          </cell>
          <cell r="B7271" t="str">
            <v>62400000</v>
          </cell>
          <cell r="C7271" t="str">
            <v>9141</v>
          </cell>
          <cell r="D7271">
            <v>121.0459</v>
          </cell>
          <cell r="E7271">
            <v>118.3</v>
          </cell>
        </row>
        <row r="7272">
          <cell r="A7272" t="str">
            <v>12</v>
          </cell>
          <cell r="B7272" t="str">
            <v>62400000</v>
          </cell>
          <cell r="C7272" t="str">
            <v>9145</v>
          </cell>
          <cell r="D7272">
            <v>100.13</v>
          </cell>
          <cell r="E7272">
            <v>99.9</v>
          </cell>
        </row>
        <row r="7273">
          <cell r="A7273" t="str">
            <v>12</v>
          </cell>
          <cell r="B7273" t="str">
            <v>62400000</v>
          </cell>
          <cell r="C7273" t="str">
            <v>9150</v>
          </cell>
          <cell r="D7273">
            <v>95.4499</v>
          </cell>
          <cell r="E7273">
            <v>96.1</v>
          </cell>
        </row>
        <row r="7274">
          <cell r="A7274" t="str">
            <v>12</v>
          </cell>
          <cell r="B7274" t="str">
            <v>62400000</v>
          </cell>
          <cell r="C7274" t="str">
            <v>9151</v>
          </cell>
          <cell r="D7274">
            <v>95.254800000000003</v>
          </cell>
          <cell r="E7274">
            <v>95.6</v>
          </cell>
        </row>
        <row r="7275">
          <cell r="A7275" t="str">
            <v>12</v>
          </cell>
          <cell r="B7275" t="str">
            <v>62400000</v>
          </cell>
          <cell r="C7275" t="str">
            <v>9153</v>
          </cell>
          <cell r="D7275">
            <v>97.123599999999996</v>
          </cell>
          <cell r="E7275">
            <v>97.5</v>
          </cell>
        </row>
        <row r="7276">
          <cell r="A7276" t="str">
            <v>12</v>
          </cell>
          <cell r="B7276" t="str">
            <v>7</v>
          </cell>
          <cell r="C7276" t="str">
            <v>0000</v>
          </cell>
          <cell r="D7276">
            <v>135.32339999999999</v>
          </cell>
          <cell r="E7276">
            <v>122.4</v>
          </cell>
        </row>
        <row r="7277">
          <cell r="A7277" t="str">
            <v>12</v>
          </cell>
          <cell r="B7277" t="str">
            <v>71</v>
          </cell>
          <cell r="C7277" t="str">
            <v>0000</v>
          </cell>
          <cell r="D7277">
            <v>109.5966</v>
          </cell>
          <cell r="E7277">
            <v>107.7</v>
          </cell>
        </row>
        <row r="7278">
          <cell r="A7278" t="str">
            <v>12</v>
          </cell>
          <cell r="B7278" t="str">
            <v>711</v>
          </cell>
          <cell r="C7278" t="str">
            <v>0000</v>
          </cell>
          <cell r="D7278">
            <v>115.86409999999999</v>
          </cell>
          <cell r="E7278">
            <v>112.6</v>
          </cell>
        </row>
        <row r="7279">
          <cell r="A7279" t="str">
            <v>12</v>
          </cell>
          <cell r="B7279" t="str">
            <v>71100000</v>
          </cell>
          <cell r="C7279" t="str">
            <v>7301</v>
          </cell>
          <cell r="D7279">
            <v>103.71639999999999</v>
          </cell>
          <cell r="E7279">
            <v>104.2</v>
          </cell>
        </row>
        <row r="7280">
          <cell r="A7280" t="str">
            <v>12</v>
          </cell>
          <cell r="B7280" t="str">
            <v>71100000</v>
          </cell>
          <cell r="C7280" t="str">
            <v>7302</v>
          </cell>
          <cell r="D7280">
            <v>122.54170000000001</v>
          </cell>
          <cell r="E7280">
            <v>117.7</v>
          </cell>
        </row>
        <row r="7281">
          <cell r="A7281" t="str">
            <v>12</v>
          </cell>
          <cell r="B7281" t="str">
            <v>71100000</v>
          </cell>
          <cell r="C7281" t="str">
            <v>7304</v>
          </cell>
          <cell r="D7281">
            <v>119.0508</v>
          </cell>
          <cell r="E7281">
            <v>112.3</v>
          </cell>
        </row>
        <row r="7282">
          <cell r="A7282" t="str">
            <v>12</v>
          </cell>
          <cell r="B7282" t="str">
            <v>712</v>
          </cell>
          <cell r="C7282" t="str">
            <v>0000</v>
          </cell>
          <cell r="D7282">
            <v>127.45569999999999</v>
          </cell>
          <cell r="E7282">
            <v>120.8</v>
          </cell>
        </row>
        <row r="7283">
          <cell r="A7283" t="str">
            <v>12</v>
          </cell>
          <cell r="B7283" t="str">
            <v>71200000</v>
          </cell>
          <cell r="C7283" t="str">
            <v>7310</v>
          </cell>
          <cell r="D7283">
            <v>127.45569999999999</v>
          </cell>
          <cell r="E7283">
            <v>120.8</v>
          </cell>
        </row>
        <row r="7284">
          <cell r="A7284" t="str">
            <v>12</v>
          </cell>
          <cell r="B7284" t="str">
            <v>713</v>
          </cell>
          <cell r="C7284" t="str">
            <v>0000</v>
          </cell>
          <cell r="D7284">
            <v>93.536199999999994</v>
          </cell>
          <cell r="E7284">
            <v>93.1</v>
          </cell>
        </row>
        <row r="7285">
          <cell r="A7285" t="str">
            <v>12</v>
          </cell>
          <cell r="B7285" t="str">
            <v>71300000</v>
          </cell>
          <cell r="C7285" t="str">
            <v>7320</v>
          </cell>
          <cell r="D7285">
            <v>91.776399999999995</v>
          </cell>
          <cell r="E7285">
            <v>94.8</v>
          </cell>
        </row>
        <row r="7286">
          <cell r="A7286" t="str">
            <v>12</v>
          </cell>
          <cell r="B7286" t="str">
            <v>71300000</v>
          </cell>
          <cell r="C7286" t="str">
            <v>7321</v>
          </cell>
          <cell r="D7286">
            <v>95.296000000000006</v>
          </cell>
          <cell r="E7286">
            <v>91.5</v>
          </cell>
        </row>
        <row r="7287">
          <cell r="A7287" t="str">
            <v>12</v>
          </cell>
          <cell r="B7287" t="str">
            <v>714</v>
          </cell>
          <cell r="C7287" t="str">
            <v>0000</v>
          </cell>
          <cell r="D7287">
            <v>95.346699999999998</v>
          </cell>
          <cell r="E7287">
            <v>96.9</v>
          </cell>
        </row>
        <row r="7288">
          <cell r="A7288" t="str">
            <v>12</v>
          </cell>
          <cell r="B7288" t="str">
            <v>7141</v>
          </cell>
          <cell r="C7288" t="str">
            <v>0000</v>
          </cell>
          <cell r="D7288">
            <v>92.441999999999993</v>
          </cell>
          <cell r="E7288">
            <v>93.1</v>
          </cell>
        </row>
        <row r="7289">
          <cell r="A7289" t="str">
            <v>12</v>
          </cell>
          <cell r="B7289" t="str">
            <v>71410000</v>
          </cell>
          <cell r="C7289" t="str">
            <v>5120</v>
          </cell>
          <cell r="D7289">
            <v>86.681399999999996</v>
          </cell>
          <cell r="E7289">
            <v>88.2</v>
          </cell>
        </row>
        <row r="7290">
          <cell r="A7290" t="str">
            <v>12</v>
          </cell>
          <cell r="B7290" t="str">
            <v>71410000</v>
          </cell>
          <cell r="C7290" t="str">
            <v>5121</v>
          </cell>
          <cell r="D7290">
            <v>93.265000000000001</v>
          </cell>
          <cell r="E7290">
            <v>93.8</v>
          </cell>
        </row>
        <row r="7291">
          <cell r="A7291" t="str">
            <v>12</v>
          </cell>
          <cell r="B7291" t="str">
            <v>7142</v>
          </cell>
          <cell r="C7291" t="str">
            <v>0000</v>
          </cell>
          <cell r="D7291">
            <v>96.508499999999998</v>
          </cell>
          <cell r="E7291">
            <v>98.5</v>
          </cell>
        </row>
        <row r="7292">
          <cell r="A7292" t="str">
            <v>12</v>
          </cell>
          <cell r="B7292" t="str">
            <v>71420000</v>
          </cell>
          <cell r="C7292" t="str">
            <v>7350</v>
          </cell>
          <cell r="D7292">
            <v>100.0039</v>
          </cell>
          <cell r="E7292">
            <v>99.9</v>
          </cell>
        </row>
        <row r="7293">
          <cell r="A7293" t="str">
            <v>12</v>
          </cell>
          <cell r="B7293" t="str">
            <v>71420000</v>
          </cell>
          <cell r="C7293" t="str">
            <v>7370</v>
          </cell>
          <cell r="D7293">
            <v>93.871600000000001</v>
          </cell>
          <cell r="E7293">
            <v>98.7</v>
          </cell>
        </row>
        <row r="7294">
          <cell r="A7294" t="str">
            <v>12</v>
          </cell>
          <cell r="B7294" t="str">
            <v>71420000</v>
          </cell>
          <cell r="C7294" t="str">
            <v>7371</v>
          </cell>
          <cell r="D7294">
            <v>91.01</v>
          </cell>
          <cell r="E7294">
            <v>93.1</v>
          </cell>
        </row>
        <row r="7295">
          <cell r="A7295" t="str">
            <v>12</v>
          </cell>
          <cell r="B7295" t="str">
            <v>72</v>
          </cell>
          <cell r="C7295" t="str">
            <v>0000</v>
          </cell>
          <cell r="D7295">
            <v>163.0077</v>
          </cell>
          <cell r="E7295">
            <v>146.19999999999999</v>
          </cell>
        </row>
        <row r="7296">
          <cell r="A7296" t="str">
            <v>12</v>
          </cell>
          <cell r="B7296" t="str">
            <v>72000000</v>
          </cell>
          <cell r="C7296" t="str">
            <v>7400</v>
          </cell>
          <cell r="D7296">
            <v>160.4658</v>
          </cell>
          <cell r="E7296">
            <v>141.19999999999999</v>
          </cell>
        </row>
        <row r="7297">
          <cell r="A7297" t="str">
            <v>12</v>
          </cell>
          <cell r="B7297" t="str">
            <v>72000000</v>
          </cell>
          <cell r="C7297" t="str">
            <v>7401</v>
          </cell>
          <cell r="D7297">
            <v>163.44319999999999</v>
          </cell>
          <cell r="E7297">
            <v>147.30000000000001</v>
          </cell>
        </row>
        <row r="7298">
          <cell r="A7298" t="str">
            <v>12</v>
          </cell>
          <cell r="B7298" t="str">
            <v>72000000</v>
          </cell>
          <cell r="C7298" t="str">
            <v>7402</v>
          </cell>
          <cell r="D7298">
            <v>162.8571</v>
          </cell>
          <cell r="E7298">
            <v>146.4</v>
          </cell>
        </row>
        <row r="7299">
          <cell r="A7299" t="str">
            <v>12</v>
          </cell>
          <cell r="B7299" t="str">
            <v>72000000</v>
          </cell>
          <cell r="C7299" t="str">
            <v>7410</v>
          </cell>
          <cell r="D7299">
            <v>110.38509999999999</v>
          </cell>
          <cell r="E7299">
            <v>106.2</v>
          </cell>
        </row>
        <row r="7300">
          <cell r="A7300" t="str">
            <v>12</v>
          </cell>
          <cell r="B7300" t="str">
            <v>72000000</v>
          </cell>
          <cell r="C7300" t="str">
            <v>7420</v>
          </cell>
          <cell r="D7300">
            <v>184.61539999999999</v>
          </cell>
          <cell r="E7300">
            <v>160.6</v>
          </cell>
        </row>
        <row r="7301">
          <cell r="A7301" t="str">
            <v>12</v>
          </cell>
          <cell r="B7301" t="str">
            <v>73</v>
          </cell>
          <cell r="C7301" t="str">
            <v>0000</v>
          </cell>
          <cell r="D7301">
            <v>117.7946</v>
          </cell>
          <cell r="E7301">
            <v>111.3</v>
          </cell>
        </row>
        <row r="7302">
          <cell r="A7302" t="str">
            <v>12</v>
          </cell>
          <cell r="B7302" t="str">
            <v>73000000</v>
          </cell>
          <cell r="C7302" t="str">
            <v>9143</v>
          </cell>
          <cell r="D7302">
            <v>101.92749999999999</v>
          </cell>
          <cell r="E7302">
            <v>101.4</v>
          </cell>
        </row>
        <row r="7303">
          <cell r="A7303" t="str">
            <v>12</v>
          </cell>
          <cell r="B7303" t="str">
            <v>73000000</v>
          </cell>
          <cell r="C7303" t="str">
            <v>9144</v>
          </cell>
          <cell r="D7303">
            <v>103.2467</v>
          </cell>
          <cell r="E7303">
            <v>102.7</v>
          </cell>
        </row>
        <row r="7304">
          <cell r="A7304" t="str">
            <v>12</v>
          </cell>
          <cell r="B7304" t="str">
            <v>73000000</v>
          </cell>
          <cell r="C7304" t="str">
            <v>9146</v>
          </cell>
          <cell r="D7304">
            <v>103.15</v>
          </cell>
          <cell r="E7304">
            <v>102.3</v>
          </cell>
        </row>
        <row r="7305">
          <cell r="A7305" t="str">
            <v>12</v>
          </cell>
          <cell r="B7305" t="str">
            <v>73000000</v>
          </cell>
          <cell r="C7305" t="str">
            <v>9147</v>
          </cell>
          <cell r="D7305">
            <v>108.0812</v>
          </cell>
          <cell r="E7305">
            <v>106.1</v>
          </cell>
        </row>
        <row r="7306">
          <cell r="A7306" t="str">
            <v>12</v>
          </cell>
          <cell r="B7306" t="str">
            <v>73000000</v>
          </cell>
          <cell r="C7306" t="str">
            <v>9148</v>
          </cell>
          <cell r="D7306">
            <v>103.5104</v>
          </cell>
          <cell r="E7306">
            <v>102.4</v>
          </cell>
        </row>
        <row r="7307">
          <cell r="A7307" t="str">
            <v>12</v>
          </cell>
          <cell r="B7307" t="str">
            <v>73000000</v>
          </cell>
          <cell r="C7307" t="str">
            <v>9510</v>
          </cell>
          <cell r="D7307">
            <v>107.74039999999999</v>
          </cell>
          <cell r="E7307">
            <v>105.5</v>
          </cell>
        </row>
        <row r="7308">
          <cell r="A7308" t="str">
            <v>12</v>
          </cell>
          <cell r="B7308" t="str">
            <v>73000000</v>
          </cell>
          <cell r="C7308" t="str">
            <v>9511</v>
          </cell>
          <cell r="D7308">
            <v>119.5804</v>
          </cell>
          <cell r="E7308">
            <v>111</v>
          </cell>
        </row>
        <row r="7309">
          <cell r="A7309" t="str">
            <v>12</v>
          </cell>
          <cell r="B7309" t="str">
            <v>73000000</v>
          </cell>
          <cell r="C7309" t="str">
            <v>9512</v>
          </cell>
          <cell r="D7309">
            <v>128.5112</v>
          </cell>
          <cell r="E7309">
            <v>118.2</v>
          </cell>
        </row>
        <row r="7310">
          <cell r="A7310" t="str">
            <v>12</v>
          </cell>
          <cell r="B7310" t="str">
            <v>73000000</v>
          </cell>
          <cell r="C7310" t="str">
            <v>9540</v>
          </cell>
          <cell r="D7310">
            <v>96.734899999999996</v>
          </cell>
          <cell r="E7310">
            <v>99.6</v>
          </cell>
        </row>
        <row r="7311">
          <cell r="A7311" t="str">
            <v>12</v>
          </cell>
          <cell r="B7311" t="str">
            <v>74</v>
          </cell>
          <cell r="C7311" t="str">
            <v>0000</v>
          </cell>
          <cell r="D7311">
            <v>134.178</v>
          </cell>
          <cell r="E7311">
            <v>116.2</v>
          </cell>
        </row>
        <row r="7312">
          <cell r="A7312" t="str">
            <v>12</v>
          </cell>
          <cell r="B7312" t="str">
            <v>741</v>
          </cell>
          <cell r="C7312" t="str">
            <v>0000</v>
          </cell>
          <cell r="D7312">
            <v>128.25370000000001</v>
          </cell>
          <cell r="E7312">
            <v>113.5</v>
          </cell>
        </row>
        <row r="7313">
          <cell r="A7313" t="str">
            <v>12</v>
          </cell>
          <cell r="B7313" t="str">
            <v>74100000</v>
          </cell>
          <cell r="C7313" t="str">
            <v>9401</v>
          </cell>
          <cell r="D7313">
            <v>138.6491</v>
          </cell>
          <cell r="E7313">
            <v>118.9</v>
          </cell>
        </row>
        <row r="7314">
          <cell r="A7314" t="str">
            <v>12</v>
          </cell>
          <cell r="B7314" t="str">
            <v>74100000</v>
          </cell>
          <cell r="C7314" t="str">
            <v>9402</v>
          </cell>
          <cell r="D7314">
            <v>124.07989999999999</v>
          </cell>
          <cell r="E7314">
            <v>109.7</v>
          </cell>
        </row>
        <row r="7315">
          <cell r="A7315" t="str">
            <v>12</v>
          </cell>
          <cell r="B7315" t="str">
            <v>74100000</v>
          </cell>
          <cell r="C7315" t="str">
            <v>9403</v>
          </cell>
          <cell r="D7315">
            <v>126.8275</v>
          </cell>
          <cell r="E7315">
            <v>117.9</v>
          </cell>
        </row>
        <row r="7316">
          <cell r="A7316" t="str">
            <v>12</v>
          </cell>
          <cell r="B7316" t="str">
            <v>74100000</v>
          </cell>
          <cell r="C7316" t="str">
            <v>9410</v>
          </cell>
          <cell r="D7316">
            <v>104.6729</v>
          </cell>
          <cell r="E7316">
            <v>103.5</v>
          </cell>
        </row>
        <row r="7317">
          <cell r="A7317" t="str">
            <v>12</v>
          </cell>
          <cell r="B7317" t="str">
            <v>74100000</v>
          </cell>
          <cell r="C7317" t="str">
            <v>9420</v>
          </cell>
          <cell r="D7317">
            <v>124.56140000000001</v>
          </cell>
          <cell r="E7317">
            <v>118.7</v>
          </cell>
        </row>
        <row r="7318">
          <cell r="A7318" t="str">
            <v>12</v>
          </cell>
          <cell r="B7318" t="str">
            <v>74100000</v>
          </cell>
          <cell r="C7318" t="str">
            <v>9430</v>
          </cell>
          <cell r="D7318">
            <v>94.093900000000005</v>
          </cell>
          <cell r="E7318">
            <v>96.3</v>
          </cell>
        </row>
        <row r="7319">
          <cell r="A7319" t="str">
            <v>12</v>
          </cell>
          <cell r="B7319" t="str">
            <v>74100000</v>
          </cell>
          <cell r="C7319" t="str">
            <v>9520</v>
          </cell>
          <cell r="D7319">
            <v>134.86969999999999</v>
          </cell>
          <cell r="E7319">
            <v>109.5</v>
          </cell>
        </row>
        <row r="7320">
          <cell r="A7320" t="str">
            <v>12</v>
          </cell>
          <cell r="B7320" t="str">
            <v>742</v>
          </cell>
          <cell r="C7320" t="str">
            <v>0000</v>
          </cell>
          <cell r="D7320">
            <v>137.7715</v>
          </cell>
          <cell r="E7320">
            <v>117.9</v>
          </cell>
        </row>
        <row r="7321">
          <cell r="A7321" t="str">
            <v>12</v>
          </cell>
          <cell r="B7321" t="str">
            <v>74200000</v>
          </cell>
          <cell r="C7321" t="str">
            <v>9450</v>
          </cell>
          <cell r="D7321">
            <v>141.1765</v>
          </cell>
          <cell r="E7321">
            <v>129.4</v>
          </cell>
        </row>
        <row r="7322">
          <cell r="A7322" t="str">
            <v>12</v>
          </cell>
          <cell r="B7322" t="str">
            <v>74200000</v>
          </cell>
          <cell r="C7322" t="str">
            <v>9451</v>
          </cell>
          <cell r="D7322">
            <v>141.1765</v>
          </cell>
          <cell r="E7322">
            <v>129.4</v>
          </cell>
        </row>
        <row r="7323">
          <cell r="A7323" t="str">
            <v>12</v>
          </cell>
          <cell r="B7323" t="str">
            <v>74200000</v>
          </cell>
          <cell r="C7323" t="str">
            <v>9452</v>
          </cell>
          <cell r="D7323">
            <v>120</v>
          </cell>
          <cell r="E7323">
            <v>115</v>
          </cell>
        </row>
        <row r="7324">
          <cell r="A7324" t="str">
            <v>12</v>
          </cell>
          <cell r="B7324" t="str">
            <v>74200000</v>
          </cell>
          <cell r="C7324" t="str">
            <v>9454</v>
          </cell>
          <cell r="D7324">
            <v>190.4562</v>
          </cell>
          <cell r="E7324">
            <v>126.1</v>
          </cell>
        </row>
        <row r="7325">
          <cell r="A7325" t="str">
            <v>12</v>
          </cell>
          <cell r="B7325" t="str">
            <v>74200000</v>
          </cell>
          <cell r="C7325" t="str">
            <v>9455</v>
          </cell>
          <cell r="D7325">
            <v>130.26820000000001</v>
          </cell>
          <cell r="E7325">
            <v>120.8</v>
          </cell>
        </row>
        <row r="7326">
          <cell r="A7326" t="str">
            <v>12</v>
          </cell>
          <cell r="B7326" t="str">
            <v>74200000</v>
          </cell>
          <cell r="C7326" t="str">
            <v>9460</v>
          </cell>
          <cell r="D7326">
            <v>146.4615</v>
          </cell>
          <cell r="E7326">
            <v>118.8</v>
          </cell>
        </row>
        <row r="7327">
          <cell r="A7327" t="str">
            <v>12</v>
          </cell>
          <cell r="B7327" t="str">
            <v>74200000</v>
          </cell>
          <cell r="C7327" t="str">
            <v>9480</v>
          </cell>
          <cell r="D7327">
            <v>119</v>
          </cell>
          <cell r="E7327">
            <v>114.3</v>
          </cell>
        </row>
        <row r="7328">
          <cell r="A7328" t="str">
            <v>12</v>
          </cell>
          <cell r="B7328" t="str">
            <v>74200000</v>
          </cell>
          <cell r="C7328" t="str">
            <v>9481</v>
          </cell>
          <cell r="D7328">
            <v>119</v>
          </cell>
          <cell r="E7328">
            <v>114.3</v>
          </cell>
        </row>
        <row r="7329">
          <cell r="A7329" t="str">
            <v>12</v>
          </cell>
          <cell r="B7329" t="str">
            <v>74200000</v>
          </cell>
          <cell r="C7329" t="str">
            <v>9482</v>
          </cell>
          <cell r="D7329">
            <v>119</v>
          </cell>
          <cell r="E7329">
            <v>114.2</v>
          </cell>
        </row>
        <row r="7330">
          <cell r="A7330" t="str">
            <v>12</v>
          </cell>
          <cell r="B7330" t="str">
            <v>74200000</v>
          </cell>
          <cell r="C7330" t="str">
            <v>9483</v>
          </cell>
          <cell r="D7330">
            <v>119</v>
          </cell>
          <cell r="E7330">
            <v>114.3</v>
          </cell>
        </row>
        <row r="7331">
          <cell r="A7331" t="str">
            <v>12</v>
          </cell>
          <cell r="B7331" t="str">
            <v>75</v>
          </cell>
          <cell r="C7331" t="str">
            <v>0000</v>
          </cell>
          <cell r="D7331">
            <v>104.4727</v>
          </cell>
          <cell r="E7331">
            <v>102.9</v>
          </cell>
        </row>
        <row r="7332">
          <cell r="A7332" t="str">
            <v>12</v>
          </cell>
          <cell r="B7332" t="str">
            <v>75000000</v>
          </cell>
          <cell r="C7332" t="str">
            <v>9901</v>
          </cell>
          <cell r="D7332">
            <v>99.128500000000003</v>
          </cell>
          <cell r="E7332">
            <v>99.4</v>
          </cell>
        </row>
        <row r="7333">
          <cell r="A7333" t="str">
            <v>12</v>
          </cell>
          <cell r="B7333" t="str">
            <v>75000000</v>
          </cell>
          <cell r="C7333" t="str">
            <v>9902</v>
          </cell>
          <cell r="D7333">
            <v>111.4902</v>
          </cell>
          <cell r="E7333">
            <v>107.7</v>
          </cell>
        </row>
        <row r="7334">
          <cell r="A7334" t="str">
            <v>12</v>
          </cell>
          <cell r="B7334" t="str">
            <v>75000000</v>
          </cell>
          <cell r="C7334" t="str">
            <v>9903</v>
          </cell>
          <cell r="D7334">
            <v>100.5676</v>
          </cell>
          <cell r="E7334">
            <v>100.4</v>
          </cell>
        </row>
        <row r="7335">
          <cell r="A7335" t="str">
            <v>12</v>
          </cell>
          <cell r="B7335" t="str">
            <v>75000000</v>
          </cell>
          <cell r="C7335" t="str">
            <v>9910</v>
          </cell>
          <cell r="D7335">
            <v>110.6101</v>
          </cell>
          <cell r="E7335">
            <v>106.3</v>
          </cell>
        </row>
        <row r="7336">
          <cell r="A7336" t="str">
            <v>12</v>
          </cell>
          <cell r="B7336" t="str">
            <v>99999101</v>
          </cell>
          <cell r="C7336" t="str">
            <v>0000</v>
          </cell>
          <cell r="D7336">
            <v>109.8095</v>
          </cell>
          <cell r="E7336">
            <v>106.3</v>
          </cell>
        </row>
        <row r="7337">
          <cell r="A7337" t="str">
            <v>12</v>
          </cell>
          <cell r="B7337" t="str">
            <v>99999102</v>
          </cell>
          <cell r="C7337" t="str">
            <v>0000</v>
          </cell>
          <cell r="D7337">
            <v>108.37390000000001</v>
          </cell>
          <cell r="E7337">
            <v>104.5</v>
          </cell>
        </row>
        <row r="7338">
          <cell r="A7338" t="str">
            <v>12</v>
          </cell>
          <cell r="B7338" t="str">
            <v>99999103</v>
          </cell>
          <cell r="C7338" t="str">
            <v>0000</v>
          </cell>
          <cell r="D7338">
            <v>103.6871</v>
          </cell>
          <cell r="E7338">
            <v>102.3</v>
          </cell>
        </row>
        <row r="7339">
          <cell r="A7339" t="str">
            <v>12</v>
          </cell>
          <cell r="B7339" t="str">
            <v>99999104</v>
          </cell>
          <cell r="C7339" t="str">
            <v>0000</v>
          </cell>
          <cell r="D7339">
            <v>107.7413</v>
          </cell>
          <cell r="E7339">
            <v>105.2</v>
          </cell>
        </row>
        <row r="7340">
          <cell r="A7340" t="str">
            <v>12</v>
          </cell>
          <cell r="B7340" t="str">
            <v>99999105</v>
          </cell>
          <cell r="C7340" t="str">
            <v>0000</v>
          </cell>
          <cell r="D7340">
            <v>117.4498</v>
          </cell>
          <cell r="E7340">
            <v>108.9</v>
          </cell>
        </row>
        <row r="7341">
          <cell r="A7341" t="str">
            <v>12</v>
          </cell>
          <cell r="B7341" t="str">
            <v>99999106</v>
          </cell>
          <cell r="C7341" t="str">
            <v>0000</v>
          </cell>
          <cell r="D7341">
            <v>117.84910000000001</v>
          </cell>
          <cell r="E7341">
            <v>109.1</v>
          </cell>
        </row>
        <row r="7342">
          <cell r="A7342" t="str">
            <v>12</v>
          </cell>
          <cell r="B7342" t="str">
            <v>99999107</v>
          </cell>
          <cell r="C7342" t="str">
            <v>0000</v>
          </cell>
          <cell r="D7342">
            <v>124.8053</v>
          </cell>
          <cell r="E7342">
            <v>113</v>
          </cell>
        </row>
        <row r="7343">
          <cell r="A7343" t="str">
            <v>12</v>
          </cell>
          <cell r="B7343" t="str">
            <v>99999108</v>
          </cell>
          <cell r="C7343" t="str">
            <v>0000</v>
          </cell>
          <cell r="D7343">
            <v>106.0821</v>
          </cell>
          <cell r="E7343">
            <v>102.6</v>
          </cell>
        </row>
        <row r="7344">
          <cell r="A7344" t="str">
            <v>12</v>
          </cell>
          <cell r="B7344" t="str">
            <v>99999109</v>
          </cell>
          <cell r="C7344" t="str">
            <v>0000</v>
          </cell>
          <cell r="D7344">
            <v>103.247</v>
          </cell>
          <cell r="E7344">
            <v>101.2</v>
          </cell>
        </row>
        <row r="7345">
          <cell r="A7345" t="str">
            <v>12</v>
          </cell>
          <cell r="B7345" t="str">
            <v>99999110</v>
          </cell>
          <cell r="C7345" t="str">
            <v>0000</v>
          </cell>
          <cell r="D7345">
            <v>115.3933</v>
          </cell>
          <cell r="E7345">
            <v>112.1</v>
          </cell>
        </row>
      </sheetData>
      <sheetData sheetId="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 val="Main"/>
      <sheetName val="Links"/>
      <sheetName val="Err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grafprom"/>
    </sheetNames>
    <sheetDataSet>
      <sheetData sheetId="0" refreshError="1"/>
      <sheetData sheetId="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objavena klasifikacija"/>
      <sheetName val="den. smetka op{. stanovi"/>
      <sheetName val="struktura 731111"/>
      <sheetName val="struktura 731112"/>
      <sheetName val="struktura 7259"/>
      <sheetName val="P07 25 9"/>
      <sheetName val="koncept prihodi"/>
      <sheetName val="Link za prihodi"/>
      <sheetName val="kumulativni prihodi"/>
      <sheetName val="mese~ni prihodi"/>
      <sheetName val="RAS 25 9"/>
      <sheetName val="koncept rashodi"/>
      <sheetName val="link za rashodi"/>
      <sheetName val="kumulativni rashodi"/>
      <sheetName val="mese~ni rashodi"/>
      <sheetName val="mese~no vnes deficit"/>
      <sheetName val="mese~no final deficit"/>
      <sheetName val="2007 novi"/>
      <sheetName val="look prihodi"/>
    </sheetNames>
    <sheetDataSet>
      <sheetData sheetId="0" refreshError="1">
        <row r="1">
          <cell r="A1" t="str">
            <v>Kategorija</v>
          </cell>
          <cell r="B1" t="str">
            <v>Opis</v>
          </cell>
        </row>
        <row r="2">
          <cell r="A2" t="str">
            <v>40</v>
          </cell>
          <cell r="B2" t="str">
            <v>Plati, naemnini i nadomestoci</v>
          </cell>
        </row>
        <row r="3">
          <cell r="A3" t="str">
            <v>401</v>
          </cell>
          <cell r="B3" t="str">
            <v>Osnovni plati i nadomestoci</v>
          </cell>
        </row>
        <row r="4">
          <cell r="A4" t="str">
            <v>4011</v>
          </cell>
          <cell r="B4" t="str">
            <v>Osnovni plati</v>
          </cell>
        </row>
        <row r="5">
          <cell r="A5" t="str">
            <v>401110</v>
          </cell>
          <cell r="B5" t="str">
            <v>Osnovni plati -funkcioneri</v>
          </cell>
        </row>
        <row r="6">
          <cell r="A6" t="str">
            <v>401120</v>
          </cell>
          <cell r="B6" t="str">
            <v>Osnovni plati - dr`avni slu`benici</v>
          </cell>
        </row>
        <row r="7">
          <cell r="A7" t="str">
            <v>401130</v>
          </cell>
          <cell r="B7" t="str">
            <v>Osnovni plati - drugi vraboteni</v>
          </cell>
        </row>
        <row r="8">
          <cell r="A8" t="str">
            <v>401140</v>
          </cell>
          <cell r="B8" t="str">
            <v>Osnovni plati - rabotnici vo DKP</v>
          </cell>
        </row>
        <row r="9">
          <cell r="A9" t="str">
            <v>401150</v>
          </cell>
          <cell r="B9" t="str">
            <v>Osnovni plati - nastavnici vo stranstvo</v>
          </cell>
        </row>
        <row r="10">
          <cell r="A10" t="str">
            <v>401160</v>
          </cell>
          <cell r="B10" t="str">
            <v xml:space="preserve">Rabota na opredeleno vreme </v>
          </cell>
        </row>
        <row r="11">
          <cell r="A11" t="str">
            <v>4012</v>
          </cell>
          <cell r="B11" t="str">
            <v>Dodatoci na plata</v>
          </cell>
        </row>
        <row r="12">
          <cell r="A12" t="str">
            <v>401210</v>
          </cell>
          <cell r="B12" t="str">
            <v>Plata za prekuvremena rabota</v>
          </cell>
        </row>
        <row r="13">
          <cell r="A13" t="str">
            <v>401220</v>
          </cell>
          <cell r="B13" t="str">
            <v>Plata za vreme na praznici</v>
          </cell>
        </row>
        <row r="14">
          <cell r="A14" t="str">
            <v>401230</v>
          </cell>
          <cell r="B14" t="str">
            <v>Plata za rabota vo no}na smena</v>
          </cell>
        </row>
        <row r="15">
          <cell r="A15" t="str">
            <v>401240</v>
          </cell>
          <cell r="B15" t="str">
            <v>Plata za de`urstva</v>
          </cell>
        </row>
        <row r="16">
          <cell r="A16" t="str">
            <v>401250</v>
          </cell>
          <cell r="B16" t="str">
            <v>Funkcionalen dodatok</v>
          </cell>
        </row>
        <row r="17">
          <cell r="A17" t="str">
            <v>401290</v>
          </cell>
          <cell r="B17" t="str">
            <v>Drugi dodatoci na plata</v>
          </cell>
        </row>
        <row r="18">
          <cell r="A18" t="str">
            <v>4013</v>
          </cell>
          <cell r="B18" t="str">
            <v>Nadomestoci</v>
          </cell>
        </row>
        <row r="19">
          <cell r="A19" t="str">
            <v>401310</v>
          </cell>
          <cell r="B19" t="str">
            <v>Nadomest za prevoz do i od rabotnoto mesto</v>
          </cell>
        </row>
        <row r="20">
          <cell r="A20" t="str">
            <v>401320</v>
          </cell>
          <cell r="B20" t="str">
            <v>Nadomest za hrana</v>
          </cell>
        </row>
        <row r="21">
          <cell r="A21" t="str">
            <v>401330</v>
          </cell>
          <cell r="B21" t="str">
            <v>Nadomest za godi{en odmor</v>
          </cell>
        </row>
        <row r="22">
          <cell r="A22" t="str">
            <v>401340</v>
          </cell>
          <cell r="B22" t="str">
            <v>Nadomest za terenska rabota</v>
          </cell>
        </row>
        <row r="23">
          <cell r="A23" t="str">
            <v>401350</v>
          </cell>
          <cell r="B23" t="str">
            <v>Nadomest za odvoen `ivot</v>
          </cell>
        </row>
        <row r="24">
          <cell r="A24" t="str">
            <v>401360</v>
          </cell>
          <cell r="B24" t="str">
            <v>Nadomest za de`urstva</v>
          </cell>
        </row>
        <row r="25">
          <cell r="A25" t="str">
            <v>401390</v>
          </cell>
          <cell r="B25" t="str">
            <v>Drugi nadomestoci</v>
          </cell>
        </row>
        <row r="26">
          <cell r="A26" t="str">
            <v>4015</v>
          </cell>
          <cell r="B26" t="str">
            <v>Odbitoci za vrabotenite</v>
          </cell>
        </row>
        <row r="27">
          <cell r="A27" t="str">
            <v>401510</v>
          </cell>
          <cell r="B27" t="str">
            <v>Personalen danok na dohod od plata</v>
          </cell>
        </row>
        <row r="28">
          <cell r="A28" t="str">
            <v>401520</v>
          </cell>
          <cell r="B28" t="str">
            <v>Personalen danok na dohod od nadomestoci</v>
          </cell>
        </row>
        <row r="29">
          <cell r="A29" t="str">
            <v>402</v>
          </cell>
          <cell r="B29" t="str">
            <v>Pridonesi za socijalno osiguruvawe od rabotodava~ite</v>
          </cell>
        </row>
        <row r="30">
          <cell r="A30" t="str">
            <v>4021</v>
          </cell>
          <cell r="B30" t="str">
            <v>Pridonesi za Penziskiot fond</v>
          </cell>
        </row>
        <row r="31">
          <cell r="A31" t="str">
            <v>402110</v>
          </cell>
          <cell r="B31" t="str">
            <v>Osnovni pridonesi za PIO</v>
          </cell>
        </row>
        <row r="32">
          <cell r="A32" t="str">
            <v>402120</v>
          </cell>
          <cell r="B32" t="str">
            <v>Pridones za benificiran sta`</v>
          </cell>
        </row>
        <row r="33">
          <cell r="A33" t="str">
            <v>402190</v>
          </cell>
          <cell r="B33" t="str">
            <v>Drugi pridonesi za PIO</v>
          </cell>
        </row>
        <row r="34">
          <cell r="A34" t="str">
            <v>4022</v>
          </cell>
          <cell r="B34" t="str">
            <v>Pridonesi za Fondot za zdravstvo</v>
          </cell>
        </row>
        <row r="35">
          <cell r="A35" t="str">
            <v>402210</v>
          </cell>
          <cell r="B35" t="str">
            <v>Osnovni pridonesi za zdravstvo</v>
          </cell>
        </row>
        <row r="36">
          <cell r="A36" t="str">
            <v>402220</v>
          </cell>
          <cell r="B36" t="str">
            <v>Osnoven pridones za profesionalno zaboluvawe</v>
          </cell>
        </row>
        <row r="37">
          <cell r="A37" t="str">
            <v>402290</v>
          </cell>
          <cell r="B37" t="str">
            <v>Drugi pridonesi za Fondot za zdravstvo</v>
          </cell>
        </row>
        <row r="38">
          <cell r="A38" t="str">
            <v>402300</v>
          </cell>
          <cell r="B38" t="str">
            <v>Pridonesi za Agencijata za vrabotuvawe</v>
          </cell>
        </row>
        <row r="39">
          <cell r="A39" t="str">
            <v>402310</v>
          </cell>
          <cell r="B39" t="str">
            <v>Osnovni prodonesi do Agencijata za vrabotuvawe</v>
          </cell>
        </row>
        <row r="40">
          <cell r="A40" t="str">
            <v>402390</v>
          </cell>
          <cell r="B40" t="str">
            <v>Drugi pridonesi do Agencijata za vrabotuvawe</v>
          </cell>
        </row>
        <row r="41">
          <cell r="A41" t="str">
            <v>403</v>
          </cell>
          <cell r="B41" t="str">
            <v>Ostanati pridonesi od plati</v>
          </cell>
        </row>
        <row r="42">
          <cell r="A42" t="str">
            <v>4031</v>
          </cell>
          <cell r="B42" t="str">
            <v>Pridones za za{tita na `ivotnata sredina</v>
          </cell>
        </row>
        <row r="43">
          <cell r="A43" t="str">
            <v>403110</v>
          </cell>
          <cell r="B43" t="str">
            <v>Pridones za vodosnabduvawe</v>
          </cell>
        </row>
        <row r="44">
          <cell r="A44" t="str">
            <v>403190</v>
          </cell>
          <cell r="B44" t="str">
            <v xml:space="preserve">Ostanati pridonesi </v>
          </cell>
        </row>
        <row r="45">
          <cell r="A45" t="str">
            <v>41</v>
          </cell>
          <cell r="B45" t="str">
            <v xml:space="preserve">Rezervi i nedefinirani rashodi </v>
          </cell>
        </row>
        <row r="46">
          <cell r="A46" t="str">
            <v>411</v>
          </cell>
          <cell r="B46" t="str">
            <v xml:space="preserve">Finansirawe na novi programi i potprogrami  </v>
          </cell>
        </row>
        <row r="47">
          <cell r="A47" t="str">
            <v>4111</v>
          </cell>
          <cell r="B47" t="str">
            <v xml:space="preserve">Finansirawe na novi programi i potprogrami  </v>
          </cell>
        </row>
        <row r="48">
          <cell r="A48" t="str">
            <v>411110</v>
          </cell>
          <cell r="B48" t="str">
            <v xml:space="preserve">Finansirawe na novi programi i potprogrami  </v>
          </cell>
        </row>
        <row r="49">
          <cell r="A49" t="str">
            <v>412</v>
          </cell>
          <cell r="B49" t="str">
            <v>Postojana rezerva (nepredvidlivi rashodi)</v>
          </cell>
        </row>
        <row r="50">
          <cell r="A50" t="str">
            <v>4121</v>
          </cell>
          <cell r="B50" t="str">
            <v>Postojana rezerva (nepredvidlivi rashodi)</v>
          </cell>
        </row>
        <row r="51">
          <cell r="A51" t="str">
            <v>412110</v>
          </cell>
          <cell r="B51" t="str">
            <v>Postojana rezerva (nepredvidlivi rashodi)</v>
          </cell>
        </row>
        <row r="52">
          <cell r="A52" t="str">
            <v>413</v>
          </cell>
          <cell r="B52" t="str">
            <v xml:space="preserve">Tekovni rezervi (raznovidni rashodi) </v>
          </cell>
        </row>
        <row r="53">
          <cell r="A53" t="str">
            <v>4131</v>
          </cell>
          <cell r="B53" t="str">
            <v xml:space="preserve">Tekovni rezervi (raznovidni rashodi) </v>
          </cell>
        </row>
        <row r="54">
          <cell r="A54" t="str">
            <v>413110</v>
          </cell>
          <cell r="B54" t="str">
            <v xml:space="preserve">Tekovni rezervi (raznovidni rashodi) </v>
          </cell>
        </row>
        <row r="55">
          <cell r="A55" t="str">
            <v>42</v>
          </cell>
          <cell r="B55" t="str">
            <v>Stoki i uslugi</v>
          </cell>
        </row>
        <row r="56">
          <cell r="A56" t="str">
            <v>420</v>
          </cell>
          <cell r="B56" t="str">
            <v>Patni i dnevni rashodi</v>
          </cell>
        </row>
        <row r="57">
          <cell r="A57" t="str">
            <v>4201</v>
          </cell>
          <cell r="B57" t="str">
            <v>Patuvawa vo zemjata</v>
          </cell>
        </row>
        <row r="58">
          <cell r="A58" t="str">
            <v>420110</v>
          </cell>
          <cell r="B58" t="str">
            <v>Patuvawe vo zemjata - hranarina (dnevnica)</v>
          </cell>
        </row>
        <row r="59">
          <cell r="A59" t="str">
            <v>420120</v>
          </cell>
          <cell r="B59" t="str">
            <v>Patuvawe vo zemjata - patni rashodi</v>
          </cell>
        </row>
        <row r="60">
          <cell r="A60" t="str">
            <v>420130</v>
          </cell>
          <cell r="B60" t="str">
            <v>Patuvawe vo zemjata - smestuvawe</v>
          </cell>
        </row>
        <row r="61">
          <cell r="A61" t="str">
            <v>420140</v>
          </cell>
          <cell r="B61" t="str">
            <v>Patuvawe vo zemjata - sporedni rashodi</v>
          </cell>
        </row>
        <row r="62">
          <cell r="A62" t="str">
            <v>4202</v>
          </cell>
          <cell r="B62" t="str">
            <v>Patuvawa vo stranstvo</v>
          </cell>
        </row>
        <row r="63">
          <cell r="A63" t="str">
            <v>420210</v>
          </cell>
          <cell r="B63" t="str">
            <v>Patuvawe vo stranstvo - hranarina (dnevnica)</v>
          </cell>
        </row>
        <row r="64">
          <cell r="A64" t="str">
            <v>420220</v>
          </cell>
          <cell r="B64" t="str">
            <v>Patuvawe vo stranstvo - patni rashodi</v>
          </cell>
        </row>
        <row r="65">
          <cell r="A65" t="str">
            <v>420230</v>
          </cell>
          <cell r="B65" t="str">
            <v>Patuvawe vo stranstvo - smestuvawe</v>
          </cell>
        </row>
        <row r="66">
          <cell r="A66" t="str">
            <v>420240</v>
          </cell>
          <cell r="B66" t="str">
            <v>Patuvawe vo stranstvo - sporedni  rashodi</v>
          </cell>
        </row>
        <row r="67">
          <cell r="A67" t="str">
            <v>421</v>
          </cell>
          <cell r="B67" t="str">
            <v>Komunalni uslugi, greewe, komunikacija i transport</v>
          </cell>
        </row>
        <row r="68">
          <cell r="A68" t="str">
            <v>4211</v>
          </cell>
          <cell r="B68" t="str">
            <v>Komunalni uslugi</v>
          </cell>
        </row>
        <row r="69">
          <cell r="A69" t="str">
            <v>421110</v>
          </cell>
          <cell r="B69" t="str">
            <v>Elektri~na energija</v>
          </cell>
        </row>
        <row r="70">
          <cell r="A70" t="str">
            <v>421120</v>
          </cell>
          <cell r="B70" t="str">
            <v>Vodovod i kanalizacija</v>
          </cell>
        </row>
        <row r="71">
          <cell r="A71" t="str">
            <v>421130</v>
          </cell>
          <cell r="B71" t="str">
            <v>\ubretarina</v>
          </cell>
        </row>
        <row r="72">
          <cell r="A72" t="str">
            <v>421140</v>
          </cell>
          <cell r="B72" t="str">
            <v>Gradska renta</v>
          </cell>
        </row>
        <row r="73">
          <cell r="A73" t="str">
            <v>421150</v>
          </cell>
          <cell r="B73" t="str">
            <v>Medicinski otpad</v>
          </cell>
        </row>
        <row r="74">
          <cell r="A74" t="str">
            <v>421190</v>
          </cell>
          <cell r="B74" t="str">
            <v>Drugi komunalni taksi i uslugi</v>
          </cell>
        </row>
        <row r="75">
          <cell r="A75" t="str">
            <v>4212</v>
          </cell>
          <cell r="B75" t="str">
            <v>Zatopluvawe</v>
          </cell>
        </row>
        <row r="76">
          <cell r="A76" t="str">
            <v>421210</v>
          </cell>
          <cell r="B76" t="str">
            <v>Centralno greewe</v>
          </cell>
        </row>
        <row r="77">
          <cell r="A77" t="str">
            <v>421220</v>
          </cell>
          <cell r="B77" t="str">
            <v>Drva</v>
          </cell>
        </row>
        <row r="78">
          <cell r="A78" t="str">
            <v>421230</v>
          </cell>
          <cell r="B78" t="str">
            <v>Jaglen</v>
          </cell>
        </row>
        <row r="79">
          <cell r="A79" t="str">
            <v>421240</v>
          </cell>
          <cell r="B79" t="str">
            <v>Te~ni goriva</v>
          </cell>
        </row>
        <row r="80">
          <cell r="A80" t="str">
            <v>421290</v>
          </cell>
          <cell r="B80" t="str">
            <v>Drugi materijali za greewe</v>
          </cell>
        </row>
        <row r="81">
          <cell r="A81" t="str">
            <v>4213</v>
          </cell>
          <cell r="B81" t="str">
            <v>Komunikacija</v>
          </cell>
        </row>
        <row r="82">
          <cell r="A82" t="str">
            <v>421310</v>
          </cell>
          <cell r="B82" t="str">
            <v>Po{ta</v>
          </cell>
        </row>
        <row r="83">
          <cell r="A83" t="str">
            <v>421320</v>
          </cell>
          <cell r="B83" t="str">
            <v>Telefon i telefaks</v>
          </cell>
        </row>
        <row r="84">
          <cell r="A84" t="str">
            <v>421390</v>
          </cell>
          <cell r="B84" t="str">
            <v>Drugi tro{oci za komunikacija</v>
          </cell>
        </row>
        <row r="85">
          <cell r="A85" t="str">
            <v>4214</v>
          </cell>
          <cell r="B85" t="str">
            <v>Transport</v>
          </cell>
        </row>
        <row r="86">
          <cell r="A86" t="str">
            <v>421410</v>
          </cell>
          <cell r="B86" t="str">
            <v>Goriva i masla (motorni vozila)</v>
          </cell>
        </row>
        <row r="87">
          <cell r="A87" t="str">
            <v>421420</v>
          </cell>
          <cell r="B87" t="str">
            <v>Registracija na motorni vozila</v>
          </cell>
        </row>
        <row r="88">
          <cell r="A88" t="str">
            <v>421430</v>
          </cell>
          <cell r="B88" t="str">
            <v>Transport na stoki</v>
          </cell>
        </row>
        <row r="89">
          <cell r="A89" t="str">
            <v>421440</v>
          </cell>
          <cell r="B89" t="str">
            <v>Transport na lu|e</v>
          </cell>
        </row>
        <row r="90">
          <cell r="A90" t="str">
            <v>423</v>
          </cell>
          <cell r="B90" t="str">
            <v>Siten inventar, alat i drugi materijali za popravki</v>
          </cell>
        </row>
        <row r="91">
          <cell r="A91" t="str">
            <v>4231</v>
          </cell>
          <cell r="B91" t="str">
            <v>Administrativni materijali</v>
          </cell>
        </row>
        <row r="92">
          <cell r="A92" t="str">
            <v>423110</v>
          </cell>
          <cell r="B92" t="str">
            <v>Kancelariski materijali</v>
          </cell>
        </row>
        <row r="93">
          <cell r="A93" t="str">
            <v>423120</v>
          </cell>
          <cell r="B93" t="str">
            <v>Spisanija; vesnici i drugi izdanija za koristewe od strana na vrabotenite</v>
          </cell>
        </row>
        <row r="94">
          <cell r="A94" t="str">
            <v>423190</v>
          </cell>
          <cell r="B94" t="str">
            <v>Drugi administrativni materijali</v>
          </cell>
        </row>
        <row r="95">
          <cell r="A95" t="str">
            <v>4232</v>
          </cell>
          <cell r="B95" t="str">
            <v>Materijali za AOP</v>
          </cell>
        </row>
        <row r="96">
          <cell r="A96" t="str">
            <v>423210</v>
          </cell>
          <cell r="B96" t="str">
            <v>Materijali za AOP</v>
          </cell>
        </row>
        <row r="97">
          <cell r="A97" t="str">
            <v>4233</v>
          </cell>
          <cell r="B97" t="str">
            <v>Obleka</v>
          </cell>
        </row>
        <row r="98">
          <cell r="A98" t="str">
            <v>423310</v>
          </cell>
          <cell r="B98" t="str">
            <v>Uniformi</v>
          </cell>
        </row>
        <row r="99">
          <cell r="A99" t="str">
            <v>423320</v>
          </cell>
          <cell r="B99" t="str">
            <v>Obuvki</v>
          </cell>
        </row>
        <row r="100">
          <cell r="A100" t="str">
            <v>423330</v>
          </cell>
          <cell r="B100" t="str">
            <v>Postelnina</v>
          </cell>
        </row>
        <row r="101">
          <cell r="A101" t="str">
            <v>4234</v>
          </cell>
          <cell r="B101" t="str">
            <v>Prehranbeni produkti i pijaloci</v>
          </cell>
        </row>
        <row r="102">
          <cell r="A102" t="str">
            <v>423410</v>
          </cell>
          <cell r="B102" t="str">
            <v>Prehranbeni produkti i pijaloci</v>
          </cell>
        </row>
        <row r="103">
          <cell r="A103" t="str">
            <v>4235</v>
          </cell>
          <cell r="B103" t="str">
            <v>Lekovi i medicinski materijali</v>
          </cell>
        </row>
        <row r="104">
          <cell r="A104" t="str">
            <v>423510</v>
          </cell>
          <cell r="B104" t="str">
            <v>Lekovi</v>
          </cell>
        </row>
        <row r="105">
          <cell r="A105" t="str">
            <v>423520</v>
          </cell>
          <cell r="B105" t="str">
            <v>Vakcini</v>
          </cell>
        </row>
        <row r="106">
          <cell r="A106" t="str">
            <v>423530</v>
          </cell>
          <cell r="B106" t="str">
            <v>Stomatolo{ki materijali</v>
          </cell>
        </row>
        <row r="107">
          <cell r="A107" t="str">
            <v>423540</v>
          </cell>
          <cell r="B107" t="str">
            <v>Ortopedski sredstva i inplantanti</v>
          </cell>
        </row>
        <row r="108">
          <cell r="A108" t="str">
            <v>423550</v>
          </cell>
          <cell r="B108" t="str">
            <v>Sanitetski materijali</v>
          </cell>
        </row>
        <row r="109">
          <cell r="A109" t="str">
            <v>423590</v>
          </cell>
          <cell r="B109" t="str">
            <v>Drugi medicinski materijali</v>
          </cell>
        </row>
        <row r="110">
          <cell r="A110" t="str">
            <v>4236</v>
          </cell>
          <cell r="B110" t="str">
            <v>Obrazovni materijali</v>
          </cell>
        </row>
        <row r="111">
          <cell r="A111" t="str">
            <v>423610</v>
          </cell>
          <cell r="B111" t="str">
            <v>Nastavno-obrazovni pomagala</v>
          </cell>
        </row>
        <row r="112">
          <cell r="A112" t="str">
            <v>423620</v>
          </cell>
          <cell r="B112" t="str">
            <v>U~ili{ni materijali</v>
          </cell>
        </row>
        <row r="113">
          <cell r="A113" t="str">
            <v>4237</v>
          </cell>
          <cell r="B113" t="str">
            <v>Materijali za popravki i odr`uvawe</v>
          </cell>
        </row>
        <row r="114">
          <cell r="A114" t="str">
            <v>423710</v>
          </cell>
          <cell r="B114" t="str">
            <v>Sredstva za odr`uvawe na higiena</v>
          </cell>
        </row>
        <row r="115">
          <cell r="A115" t="str">
            <v>423720</v>
          </cell>
          <cell r="B115" t="str">
            <v>Siten inventar; alat i drugi materijali za popravka</v>
          </cell>
        </row>
        <row r="116">
          <cell r="A116" t="str">
            <v>4239</v>
          </cell>
          <cell r="B116" t="str">
            <v>Drugi materijali za posebni nameni</v>
          </cell>
        </row>
        <row r="117">
          <cell r="A117" t="str">
            <v>423910</v>
          </cell>
          <cell r="B117" t="str">
            <v>Drugi materijali za specijalna namena</v>
          </cell>
        </row>
        <row r="118">
          <cell r="A118" t="str">
            <v>423990</v>
          </cell>
          <cell r="B118" t="str">
            <v>Drugi materijali</v>
          </cell>
        </row>
        <row r="119">
          <cell r="A119" t="str">
            <v>424</v>
          </cell>
          <cell r="B119" t="str">
            <v>Popravki i tekovno odr`uvawe</v>
          </cell>
        </row>
        <row r="120">
          <cell r="A120" t="str">
            <v>4241</v>
          </cell>
          <cell r="B120" t="str">
            <v>Popravki i odr`uvawe na vozila</v>
          </cell>
        </row>
        <row r="121">
          <cell r="A121" t="str">
            <v>424110</v>
          </cell>
          <cell r="B121" t="str">
            <v>Popravki i servisirawe na lesni vozila (vklu~uv. rezervni delovi, gumi)</v>
          </cell>
        </row>
        <row r="122">
          <cell r="A122" t="str">
            <v>424120</v>
          </cell>
          <cell r="B122" t="str">
            <v>Popravki i servisirawe na tovarni vozila</v>
          </cell>
        </row>
        <row r="123">
          <cell r="A123" t="str">
            <v>424130</v>
          </cell>
          <cell r="B123" t="str">
            <v>Popravki i servisirawe na avioni i helikopteri</v>
          </cell>
        </row>
        <row r="124">
          <cell r="A124" t="str">
            <v>424140</v>
          </cell>
          <cell r="B124" t="str">
            <v>Popravki i servisirawe na plovni objekti</v>
          </cell>
        </row>
        <row r="125">
          <cell r="A125" t="str">
            <v>424190</v>
          </cell>
          <cell r="B125" t="str">
            <v>Popravki na drugi vozila</v>
          </cell>
        </row>
        <row r="126">
          <cell r="A126" t="str">
            <v>4242</v>
          </cell>
          <cell r="B126" t="str">
            <v>Popravki i odr`uvawe na zgradi</v>
          </cell>
        </row>
        <row r="127">
          <cell r="A127" t="str">
            <v>424210</v>
          </cell>
          <cell r="B127" t="str">
            <v>Odr`uvawe na zgradi</v>
          </cell>
        </row>
        <row r="128">
          <cell r="A128" t="str">
            <v>424220</v>
          </cell>
          <cell r="B128" t="str">
            <v>Uslugi za obezbeduvawe na objekti</v>
          </cell>
        </row>
        <row r="129">
          <cell r="A129" t="str">
            <v>424230</v>
          </cell>
          <cell r="B129" t="str">
            <v>Dezinfekcija; dezinsekcija i deratizacija</v>
          </cell>
        </row>
        <row r="130">
          <cell r="A130" t="str">
            <v>4243</v>
          </cell>
          <cell r="B130" t="str">
            <v>Popravki i odr`uvawe na drugi gradbi</v>
          </cell>
        </row>
        <row r="131">
          <cell r="A131" t="str">
            <v>424310</v>
          </cell>
          <cell r="B131" t="str">
            <v>Odr`uvawe na mostovi</v>
          </cell>
        </row>
        <row r="132">
          <cell r="A132" t="str">
            <v>424320</v>
          </cell>
          <cell r="B132" t="str">
            <v>Odr`uvawe na avtopati, ulici i pati{ta</v>
          </cell>
        </row>
        <row r="133">
          <cell r="A133" t="str">
            <v>424330</v>
          </cell>
          <cell r="B133" t="str">
            <v>Odr`uvawe na aerodromi</v>
          </cell>
        </row>
        <row r="134">
          <cell r="A134" t="str">
            <v>424390</v>
          </cell>
          <cell r="B134" t="str">
            <v>Odr`uvawe na drugi gradbi</v>
          </cell>
        </row>
        <row r="135">
          <cell r="A135" t="str">
            <v>4244</v>
          </cell>
          <cell r="B135" t="str">
            <v>Popravki i odr`uvawe na mebel, oprema i ma{ini</v>
          </cell>
        </row>
        <row r="136">
          <cell r="A136" t="str">
            <v>424410</v>
          </cell>
          <cell r="B136" t="str">
            <v>Popravki i odr`uvawe na mebel</v>
          </cell>
        </row>
        <row r="137">
          <cell r="A137" t="str">
            <v>424420</v>
          </cell>
          <cell r="B137" t="str">
            <v>Popravki i odr`uvawe na softverska i hardverska oprema</v>
          </cell>
        </row>
        <row r="138">
          <cell r="A138" t="str">
            <v>424430</v>
          </cell>
          <cell r="B138" t="str">
            <v>Popravki i odr`uvawe na oprema</v>
          </cell>
        </row>
        <row r="139">
          <cell r="A139" t="str">
            <v>424440</v>
          </cell>
          <cell r="B139" t="str">
            <v>Popravki i odr`uvawe na ma{ini</v>
          </cell>
        </row>
        <row r="140">
          <cell r="A140" t="str">
            <v>4245</v>
          </cell>
          <cell r="B140" t="str">
            <v>Odr`uvawe na zemji{te i zeleni povr{ini</v>
          </cell>
        </row>
        <row r="141">
          <cell r="A141" t="str">
            <v>424510</v>
          </cell>
          <cell r="B141" t="str">
            <v>Odr`uvawe na zeleni povr{ini okolu zgradi</v>
          </cell>
        </row>
        <row r="142">
          <cell r="A142" t="str">
            <v>424590</v>
          </cell>
          <cell r="B142" t="str">
            <v>Odr`uvawe na drugi zeleni povr{ini</v>
          </cell>
        </row>
        <row r="143">
          <cell r="A143" t="str">
            <v>425</v>
          </cell>
          <cell r="B143" t="str">
            <v>Dogovorni uslugi</v>
          </cell>
        </row>
        <row r="144">
          <cell r="A144" t="str">
            <v>4251</v>
          </cell>
          <cell r="B144" t="str">
            <v>Iznajmuvawe na prostor i oprema</v>
          </cell>
        </row>
        <row r="145">
          <cell r="A145" t="str">
            <v>425110</v>
          </cell>
          <cell r="B145" t="str">
            <v>Iznajmuvawe na kancelariski prostor</v>
          </cell>
        </row>
        <row r="146">
          <cell r="A146" t="str">
            <v>425120</v>
          </cell>
          <cell r="B146" t="str">
            <v>Iznajmuvawe na magacinski prostor</v>
          </cell>
        </row>
        <row r="147">
          <cell r="A147" t="str">
            <v>425130</v>
          </cell>
          <cell r="B147" t="str">
            <v>Iznajmuvawe na drug tip na prostor</v>
          </cell>
        </row>
        <row r="148">
          <cell r="A148" t="str">
            <v>425140</v>
          </cell>
          <cell r="B148" t="str">
            <v>Iznajmuvawe na kancelariska oprema</v>
          </cell>
        </row>
        <row r="149">
          <cell r="A149" t="str">
            <v>425160</v>
          </cell>
          <cell r="B149" t="str">
            <v>Iznajmuvawe na motorni vozila</v>
          </cell>
        </row>
        <row r="150">
          <cell r="A150" t="str">
            <v>425190</v>
          </cell>
          <cell r="B150" t="str">
            <v xml:space="preserve">Druga oprema i oprema za specijalni nameni  </v>
          </cell>
        </row>
        <row r="151">
          <cell r="A151" t="str">
            <v>4252</v>
          </cell>
          <cell r="B151" t="str">
            <v>Bankarski i osiguritelni uslugi</v>
          </cell>
        </row>
        <row r="152">
          <cell r="A152" t="str">
            <v>425210</v>
          </cell>
          <cell r="B152" t="str">
            <v xml:space="preserve">Provizija za platen promet </v>
          </cell>
        </row>
        <row r="153">
          <cell r="A153" t="str">
            <v>425220</v>
          </cell>
          <cell r="B153" t="str">
            <v>Bankarska provizija</v>
          </cell>
        </row>
        <row r="154">
          <cell r="A154" t="str">
            <v>425230</v>
          </cell>
          <cell r="B154" t="str">
            <v>Osiguruvawe na vraboteni (nesre}i; `ivot)</v>
          </cell>
        </row>
        <row r="155">
          <cell r="A155" t="str">
            <v>425240</v>
          </cell>
          <cell r="B155" t="str">
            <v>Osiguruvawe za povreda i invaliditet</v>
          </cell>
        </row>
        <row r="156">
          <cell r="A156" t="str">
            <v>425250</v>
          </cell>
          <cell r="B156" t="str">
            <v>Osiguruvawe na nedvi`nosti i prava</v>
          </cell>
        </row>
        <row r="157">
          <cell r="A157" t="str">
            <v>425260</v>
          </cell>
          <cell r="B157" t="str">
            <v>Osiguruvawe na motorni vozila</v>
          </cell>
        </row>
        <row r="158">
          <cell r="A158" t="str">
            <v>425270</v>
          </cell>
          <cell r="B158" t="str">
            <v>Osiguruvawe na vozduhoplovi</v>
          </cell>
        </row>
        <row r="159">
          <cell r="A159" t="str">
            <v>425290</v>
          </cell>
          <cell r="B159" t="str">
            <v>Drugi finansiski uslugi</v>
          </cell>
        </row>
        <row r="160">
          <cell r="A160" t="str">
            <v>4253</v>
          </cell>
          <cell r="B160" t="str">
            <v>Sudski i pravni uslugi</v>
          </cell>
        </row>
        <row r="161">
          <cell r="A161" t="str">
            <v>425310</v>
          </cell>
          <cell r="B161" t="str">
            <v>Pravni uslugi</v>
          </cell>
        </row>
        <row r="162">
          <cell r="A162" t="str">
            <v>425320</v>
          </cell>
          <cell r="B162" t="str">
            <v>Sudski ve{ta~ewa</v>
          </cell>
        </row>
        <row r="163">
          <cell r="A163" t="str">
            <v>425330</v>
          </cell>
          <cell r="B163" t="str">
            <v>Sudski preveduva~i</v>
          </cell>
        </row>
        <row r="164">
          <cell r="A164" t="str">
            <v>425340</v>
          </cell>
          <cell r="B164" t="str">
            <v>Sudska ekspertiza</v>
          </cell>
        </row>
        <row r="165">
          <cell r="A165" t="str">
            <v>425350</v>
          </cell>
          <cell r="B165" t="str">
            <v>Sudski kurirski uslugi</v>
          </cell>
        </row>
        <row r="166">
          <cell r="A166" t="str">
            <v>4254</v>
          </cell>
          <cell r="B166" t="str">
            <v>Zdravstveni uslugi</v>
          </cell>
        </row>
        <row r="167">
          <cell r="A167" t="str">
            <v>425410</v>
          </cell>
          <cell r="B167" t="str">
            <v>Pla}awa za zdravstveni organizacii od Ministerstvoto za zdravstvo</v>
          </cell>
        </row>
        <row r="168">
          <cell r="A168" t="str">
            <v>425420</v>
          </cell>
          <cell r="B168" t="str">
            <v>Primarna zdravstvena za{tita</v>
          </cell>
        </row>
        <row r="169">
          <cell r="A169" t="str">
            <v>425430</v>
          </cell>
          <cell r="B169" t="str">
            <v>Specijalisti~ko - konsultativna zdravstvena za{tita</v>
          </cell>
        </row>
        <row r="170">
          <cell r="A170" t="str">
            <v>425440</v>
          </cell>
          <cell r="B170" t="str">
            <v>Bolni~ki uslugi</v>
          </cell>
        </row>
        <row r="171">
          <cell r="A171" t="str">
            <v>425450</v>
          </cell>
          <cell r="B171" t="str">
            <v>Zdravstveni uslugi vo stranstvo</v>
          </cell>
        </row>
        <row r="172">
          <cell r="A172" t="str">
            <v>425460</v>
          </cell>
          <cell r="B172" t="str">
            <v>Ortopedski uslugi</v>
          </cell>
        </row>
        <row r="173">
          <cell r="A173" t="str">
            <v>425490</v>
          </cell>
          <cell r="B173" t="str">
            <v>Drugi zdravsteveni uslugi</v>
          </cell>
        </row>
        <row r="174">
          <cell r="A174" t="str">
            <v>4255</v>
          </cell>
          <cell r="B174" t="str">
            <v>Zemjodelski uslugi</v>
          </cell>
        </row>
        <row r="175">
          <cell r="A175" t="str">
            <v>425510</v>
          </cell>
          <cell r="B175" t="str">
            <v>Veterinarni uslugi</v>
          </cell>
        </row>
        <row r="176">
          <cell r="A176" t="str">
            <v>425520</v>
          </cell>
          <cell r="B176" t="str">
            <v>Za{tita od {tetnici vo zemjodelstvoto</v>
          </cell>
        </row>
        <row r="177">
          <cell r="A177" t="str">
            <v>425530</v>
          </cell>
          <cell r="B177" t="str">
            <v>Uni{tuvawe na {tetni `ivotni</v>
          </cell>
        </row>
        <row r="178">
          <cell r="A178" t="str">
            <v>425540</v>
          </cell>
          <cell r="B178" t="str">
            <v>Zemjodelski proizvodni uslugi</v>
          </cell>
        </row>
        <row r="179">
          <cell r="A179" t="str">
            <v>4256</v>
          </cell>
          <cell r="B179" t="str">
            <v>Uslugi za `ivotna sredina i planirawe</v>
          </cell>
        </row>
        <row r="180">
          <cell r="A180" t="str">
            <v>425610</v>
          </cell>
          <cell r="B180" t="str">
            <v>Uslugi za za{tita na vodite; rekite i ezerata</v>
          </cell>
        </row>
        <row r="181">
          <cell r="A181" t="str">
            <v>425620</v>
          </cell>
          <cell r="B181" t="str">
            <v>Meteorolo{ki i hidrmeteorolo{ki nabquduvawa</v>
          </cell>
        </row>
        <row r="182">
          <cell r="A182" t="str">
            <v>425630</v>
          </cell>
          <cell r="B182" t="str">
            <v>Ispituvawe na kavalitetot na vodite i vozduhot</v>
          </cell>
        </row>
        <row r="183">
          <cell r="A183" t="str">
            <v>425640</v>
          </cell>
          <cell r="B183" t="str">
            <v>Izrabotka na prostorni i urbanisti~ki planovi</v>
          </cell>
        </row>
        <row r="184">
          <cell r="A184" t="str">
            <v>4257</v>
          </cell>
          <cell r="B184" t="str">
            <v>Dogovorni uslugi povrzani so obrazovanieto</v>
          </cell>
        </row>
        <row r="185">
          <cell r="A185" t="str">
            <v>425710</v>
          </cell>
          <cell r="B185" t="str">
            <v>Obuka za tehni~ka kultura</v>
          </cell>
        </row>
        <row r="186">
          <cell r="A186" t="str">
            <v>425720</v>
          </cell>
          <cell r="B186" t="str">
            <v>Uslugi za razvoj na nastavniot plan i programa</v>
          </cell>
        </row>
        <row r="187">
          <cell r="A187" t="str">
            <v>425730</v>
          </cell>
          <cell r="B187" t="str">
            <v>Instruktori na kratki kursevi</v>
          </cell>
        </row>
        <row r="188">
          <cell r="A188" t="str">
            <v>425740</v>
          </cell>
          <cell r="B188" t="str">
            <v>Dopolnitelni aktivnosti</v>
          </cell>
        </row>
        <row r="189">
          <cell r="A189" t="str">
            <v>425750</v>
          </cell>
          <cell r="B189" t="str">
            <v>Uslugi za vonu~ili{ni obrazovni aktivnosti</v>
          </cell>
        </row>
        <row r="190">
          <cell r="A190" t="str">
            <v>425760</v>
          </cell>
          <cell r="B190" t="str">
            <v>Prevozni uslugi vo obrazovanieto</v>
          </cell>
        </row>
        <row r="191">
          <cell r="A191" t="str">
            <v>425790</v>
          </cell>
          <cell r="B191" t="str">
            <v>Drugi obrazovni uslugi</v>
          </cell>
        </row>
        <row r="192">
          <cell r="A192" t="str">
            <v>4259</v>
          </cell>
          <cell r="B192" t="str">
            <v>Drugi dogovorni uslugi</v>
          </cell>
        </row>
        <row r="193">
          <cell r="A193" t="str">
            <v>425910</v>
          </cell>
          <cell r="B193" t="str">
            <v>Preveduva~i</v>
          </cell>
        </row>
        <row r="194">
          <cell r="A194" t="str">
            <v>425920</v>
          </cell>
          <cell r="B194" t="str">
            <v>Uslugi za kopirawe, pe~atewe i izdavawe</v>
          </cell>
        </row>
        <row r="195">
          <cell r="A195" t="str">
            <v>425930</v>
          </cell>
          <cell r="B195" t="str">
            <v>Nau~no istra`uvawe (vklu~uvaj}i statisti~ko istra`uvawe)</v>
          </cell>
        </row>
        <row r="196">
          <cell r="A196" t="str">
            <v>425940</v>
          </cell>
          <cell r="B196" t="str">
            <v>Ru{ewe na objekti</v>
          </cell>
        </row>
        <row r="197">
          <cell r="A197" t="str">
            <v>425950</v>
          </cell>
          <cell r="B197" t="str">
            <v>Pla}awa za koristewe na privaten imot vo odbranata</v>
          </cell>
        </row>
        <row r="198">
          <cell r="A198" t="str">
            <v>425960</v>
          </cell>
          <cell r="B198" t="str">
            <v xml:space="preserve">Prenos na programite na MRTV preku satelit </v>
          </cell>
        </row>
        <row r="199">
          <cell r="A199" t="str">
            <v>425990</v>
          </cell>
          <cell r="B199" t="str">
            <v>Drugi dogovorni uslugi</v>
          </cell>
        </row>
        <row r="200">
          <cell r="A200" t="str">
            <v>426</v>
          </cell>
          <cell r="B200" t="str">
            <v>Drugi tekovni rashodi</v>
          </cell>
        </row>
        <row r="201">
          <cell r="A201" t="str">
            <v>4261</v>
          </cell>
          <cell r="B201" t="str">
            <v>^lenarina vo organizacii</v>
          </cell>
        </row>
        <row r="202">
          <cell r="A202" t="str">
            <v>426110</v>
          </cell>
          <cell r="B202" t="str">
            <v xml:space="preserve">^lenarini vo me|unarodni organizacii </v>
          </cell>
        </row>
        <row r="203">
          <cell r="A203" t="str">
            <v>426120</v>
          </cell>
          <cell r="B203" t="str">
            <v>^lenarini vo doma{ni organizacii</v>
          </cell>
        </row>
        <row r="204">
          <cell r="A204" t="str">
            <v>4262</v>
          </cell>
          <cell r="B204" t="str">
            <v>Rashodi za reprezentacija</v>
          </cell>
        </row>
        <row r="205">
          <cell r="A205" t="str">
            <v>426210</v>
          </cell>
          <cell r="B205" t="str">
            <v>Rashodi za reprezentacija</v>
          </cell>
        </row>
        <row r="206">
          <cell r="A206" t="str">
            <v>4269</v>
          </cell>
          <cell r="B206" t="str">
            <v>Drugi operativni rashodi</v>
          </cell>
        </row>
        <row r="207">
          <cell r="A207" t="str">
            <v>426990</v>
          </cell>
          <cell r="B207" t="str">
            <v>Drugi operativni rashodi</v>
          </cell>
        </row>
        <row r="208">
          <cell r="A208" t="str">
            <v>43</v>
          </cell>
          <cell r="B208" t="str">
            <v>Tekovni transferi do vonbuxetskite fondovi</v>
          </cell>
        </row>
        <row r="209">
          <cell r="A209" t="str">
            <v>431</v>
          </cell>
          <cell r="B209" t="str">
            <v>Transferi do Fondot za PIO</v>
          </cell>
        </row>
        <row r="210">
          <cell r="A210" t="str">
            <v>4311</v>
          </cell>
          <cell r="B210" t="str">
            <v>Transferi do Fondot za PIOM utvrdeni so zakon</v>
          </cell>
        </row>
        <row r="211">
          <cell r="A211" t="str">
            <v>431110</v>
          </cell>
          <cell r="B211" t="str">
            <v>Transferi do Fondot za PIOM utvrdeni so zakon</v>
          </cell>
        </row>
        <row r="212">
          <cell r="A212" t="str">
            <v>4319</v>
          </cell>
          <cell r="B212" t="str">
            <v>Drugi transferi do PIOM</v>
          </cell>
        </row>
        <row r="213">
          <cell r="A213" t="str">
            <v>431910</v>
          </cell>
          <cell r="B213" t="str">
            <v>Drugi transferi do PIOM</v>
          </cell>
        </row>
        <row r="214">
          <cell r="A214" t="str">
            <v>432</v>
          </cell>
          <cell r="B214" t="str">
            <v>Transferi do Agencijata za vrabotuvawe</v>
          </cell>
        </row>
        <row r="215">
          <cell r="A215" t="str">
            <v>4321</v>
          </cell>
          <cell r="B215" t="str">
            <v>Transferi za nevraboteni evidentirani vo Agencijata za  vrabotuvawe</v>
          </cell>
        </row>
        <row r="216">
          <cell r="A216" t="str">
            <v>432110</v>
          </cell>
          <cell r="B216" t="str">
            <v>Transferi za nevraboteni evidentirani vo Agencijata za  vrabotuvawe</v>
          </cell>
        </row>
        <row r="217">
          <cell r="A217" t="str">
            <v>4329</v>
          </cell>
          <cell r="B217" t="str">
            <v>Drugi transferi do Agencijata za vrabotuvawe</v>
          </cell>
        </row>
        <row r="218">
          <cell r="A218" t="str">
            <v>432910</v>
          </cell>
          <cell r="B218" t="str">
            <v>Drugi transferi do Agencijata za vrabotuvawe</v>
          </cell>
        </row>
        <row r="219">
          <cell r="A219" t="str">
            <v>433</v>
          </cell>
          <cell r="B219" t="str">
            <v>Transferi do Fond za zdravstvo</v>
          </cell>
        </row>
        <row r="220">
          <cell r="A220" t="str">
            <v>4331</v>
          </cell>
          <cell r="B220" t="str">
            <v>Pridones za zdravstvo za nevraboteni</v>
          </cell>
        </row>
        <row r="221">
          <cell r="A221" t="str">
            <v>433110</v>
          </cell>
          <cell r="B221" t="str">
            <v>Pridones za zdravstvo za nevraboteni</v>
          </cell>
        </row>
        <row r="222">
          <cell r="A222" t="str">
            <v>4332</v>
          </cell>
          <cell r="B222" t="str">
            <v>Pridones za zdravstvo za penzioneri</v>
          </cell>
        </row>
        <row r="223">
          <cell r="A223" t="str">
            <v>433210</v>
          </cell>
          <cell r="B223" t="str">
            <v>Pridones za zdravstvo za penzioneri</v>
          </cell>
        </row>
        <row r="224">
          <cell r="A224" t="str">
            <v>4339</v>
          </cell>
          <cell r="B224" t="str">
            <v>Drugi transferi do Fondot za zdravstvo</v>
          </cell>
        </row>
        <row r="225">
          <cell r="A225" t="str">
            <v>433910</v>
          </cell>
          <cell r="B225" t="str">
            <v>Drugi transferi do Fondot za zdravstvo</v>
          </cell>
        </row>
        <row r="226">
          <cell r="A226" t="str">
            <v>44</v>
          </cell>
          <cell r="B226" t="str">
            <v>Tekovni transferi do edinicite na lokalnata samouprava</v>
          </cell>
        </row>
        <row r="227">
          <cell r="A227" t="str">
            <v>441</v>
          </cell>
          <cell r="B227" t="str">
            <v>Dotacii od DDV</v>
          </cell>
        </row>
        <row r="228">
          <cell r="A228" t="str">
            <v>4411</v>
          </cell>
          <cell r="B228" t="str">
            <v>Dotacii od DDV</v>
          </cell>
        </row>
        <row r="229">
          <cell r="A229" t="str">
            <v>441110</v>
          </cell>
          <cell r="B229" t="str">
            <v>Dotacii od DDV</v>
          </cell>
        </row>
        <row r="230">
          <cell r="A230" t="str">
            <v>442</v>
          </cell>
          <cell r="B230" t="str">
            <v>Namenski dotacii</v>
          </cell>
        </row>
        <row r="231">
          <cell r="A231" t="str">
            <v>4421</v>
          </cell>
          <cell r="B231" t="str">
            <v xml:space="preserve">Dotacii za aktivnosti od kulturata </v>
          </cell>
        </row>
        <row r="232">
          <cell r="A232" t="str">
            <v>442110</v>
          </cell>
          <cell r="B232" t="str">
            <v>Izdava~ka dejnost</v>
          </cell>
        </row>
        <row r="233">
          <cell r="A233" t="str">
            <v>442120</v>
          </cell>
          <cell r="B233" t="str">
            <v>Bibliote~na dejnost</v>
          </cell>
        </row>
        <row r="234">
          <cell r="A234" t="str">
            <v>442130</v>
          </cell>
          <cell r="B234" t="str">
            <v>Filmska dejnost</v>
          </cell>
        </row>
        <row r="235">
          <cell r="A235" t="str">
            <v>442140</v>
          </cell>
          <cell r="B235" t="str">
            <v>Scensko-umetni~ka dejnost</v>
          </cell>
        </row>
        <row r="236">
          <cell r="A236" t="str">
            <v>442150</v>
          </cell>
          <cell r="B236" t="str">
            <v>Za{tita na nedvi`no kulturno nasledstvo</v>
          </cell>
        </row>
        <row r="237">
          <cell r="A237" t="str">
            <v>442160</v>
          </cell>
          <cell r="B237" t="str">
            <v>Likovno tvore{tvo i galeriska dejnost</v>
          </cell>
        </row>
        <row r="238">
          <cell r="A238" t="str">
            <v>442170</v>
          </cell>
          <cell r="B238" t="str">
            <v>Kulturno umetni~ki manifestacii</v>
          </cell>
        </row>
        <row r="239">
          <cell r="A239" t="str">
            <v>442180</v>
          </cell>
          <cell r="B239" t="str">
            <v>Muzejska i kinote~na dejnost</v>
          </cell>
        </row>
        <row r="240">
          <cell r="A240" t="str">
            <v>442190</v>
          </cell>
          <cell r="B240" t="str">
            <v>Drugi transferi od oblasta na kulturata</v>
          </cell>
        </row>
        <row r="241">
          <cell r="A241" t="str">
            <v>4422</v>
          </cell>
          <cell r="B241" t="str">
            <v>Dotacija za aktivnosti od obrazovanieto</v>
          </cell>
        </row>
        <row r="242">
          <cell r="A242" t="str">
            <v>442210</v>
          </cell>
          <cell r="B242" t="str">
            <v>Tekovno odr`uvawe vo dejnosta osnovno obrazovanie</v>
          </cell>
        </row>
        <row r="243">
          <cell r="A243" t="str">
            <v>442220</v>
          </cell>
          <cell r="B243" t="str">
            <v>Tekovno odr`uvawe vo dejnosta sredno obrazovanie</v>
          </cell>
        </row>
        <row r="244">
          <cell r="A244" t="str">
            <v>442230</v>
          </cell>
          <cell r="B244" t="str">
            <v>Poddr{ka na u~eni~ki domovi</v>
          </cell>
        </row>
        <row r="245">
          <cell r="A245" t="str">
            <v>442240</v>
          </cell>
          <cell r="B245" t="str">
            <v>Prevoz na u~enici od osnovnoto obrazovanie</v>
          </cell>
        </row>
        <row r="246">
          <cell r="A246" t="str">
            <v>4423</v>
          </cell>
          <cell r="B246" t="str">
            <v>Dotacija za aktivnosti od socijalna za{tita</v>
          </cell>
        </row>
        <row r="247">
          <cell r="A247" t="str">
            <v>442310</v>
          </cell>
          <cell r="B247" t="str">
            <v>Poddr{ka na gradinki</v>
          </cell>
        </row>
        <row r="248">
          <cell r="A248" t="str">
            <v>442320</v>
          </cell>
          <cell r="B248" t="str">
            <v>Poddr{ka na starski domovi</v>
          </cell>
        </row>
        <row r="249">
          <cell r="A249" t="str">
            <v>443</v>
          </cell>
          <cell r="B249" t="str">
            <v>Blok dotacii</v>
          </cell>
        </row>
        <row r="250">
          <cell r="A250" t="str">
            <v>4431</v>
          </cell>
          <cell r="B250" t="str">
            <v>Blok dotacii</v>
          </cell>
        </row>
        <row r="251">
          <cell r="A251" t="str">
            <v>443110</v>
          </cell>
          <cell r="B251" t="str">
            <v>Blok dotacii po oddelni nameni</v>
          </cell>
        </row>
        <row r="252">
          <cell r="A252" t="str">
            <v>444</v>
          </cell>
          <cell r="B252" t="str">
            <v>Dotacii za delegirani po oddelni nadle`nosti</v>
          </cell>
        </row>
        <row r="253">
          <cell r="A253" t="str">
            <v>4441</v>
          </cell>
          <cell r="B253" t="str">
            <v>Dotacii za delegirani oddelni nadle`nosti</v>
          </cell>
        </row>
        <row r="254">
          <cell r="A254" t="str">
            <v>444110</v>
          </cell>
          <cell r="B254" t="str">
            <v>Dotacii za delegirani oddelni nadle`nosti</v>
          </cell>
        </row>
        <row r="255">
          <cell r="A255" t="str">
            <v>45</v>
          </cell>
          <cell r="B255" t="str">
            <v>Kamatni pla}awa</v>
          </cell>
        </row>
        <row r="256">
          <cell r="A256" t="str">
            <v>451</v>
          </cell>
          <cell r="B256" t="str">
            <v>Kamatni pla}awa kon nerezidentni kreditori</v>
          </cell>
        </row>
        <row r="257">
          <cell r="A257" t="str">
            <v>4511</v>
          </cell>
          <cell r="B257" t="str">
            <v>Kamatni pla}awa kon Me|unarodniot Monetaren Fond</v>
          </cell>
        </row>
        <row r="258">
          <cell r="A258" t="str">
            <v>451110</v>
          </cell>
          <cell r="B258" t="str">
            <v>Kamatni pla}awa kon Me|unarodniot Monetaren Fond</v>
          </cell>
        </row>
        <row r="259">
          <cell r="A259" t="str">
            <v>4512</v>
          </cell>
          <cell r="B259" t="str">
            <v>Kamatni pla}awa kon Svetska banka</v>
          </cell>
        </row>
        <row r="260">
          <cell r="A260" t="str">
            <v>451210</v>
          </cell>
          <cell r="B260" t="str">
            <v>Kamatni pla}awa kon Svetska banka</v>
          </cell>
        </row>
        <row r="261">
          <cell r="A261" t="str">
            <v>4513</v>
          </cell>
          <cell r="B261" t="str">
            <v>Kamatni pla}awa kon Evropska Unija</v>
          </cell>
        </row>
        <row r="262">
          <cell r="A262" t="str">
            <v>451310</v>
          </cell>
          <cell r="B262" t="str">
            <v>Kamatni pla}awa kon Evropska Unija</v>
          </cell>
        </row>
        <row r="263">
          <cell r="A263" t="str">
            <v>4514</v>
          </cell>
          <cell r="B263" t="str">
            <v>Kamatni pla}awa kon drugi multilateralni kreditori</v>
          </cell>
        </row>
        <row r="264">
          <cell r="A264" t="str">
            <v>451410</v>
          </cell>
          <cell r="B264" t="str">
            <v>Kamatni pla}awa kon drugi multilateralni kreditori</v>
          </cell>
        </row>
        <row r="265">
          <cell r="A265" t="str">
            <v>4515</v>
          </cell>
          <cell r="B265" t="str">
            <v>Kamatni pla}awa kon Pariski klub na kreditori</v>
          </cell>
        </row>
        <row r="266">
          <cell r="A266" t="str">
            <v>451510</v>
          </cell>
          <cell r="B266" t="str">
            <v>Kamatni pla}awa kon Pariski klub na kreditori</v>
          </cell>
        </row>
        <row r="267">
          <cell r="A267" t="str">
            <v>4516</v>
          </cell>
          <cell r="B267" t="str">
            <v>Kamatni pla}awa kon Londonski klub na kreditori</v>
          </cell>
        </row>
        <row r="268">
          <cell r="A268" t="str">
            <v>451610</v>
          </cell>
          <cell r="B268" t="str">
            <v>Kamatni pla}awa kon Londonski klub na kreditori</v>
          </cell>
        </row>
        <row r="269">
          <cell r="A269" t="str">
            <v>4519</v>
          </cell>
          <cell r="B269" t="str">
            <v>Kamatni pla}awa kon drugi bilateralni kreditori</v>
          </cell>
        </row>
        <row r="270">
          <cell r="A270" t="str">
            <v>451910</v>
          </cell>
          <cell r="B270" t="str">
            <v>Kamatni pla}awa kon drugi bilateralni kreditori</v>
          </cell>
        </row>
        <row r="271">
          <cell r="A271" t="str">
            <v>452</v>
          </cell>
          <cell r="B271" t="str">
            <v>Kamatni pla}awa kon doma{ni kreditori</v>
          </cell>
        </row>
        <row r="272">
          <cell r="A272" t="str">
            <v>4521</v>
          </cell>
          <cell r="B272" t="str">
            <v>Kamata na zadocnet povrat na DDV</v>
          </cell>
        </row>
        <row r="273">
          <cell r="A273" t="str">
            <v>452110</v>
          </cell>
          <cell r="B273" t="str">
            <v>Kamata na zadocnet povrat na DDV</v>
          </cell>
        </row>
        <row r="274">
          <cell r="A274" t="str">
            <v>4522</v>
          </cell>
          <cell r="B274" t="str">
            <v>Kamata na dr`avni zapisi</v>
          </cell>
        </row>
        <row r="275">
          <cell r="A275" t="str">
            <v>452210</v>
          </cell>
          <cell r="B275" t="str">
            <v>Kamata na dr`avni zapisi</v>
          </cell>
        </row>
        <row r="276">
          <cell r="A276" t="str">
            <v>4523</v>
          </cell>
          <cell r="B276" t="str">
            <v>Kamata na doma{ni obvrznici</v>
          </cell>
        </row>
        <row r="277">
          <cell r="A277" t="str">
            <v>452310</v>
          </cell>
          <cell r="B277" t="str">
            <v>Kamata na doma{ni obvrznici</v>
          </cell>
        </row>
        <row r="278">
          <cell r="A278" t="str">
            <v>4524</v>
          </cell>
          <cell r="B278" t="str">
            <v>Kamata na krediti</v>
          </cell>
        </row>
        <row r="279">
          <cell r="A279" t="str">
            <v>452410</v>
          </cell>
          <cell r="B279" t="str">
            <v>Kamata na krediti</v>
          </cell>
        </row>
        <row r="280">
          <cell r="A280" t="str">
            <v>453</v>
          </cell>
          <cell r="B280" t="str">
            <v>Kamatni pla}awa kon drugi nivoa na vlast</v>
          </cell>
        </row>
        <row r="281">
          <cell r="A281" t="str">
            <v>4531</v>
          </cell>
          <cell r="B281" t="str">
            <v>Kamata na kratkoro~ni pozajmuvawa od centralniot buxet</v>
          </cell>
        </row>
        <row r="282">
          <cell r="A282" t="str">
            <v>453110</v>
          </cell>
          <cell r="B282" t="str">
            <v>Kamata na kratkoro~ni pozajmuvawa od centralniot buxet</v>
          </cell>
        </row>
        <row r="283">
          <cell r="A283" t="str">
            <v>46</v>
          </cell>
          <cell r="B283" t="str">
            <v>Subvencii i transferi</v>
          </cell>
        </row>
        <row r="284">
          <cell r="A284" t="str">
            <v>461</v>
          </cell>
          <cell r="B284" t="str">
            <v>Subvencii za javni pretprijatija</v>
          </cell>
        </row>
        <row r="285">
          <cell r="A285" t="str">
            <v>4611</v>
          </cell>
          <cell r="B285" t="str">
            <v>Subvencii za javni nefinansiski pretprijatija</v>
          </cell>
        </row>
        <row r="286">
          <cell r="A286" t="str">
            <v>461110</v>
          </cell>
          <cell r="B286" t="str">
            <v>Subvencii za ceni</v>
          </cell>
        </row>
        <row r="287">
          <cell r="A287" t="str">
            <v>461120</v>
          </cell>
          <cell r="B287" t="str">
            <v>Subvencii za Makedonski `eleznici</v>
          </cell>
        </row>
        <row r="288">
          <cell r="A288" t="str">
            <v>461130</v>
          </cell>
          <cell r="B288" t="str">
            <v>Subvencii za javni komunalni pretprijatija</v>
          </cell>
        </row>
        <row r="289">
          <cell r="A289" t="str">
            <v>461140</v>
          </cell>
          <cell r="B289" t="str">
            <v>Subvencii za ste~ajni pretprijatija</v>
          </cell>
        </row>
        <row r="290">
          <cell r="A290" t="str">
            <v>461150</v>
          </cell>
          <cell r="B290" t="str">
            <v xml:space="preserve">Subvencii za javni glasila </v>
          </cell>
        </row>
        <row r="291">
          <cell r="A291" t="str">
            <v>461190</v>
          </cell>
          <cell r="B291" t="str">
            <v>Subvencii za drugi institucii</v>
          </cell>
        </row>
        <row r="292">
          <cell r="A292" t="str">
            <v>4612</v>
          </cell>
          <cell r="B292" t="str">
            <v>Subvencii za javni finansiski pretprijatija</v>
          </cell>
        </row>
        <row r="293">
          <cell r="A293" t="str">
            <v>461210</v>
          </cell>
          <cell r="B293" t="str">
            <v>Subvencii za javni finansiski pretprijatija</v>
          </cell>
        </row>
        <row r="294">
          <cell r="A294" t="str">
            <v>462</v>
          </cell>
          <cell r="B294" t="str">
            <v>Subvencii za privatni pretprijatija</v>
          </cell>
        </row>
        <row r="295">
          <cell r="A295" t="str">
            <v>4621</v>
          </cell>
          <cell r="B295" t="str">
            <v>Subvencii za privatni nefinansiski pretprijatija</v>
          </cell>
        </row>
        <row r="296">
          <cell r="A296" t="str">
            <v>462110</v>
          </cell>
          <cell r="B296" t="str">
            <v>Subvencii za privatni nefinansiski pretprijatija</v>
          </cell>
        </row>
        <row r="297">
          <cell r="A297" t="str">
            <v>4622</v>
          </cell>
          <cell r="B297" t="str">
            <v>Subvencii za privatni finansiski pretprijatija</v>
          </cell>
        </row>
        <row r="298">
          <cell r="A298" t="str">
            <v>462210</v>
          </cell>
          <cell r="B298" t="str">
            <v>Subvencii za privatni finansiski pretprijatija</v>
          </cell>
        </row>
        <row r="299">
          <cell r="A299" t="str">
            <v>463</v>
          </cell>
          <cell r="B299" t="str">
            <v>Transferi do nevladini organizacii</v>
          </cell>
        </row>
        <row r="300">
          <cell r="A300" t="str">
            <v>4631</v>
          </cell>
          <cell r="B300" t="str">
            <v>Transferi do nevladini organizacii</v>
          </cell>
        </row>
        <row r="301">
          <cell r="A301" t="str">
            <v>463110</v>
          </cell>
          <cell r="B301" t="str">
            <v>Transferi do  zdru`enija na gra|ani i fondacii</v>
          </cell>
        </row>
        <row r="302">
          <cell r="A302" t="str">
            <v>463120</v>
          </cell>
          <cell r="B302" t="str">
            <v>Transferi do  sportski klubovi</v>
          </cell>
        </row>
        <row r="303">
          <cell r="A303" t="str">
            <v>463130</v>
          </cell>
          <cell r="B303" t="str">
            <v>Transferi do Makedonskiot Olimpiski Komitet</v>
          </cell>
        </row>
        <row r="304">
          <cell r="A304" t="str">
            <v>463140</v>
          </cell>
          <cell r="B304" t="str">
            <v>Transferi do  organizacii koi se gri`at za postari lica i hendikepirani deca</v>
          </cell>
        </row>
        <row r="305">
          <cell r="A305" t="str">
            <v>463150</v>
          </cell>
          <cell r="B305" t="str">
            <v>Transferi do  mesni zaednici</v>
          </cell>
        </row>
        <row r="306">
          <cell r="A306" t="str">
            <v>463160</v>
          </cell>
          <cell r="B306" t="str">
            <v>Transferi do  humanitarni organizacii</v>
          </cell>
        </row>
        <row r="307">
          <cell r="A307" t="str">
            <v>463170</v>
          </cell>
          <cell r="B307" t="str">
            <v>Transferi do  politi~ki partii</v>
          </cell>
        </row>
        <row r="308">
          <cell r="A308" t="str">
            <v>463190</v>
          </cell>
          <cell r="B308" t="str">
            <v>Ostanati transferi do nevladini organizacii</v>
          </cell>
        </row>
        <row r="309">
          <cell r="A309" t="str">
            <v>464</v>
          </cell>
          <cell r="B309" t="str">
            <v>Razni transferi</v>
          </cell>
        </row>
        <row r="310">
          <cell r="A310" t="str">
            <v>4641</v>
          </cell>
          <cell r="B310" t="str">
            <v xml:space="preserve">Stipendii </v>
          </cell>
        </row>
        <row r="311">
          <cell r="A311" t="str">
            <v>464110</v>
          </cell>
          <cell r="B311" t="str">
            <v>Stipendii za studenti</v>
          </cell>
        </row>
        <row r="312">
          <cell r="A312" t="str">
            <v>464120</v>
          </cell>
          <cell r="B312" t="str">
            <v>Stipendii za poddr{ka na mladi talenti</v>
          </cell>
        </row>
        <row r="313">
          <cell r="A313" t="str">
            <v>464130</v>
          </cell>
          <cell r="B313" t="str">
            <v>Stipendii za poslediplomski studii</v>
          </cell>
        </row>
        <row r="314">
          <cell r="A314" t="str">
            <v>4642</v>
          </cell>
          <cell r="B314" t="str">
            <v>Poddr{ka za u~eni~ki i studentski domovi</v>
          </cell>
        </row>
        <row r="315">
          <cell r="A315" t="str">
            <v>464210</v>
          </cell>
          <cell r="B315" t="str">
            <v>Pla}awa za smestuvawe na u~enici od sredno obrazovanie</v>
          </cell>
        </row>
        <row r="316">
          <cell r="A316" t="str">
            <v>464220</v>
          </cell>
          <cell r="B316" t="str">
            <v>Pla}awa za smestuvawe na u~enici od osnovno obrazovanie</v>
          </cell>
        </row>
        <row r="317">
          <cell r="A317" t="str">
            <v>464230</v>
          </cell>
          <cell r="B317" t="str">
            <v>Pla}awa za studentski domovi</v>
          </cell>
        </row>
        <row r="318">
          <cell r="A318" t="str">
            <v>4643</v>
          </cell>
          <cell r="B318" t="str">
            <v>Drugi beneficii povrzani so u~ili{te</v>
          </cell>
        </row>
        <row r="319">
          <cell r="A319" t="str">
            <v>464310</v>
          </cell>
          <cell r="B319" t="str">
            <v>Pla}awe za ishrana za deca so posebni potrebi</v>
          </cell>
        </row>
        <row r="320">
          <cell r="A320" t="str">
            <v>4644</v>
          </cell>
          <cell r="B320" t="str">
            <v>Dr`avni nagradi i odlikuvawa</v>
          </cell>
        </row>
        <row r="321">
          <cell r="A321" t="str">
            <v>464410</v>
          </cell>
          <cell r="B321" t="str">
            <v>Dr`avni nagradi</v>
          </cell>
        </row>
        <row r="322">
          <cell r="A322" t="str">
            <v>464420</v>
          </cell>
          <cell r="B322" t="str">
            <v>Dr`avni odlikuvawa</v>
          </cell>
        </row>
        <row r="323">
          <cell r="A323" t="str">
            <v>4649</v>
          </cell>
          <cell r="B323" t="str">
            <v>Drugi razni transferi</v>
          </cell>
        </row>
        <row r="324">
          <cell r="A324" t="str">
            <v>464910</v>
          </cell>
          <cell r="B324" t="str">
            <v>Pla}awe po sudski re{enija</v>
          </cell>
        </row>
        <row r="325">
          <cell r="A325" t="str">
            <v>464920</v>
          </cell>
          <cell r="B325" t="str">
            <v>Nadomestoci na gra|anite vo izvr{uvawe na pravata i dol`nostite vo odbranata</v>
          </cell>
        </row>
        <row r="326">
          <cell r="A326" t="str">
            <v>464930</v>
          </cell>
          <cell r="B326" t="str">
            <v>Pla}awe kon neopravdano osudeni lica</v>
          </cell>
        </row>
        <row r="327">
          <cell r="A327" t="str">
            <v>464990</v>
          </cell>
          <cell r="B327" t="str">
            <v>Drugi transferi</v>
          </cell>
        </row>
        <row r="328">
          <cell r="A328" t="str">
            <v>47</v>
          </cell>
          <cell r="B328" t="str">
            <v>Socijalni beneficii</v>
          </cell>
        </row>
        <row r="329">
          <cell r="A329" t="str">
            <v>471</v>
          </cell>
          <cell r="B329" t="str">
            <v>Socijalni nadomestoci</v>
          </cell>
        </row>
        <row r="330">
          <cell r="A330" t="str">
            <v>4711</v>
          </cell>
          <cell r="B330" t="str">
            <v>Socijalna pomo{ za semejstva</v>
          </cell>
        </row>
        <row r="331">
          <cell r="A331" t="str">
            <v>471110</v>
          </cell>
          <cell r="B331" t="str">
            <v>Socijalna pari~na pomo{</v>
          </cell>
        </row>
        <row r="332">
          <cell r="A332" t="str">
            <v>471120</v>
          </cell>
          <cell r="B332" t="str">
            <v>Postojana pari~na pomo{</v>
          </cell>
        </row>
        <row r="333">
          <cell r="A333" t="str">
            <v>471130</v>
          </cell>
          <cell r="B333" t="str">
            <v>Pari~en nadomestok za pomo{ i nega</v>
          </cell>
        </row>
        <row r="334">
          <cell r="A334" t="str">
            <v>471140</v>
          </cell>
          <cell r="B334" t="str">
            <v>Zdravstvena za{tita na korisnici na socijalna pomo{</v>
          </cell>
        </row>
        <row r="335">
          <cell r="A335" t="str">
            <v>471150</v>
          </cell>
          <cell r="B335" t="str">
            <v>Nadomestok za skrateno rabotno vreme</v>
          </cell>
        </row>
        <row r="336">
          <cell r="A336" t="str">
            <v>471160</v>
          </cell>
          <cell r="B336" t="str">
            <v>Ednokratna pari~na pomo{</v>
          </cell>
        </row>
        <row r="337">
          <cell r="A337" t="str">
            <v>4712</v>
          </cell>
          <cell r="B337" t="str">
            <v>Socijalna pomo{ za deca</v>
          </cell>
        </row>
        <row r="338">
          <cell r="A338" t="str">
            <v>471210</v>
          </cell>
          <cell r="B338" t="str">
            <v>Detski dodatok</v>
          </cell>
        </row>
        <row r="339">
          <cell r="A339" t="str">
            <v>471220</v>
          </cell>
          <cell r="B339" t="str">
            <v>Poseben detski dodatok</v>
          </cell>
        </row>
        <row r="340">
          <cell r="A340" t="str">
            <v>471230</v>
          </cell>
          <cell r="B340" t="str">
            <v>Pomo{ za novoroden~iwa</v>
          </cell>
        </row>
        <row r="341">
          <cell r="A341" t="str">
            <v>471240</v>
          </cell>
          <cell r="B341" t="str">
            <v>Pomo{ za deca bez roditeli i roditelska gri`a</v>
          </cell>
        </row>
        <row r="342">
          <cell r="A342" t="str">
            <v>471250</v>
          </cell>
          <cell r="B342" t="str">
            <v>Pla}awa za obrazovanie, zgri`uvawe, odmor i rekreacija</v>
          </cell>
        </row>
        <row r="343">
          <cell r="A343" t="str">
            <v>4714</v>
          </cell>
          <cell r="B343" t="str">
            <v>Socijalna pomo{ za invalidizirani lica</v>
          </cell>
        </row>
        <row r="344">
          <cell r="A344" t="str">
            <v>471410</v>
          </cell>
          <cell r="B344" t="str">
            <v>Pomo{ za lica so pre~ki vo fizi~kiot i psihi~kiot razvoj</v>
          </cell>
        </row>
        <row r="345">
          <cell r="A345" t="str">
            <v>471420</v>
          </cell>
          <cell r="B345" t="str">
            <v>Dnevno i privremeno zgri`uvawe</v>
          </cell>
        </row>
        <row r="346">
          <cell r="A346" t="str">
            <v>4715</v>
          </cell>
          <cell r="B346" t="str">
            <v>Socijalna pomo{ za stari lica</v>
          </cell>
        </row>
        <row r="347">
          <cell r="A347" t="str">
            <v>471510</v>
          </cell>
          <cell r="B347" t="str">
            <v>Socijalna pomo{ za stari lica</v>
          </cell>
        </row>
        <row r="348">
          <cell r="A348" t="str">
            <v>4716</v>
          </cell>
          <cell r="B348" t="str">
            <v>Socijalna pomo{ za begalci i azilanti</v>
          </cell>
        </row>
        <row r="349">
          <cell r="A349" t="str">
            <v>471610</v>
          </cell>
          <cell r="B349" t="str">
            <v>Pomo{ za azilanti</v>
          </cell>
        </row>
        <row r="350">
          <cell r="A350" t="str">
            <v>471620</v>
          </cell>
          <cell r="B350" t="str">
            <v>Pomo{ za begalci od drugi zemji</v>
          </cell>
        </row>
        <row r="351">
          <cell r="A351" t="str">
            <v>471630</v>
          </cell>
          <cell r="B351" t="str">
            <v>Pomo{ za vnatre{no raseleni lica</v>
          </cell>
        </row>
        <row r="352">
          <cell r="A352" t="str">
            <v>4717</v>
          </cell>
          <cell r="B352" t="str">
            <v>Pomo{ povrzana so odbranata</v>
          </cell>
        </row>
        <row r="353">
          <cell r="A353" t="str">
            <v>471710</v>
          </cell>
          <cell r="B353" t="str">
            <v>Nadomestok za semejstva ~ij hranitel e na otslu`uvawe vo ARM</v>
          </cell>
        </row>
        <row r="354">
          <cell r="A354" t="str">
            <v>471720</v>
          </cell>
          <cell r="B354" t="str">
            <v>Pomo{ za voeni invalidi i lica koi bile politi~ki zatvorenici</v>
          </cell>
        </row>
        <row r="355">
          <cell r="A355" t="str">
            <v>471730</v>
          </cell>
          <cell r="B355" t="str">
            <v>Pomo{ na civilni invalidi od vojna</v>
          </cell>
        </row>
        <row r="356">
          <cell r="A356" t="str">
            <v>4718</v>
          </cell>
          <cell r="B356" t="str">
            <v>Pomo{ za zemjodelci</v>
          </cell>
        </row>
        <row r="357">
          <cell r="A357" t="str">
            <v>471810</v>
          </cell>
          <cell r="B357" t="str">
            <v>Pomo{ za zdravstvena za{tita na rastenijata</v>
          </cell>
        </row>
        <row r="358">
          <cell r="A358" t="str">
            <v>471820</v>
          </cell>
          <cell r="B358" t="str">
            <v>Pomo{ za zdravstvena za{tita na `ivotnite</v>
          </cell>
        </row>
        <row r="359">
          <cell r="A359" t="str">
            <v>4719</v>
          </cell>
          <cell r="B359" t="str">
            <v>Druga socijalna pomo{</v>
          </cell>
        </row>
        <row r="360">
          <cell r="A360" t="str">
            <v>471910</v>
          </cell>
          <cell r="B360" t="str">
            <v>Isplati za osudeni lica</v>
          </cell>
        </row>
        <row r="361">
          <cell r="A361" t="str">
            <v>471990</v>
          </cell>
          <cell r="B361" t="str">
            <v>Druga socijalna pomo{</v>
          </cell>
        </row>
        <row r="362">
          <cell r="A362" t="str">
            <v>472</v>
          </cell>
          <cell r="B362" t="str">
            <v>Pla}awa na beneficii od Penziski fond</v>
          </cell>
        </row>
        <row r="363">
          <cell r="A363" t="str">
            <v>4721</v>
          </cell>
          <cell r="B363" t="str">
            <v>Pla}awa do penzioneri od PIOM</v>
          </cell>
        </row>
        <row r="364">
          <cell r="A364" t="str">
            <v>472110</v>
          </cell>
          <cell r="B364" t="str">
            <v>Pla}awa do penzioneri od PIOM</v>
          </cell>
        </row>
        <row r="365">
          <cell r="A365" t="str">
            <v>4722</v>
          </cell>
          <cell r="B365" t="str">
            <v>Pla}awa do invalidite od PIOM</v>
          </cell>
        </row>
        <row r="366">
          <cell r="A366" t="str">
            <v>472210</v>
          </cell>
          <cell r="B366" t="str">
            <v>Pla}awa do invalidite od PIOM</v>
          </cell>
        </row>
        <row r="367">
          <cell r="A367" t="str">
            <v>4723</v>
          </cell>
          <cell r="B367" t="str">
            <v>Pla}awe po osnov na zadol`itelno kapitalno finansirano penzisko osiguruvawe</v>
          </cell>
        </row>
        <row r="368">
          <cell r="A368" t="str">
            <v>472310</v>
          </cell>
          <cell r="B368" t="str">
            <v>Pla}awe po osnov na zadol`itelno kapitalno finansirano penzisko osiguruvawe</v>
          </cell>
        </row>
        <row r="369">
          <cell r="A369" t="str">
            <v>4724</v>
          </cell>
          <cell r="B369" t="str">
            <v>Pridonesi za zdravstveno osiguruvawe na penzioneri</v>
          </cell>
        </row>
        <row r="370">
          <cell r="A370" t="str">
            <v>472410</v>
          </cell>
          <cell r="B370" t="str">
            <v>Pridonesi za zdravstveno osiguruvawe na penzioneri</v>
          </cell>
        </row>
        <row r="371">
          <cell r="A371" t="str">
            <v>4729</v>
          </cell>
          <cell r="B371" t="str">
            <v>Drugi isplati od PIOM</v>
          </cell>
        </row>
        <row r="372">
          <cell r="A372" t="str">
            <v>472910</v>
          </cell>
          <cell r="B372" t="str">
            <v>Drugi isplati od PIOM</v>
          </cell>
        </row>
        <row r="373">
          <cell r="A373" t="str">
            <v>473</v>
          </cell>
          <cell r="B373" t="str">
            <v>Pla}awa na beneficii od Agencijata za vrabotuvawe</v>
          </cell>
        </row>
        <row r="374">
          <cell r="A374" t="str">
            <v>4731</v>
          </cell>
          <cell r="B374" t="str">
            <v>Beneficii za nevraboteni</v>
          </cell>
        </row>
        <row r="375">
          <cell r="A375" t="str">
            <v>473110</v>
          </cell>
          <cell r="B375" t="str">
            <v>Beneficii za nevraboteni</v>
          </cell>
        </row>
        <row r="376">
          <cell r="A376" t="str">
            <v>4732</v>
          </cell>
          <cell r="B376" t="str">
            <v>Nadomestoci za prekvalifikacii</v>
          </cell>
        </row>
        <row r="377">
          <cell r="A377" t="str">
            <v>473210</v>
          </cell>
          <cell r="B377" t="str">
            <v>Nadomestoci za prekvalifikacii</v>
          </cell>
        </row>
        <row r="378">
          <cell r="A378" t="str">
            <v>4733</v>
          </cell>
          <cell r="B378" t="str">
            <v>Nadomestoci za vrabotuvawe na hendikepirani lica</v>
          </cell>
        </row>
        <row r="379">
          <cell r="A379" t="str">
            <v>473310</v>
          </cell>
          <cell r="B379" t="str">
            <v>Nadomestoci za vrabotuvawe na hendikepirani lica</v>
          </cell>
        </row>
        <row r="380">
          <cell r="A380" t="str">
            <v>4734</v>
          </cell>
          <cell r="B380" t="str">
            <v>Pridonesi za zdravstveno osiguruvawe</v>
          </cell>
        </row>
        <row r="381">
          <cell r="A381" t="str">
            <v>473410</v>
          </cell>
          <cell r="B381" t="str">
            <v>Pridonesi za zdravstveno osiguruvawe</v>
          </cell>
        </row>
        <row r="382">
          <cell r="A382" t="str">
            <v>4735</v>
          </cell>
          <cell r="B382" t="str">
            <v xml:space="preserve">Pridonesi za penzisko osiguruvawe na nevraboteni </v>
          </cell>
        </row>
        <row r="383">
          <cell r="A383" t="str">
            <v>473510</v>
          </cell>
          <cell r="B383" t="str">
            <v xml:space="preserve">Pridonesi za penzisko osiguruvawe na nevraboteni </v>
          </cell>
        </row>
        <row r="384">
          <cell r="A384" t="str">
            <v>4739</v>
          </cell>
          <cell r="B384" t="str">
            <v>Drugi pla}awa od Agencijata za vrabotuvawe</v>
          </cell>
        </row>
        <row r="385">
          <cell r="A385" t="str">
            <v>473910</v>
          </cell>
          <cell r="B385" t="str">
            <v>Drugi pla}awa od Agencijata za vrabotuvawe</v>
          </cell>
        </row>
        <row r="386">
          <cell r="A386" t="str">
            <v>474</v>
          </cell>
          <cell r="B386" t="str">
            <v>Pla}awa na nadomestoci od Fond za zdravstveno osiguruvawe</v>
          </cell>
        </row>
        <row r="387">
          <cell r="A387" t="str">
            <v>4741</v>
          </cell>
          <cell r="B387" t="str">
            <v>Nadomestok za boleduvawe</v>
          </cell>
        </row>
        <row r="388">
          <cell r="A388" t="str">
            <v>474110</v>
          </cell>
          <cell r="B388" t="str">
            <v>Nadomestok za boleduvawe</v>
          </cell>
        </row>
        <row r="389">
          <cell r="A389" t="str">
            <v>4742</v>
          </cell>
          <cell r="B389" t="str">
            <v>Nadomestok za patni rashodi</v>
          </cell>
        </row>
        <row r="390">
          <cell r="A390" t="str">
            <v>474210</v>
          </cell>
          <cell r="B390" t="str">
            <v>Nadomestok za patni rashodi</v>
          </cell>
        </row>
        <row r="391">
          <cell r="A391" t="str">
            <v>4743</v>
          </cell>
          <cell r="B391" t="str">
            <v>Nadomestok za porodilno otsustvo</v>
          </cell>
        </row>
        <row r="392">
          <cell r="A392" t="str">
            <v>474310</v>
          </cell>
          <cell r="B392" t="str">
            <v>Nadomestok za porodilno otsustvo</v>
          </cell>
        </row>
        <row r="393">
          <cell r="A393" t="str">
            <v>4749</v>
          </cell>
          <cell r="B393" t="str">
            <v>Drugi nadomestoci za zdravstvo</v>
          </cell>
        </row>
        <row r="394">
          <cell r="A394" t="str">
            <v>474910</v>
          </cell>
          <cell r="B394" t="str">
            <v>Drugi nadomestoci za zdravstvo</v>
          </cell>
        </row>
        <row r="395">
          <cell r="A395" t="str">
            <v>48</v>
          </cell>
          <cell r="B395" t="str">
            <v>Kapitalni rashodi</v>
          </cell>
        </row>
        <row r="396">
          <cell r="A396" t="str">
            <v>480</v>
          </cell>
          <cell r="B396" t="str">
            <v>Rezervi za kapitalni rashodi</v>
          </cell>
        </row>
        <row r="397">
          <cell r="A397" t="str">
            <v>4801</v>
          </cell>
          <cell r="B397" t="str">
            <v>Kapitalni rezervi</v>
          </cell>
        </row>
        <row r="398">
          <cell r="A398" t="str">
            <v>480110</v>
          </cell>
          <cell r="B398" t="str">
            <v>Kapitalni rezervi</v>
          </cell>
        </row>
        <row r="399">
          <cell r="A399" t="str">
            <v>481</v>
          </cell>
          <cell r="B399" t="str">
            <v>Grade`ni objekti</v>
          </cell>
        </row>
        <row r="400">
          <cell r="A400" t="str">
            <v>4811</v>
          </cell>
          <cell r="B400" t="str">
            <v>Stanbeni objekti</v>
          </cell>
        </row>
        <row r="401">
          <cell r="A401" t="str">
            <v>481110</v>
          </cell>
          <cell r="B401" t="str">
            <v>Podgotvuvawe proekti vklu~uvaj}i dizajn na stanbeni objekti</v>
          </cell>
        </row>
        <row r="402">
          <cell r="A402" t="str">
            <v>481120</v>
          </cell>
          <cell r="B402" t="str">
            <v>Nabavka ili nova izgradba na stanbeni objekti</v>
          </cell>
        </row>
        <row r="403">
          <cell r="A403" t="str">
            <v>481130</v>
          </cell>
          <cell r="B403" t="str">
            <v>Rekonstrukcija na stanbeni objekti</v>
          </cell>
        </row>
        <row r="404">
          <cell r="A404" t="str">
            <v>4812</v>
          </cell>
          <cell r="B404" t="str">
            <v>Delovni objekti</v>
          </cell>
        </row>
        <row r="405">
          <cell r="A405" t="str">
            <v>481210</v>
          </cell>
          <cell r="B405" t="str">
            <v>Podgotvuvawe proekti na delovni objekti</v>
          </cell>
        </row>
        <row r="406">
          <cell r="A406" t="str">
            <v>481220</v>
          </cell>
          <cell r="B406" t="str">
            <v>Nabavka ili nova izgradba na delovni objekti</v>
          </cell>
        </row>
        <row r="407">
          <cell r="A407" t="str">
            <v>481230</v>
          </cell>
          <cell r="B407" t="str">
            <v>Rekonstrukcija na delovni objekti</v>
          </cell>
        </row>
        <row r="408">
          <cell r="A408" t="str">
            <v>482</v>
          </cell>
          <cell r="B408" t="str">
            <v>Drugi grade`ni objekti</v>
          </cell>
        </row>
        <row r="409">
          <cell r="A409" t="str">
            <v>4821</v>
          </cell>
          <cell r="B409" t="str">
            <v>Ulici, pati{ta, avtopati</v>
          </cell>
        </row>
        <row r="410">
          <cell r="A410" t="str">
            <v>482110</v>
          </cell>
          <cell r="B410" t="str">
            <v>Podgotvuvawe proekti, vklu~uvaj}i dizajn na ulici, pati{ta i avtopati</v>
          </cell>
        </row>
        <row r="411">
          <cell r="A411" t="str">
            <v>482120</v>
          </cell>
          <cell r="B411" t="str">
            <v>Izgradba na ulici, pati{ta i avtopati</v>
          </cell>
        </row>
        <row r="412">
          <cell r="A412" t="str">
            <v>482130</v>
          </cell>
          <cell r="B412" t="str">
            <v>Rekonstrukcija na ulici, pati{ta i avtopati</v>
          </cell>
        </row>
        <row r="413">
          <cell r="A413" t="str">
            <v>4822</v>
          </cell>
          <cell r="B413" t="str">
            <v>Mostovi</v>
          </cell>
        </row>
        <row r="414">
          <cell r="A414" t="str">
            <v>482210</v>
          </cell>
          <cell r="B414" t="str">
            <v>Podgotvuvawe proekti, vklu~uvaj}i dizajn na mostovi</v>
          </cell>
        </row>
        <row r="415">
          <cell r="A415" t="str">
            <v>482220</v>
          </cell>
          <cell r="B415" t="str">
            <v>Izgradba na mostovi</v>
          </cell>
        </row>
        <row r="416">
          <cell r="A416" t="str">
            <v>482230</v>
          </cell>
          <cell r="B416" t="str">
            <v>Rekonstrukcija na mostovi</v>
          </cell>
        </row>
        <row r="417">
          <cell r="A417" t="str">
            <v>4823</v>
          </cell>
          <cell r="B417" t="str">
            <v>Pre~istitelni stanici i kolektori</v>
          </cell>
        </row>
        <row r="418">
          <cell r="A418" t="str">
            <v>482310</v>
          </cell>
          <cell r="B418" t="str">
            <v>Podgotvuvawe proekti, vklu~uvaj}i dizajn na pre~istitelni stanici i kolektori</v>
          </cell>
        </row>
        <row r="419">
          <cell r="A419" t="str">
            <v>482320</v>
          </cell>
          <cell r="B419" t="str">
            <v>Izgradba na pre~istitelni stanici i kolektori</v>
          </cell>
        </row>
        <row r="420">
          <cell r="A420" t="str">
            <v>482330</v>
          </cell>
          <cell r="B420" t="str">
            <v>Rekonstrukcija na pre~istitelni stanici i kolektori</v>
          </cell>
        </row>
        <row r="421">
          <cell r="A421" t="str">
            <v>4824</v>
          </cell>
          <cell r="B421" t="str">
            <v>Deponii za otpad</v>
          </cell>
        </row>
        <row r="422">
          <cell r="A422" t="str">
            <v>482410</v>
          </cell>
          <cell r="B422" t="str">
            <v>Podgotvuvawe proekti, vklu~uvaj}i dizajn na deponii za otpad</v>
          </cell>
        </row>
        <row r="423">
          <cell r="A423" t="str">
            <v>482420</v>
          </cell>
          <cell r="B423" t="str">
            <v>Izgradba na deponii za otpad</v>
          </cell>
        </row>
        <row r="424">
          <cell r="A424" t="str">
            <v>482430</v>
          </cell>
          <cell r="B424" t="str">
            <v>Rekonstrukcija na deponii za otpad</v>
          </cell>
        </row>
        <row r="425">
          <cell r="A425" t="str">
            <v>4825</v>
          </cell>
          <cell r="B425" t="str">
            <v>Sredstva za telekomunikacija</v>
          </cell>
        </row>
        <row r="426">
          <cell r="A426" t="str">
            <v>482510</v>
          </cell>
          <cell r="B426" t="str">
            <v>Podgotvuvawe proekti, vklu~uvaj}i dizajn na sredstva za telekomunikacija</v>
          </cell>
        </row>
        <row r="427">
          <cell r="A427" t="str">
            <v>482520</v>
          </cell>
          <cell r="B427" t="str">
            <v>Kupuvawe na sredstva za telekomunikacija</v>
          </cell>
        </row>
        <row r="428">
          <cell r="A428" t="str">
            <v>482530</v>
          </cell>
          <cell r="B428" t="str">
            <v>Rekonstrukcija na sredstva za telekomunikacija</v>
          </cell>
        </row>
        <row r="429">
          <cell r="A429" t="str">
            <v>4826</v>
          </cell>
          <cell r="B429" t="str">
            <v>Spomenici</v>
          </cell>
        </row>
        <row r="430">
          <cell r="A430" t="str">
            <v>482610</v>
          </cell>
          <cell r="B430" t="str">
            <v>Podgotvuvawe proekti, vklu~uvaj}i dizajn na spomenici</v>
          </cell>
        </row>
        <row r="431">
          <cell r="A431" t="str">
            <v>482620</v>
          </cell>
          <cell r="B431" t="str">
            <v xml:space="preserve">Izgradba na spomenici </v>
          </cell>
        </row>
        <row r="432">
          <cell r="A432" t="str">
            <v>482630</v>
          </cell>
          <cell r="B432" t="str">
            <v>Rekonstrukcija na spomenici</v>
          </cell>
        </row>
        <row r="433">
          <cell r="A433" t="str">
            <v>4827</v>
          </cell>
          <cell r="B433" t="str">
            <v>Kapaciteti za vodosnabduvawe</v>
          </cell>
        </row>
        <row r="434">
          <cell r="A434" t="str">
            <v>482710</v>
          </cell>
          <cell r="B434" t="str">
            <v>Podgotvuvawe proekti, vklu~uvaj}i dizajn na kapaciteti za vodosnabduvawe</v>
          </cell>
        </row>
        <row r="435">
          <cell r="A435" t="str">
            <v>482720</v>
          </cell>
          <cell r="B435" t="str">
            <v>Izgradba na kapaciteti za vodosnabduvawe</v>
          </cell>
        </row>
        <row r="436">
          <cell r="A436" t="str">
            <v>482730</v>
          </cell>
          <cell r="B436" t="str">
            <v>Rekonstrukcija na kapaciteti za vodosnabduvawe</v>
          </cell>
        </row>
        <row r="437">
          <cell r="A437" t="str">
            <v>4828</v>
          </cell>
          <cell r="B437" t="str">
            <v>Sredstva za energetika</v>
          </cell>
        </row>
        <row r="438">
          <cell r="A438" t="str">
            <v>482810</v>
          </cell>
          <cell r="B438" t="str">
            <v>Podgotvuvawe proekti vklu~uvaj}i dizajn na kapaciteti vo energetikata</v>
          </cell>
        </row>
        <row r="439">
          <cell r="A439" t="str">
            <v>482820</v>
          </cell>
          <cell r="B439" t="str">
            <v>Izgradba na kapaciteti vo energetikata</v>
          </cell>
        </row>
        <row r="440">
          <cell r="A440" t="str">
            <v>482830</v>
          </cell>
          <cell r="B440" t="str">
            <v>Rekonstrukcija na kapaciteti vo energetikata</v>
          </cell>
        </row>
        <row r="441">
          <cell r="A441" t="str">
            <v>482840</v>
          </cell>
          <cell r="B441" t="str">
            <v>Tro{oci za podgotvuvawe proekti za mineralni surovini</v>
          </cell>
        </row>
        <row r="442">
          <cell r="A442" t="str">
            <v>4829</v>
          </cell>
          <cell r="B442" t="str">
            <v>Izgradba na drugi objekti</v>
          </cell>
        </row>
        <row r="443">
          <cell r="A443" t="str">
            <v>482910</v>
          </cell>
          <cell r="B443" t="str">
            <v>Podgotvuvawe proekti, vklu~uvaj}i dizajn na drugi objekti</v>
          </cell>
        </row>
        <row r="444">
          <cell r="A444" t="str">
            <v>482920</v>
          </cell>
          <cell r="B444" t="str">
            <v>Izgradba na drugi objekti</v>
          </cell>
        </row>
        <row r="445">
          <cell r="A445" t="str">
            <v>482930</v>
          </cell>
          <cell r="B445" t="str">
            <v>Rekonstrukcija na drugi objekti</v>
          </cell>
        </row>
        <row r="446">
          <cell r="A446" t="str">
            <v>483</v>
          </cell>
          <cell r="B446" t="str">
            <v xml:space="preserve">Kupuvawe na mebel, oprema, vozila i ma{ini  </v>
          </cell>
        </row>
        <row r="447">
          <cell r="A447" t="str">
            <v>4831</v>
          </cell>
          <cell r="B447" t="str">
            <v>Kupuvawe na mebel</v>
          </cell>
        </row>
        <row r="448">
          <cell r="A448" t="str">
            <v>483110</v>
          </cell>
          <cell r="B448" t="str">
            <v>Kupuvawe na kancelariski mebel</v>
          </cell>
        </row>
        <row r="449">
          <cell r="A449" t="str">
            <v>483120</v>
          </cell>
          <cell r="B449" t="str">
            <v>Kupuvawe na u~ili{en mebel</v>
          </cell>
        </row>
        <row r="450">
          <cell r="A450" t="str">
            <v>483190</v>
          </cell>
          <cell r="B450" t="str">
            <v>Kupuvawe na drug mebel</v>
          </cell>
        </row>
        <row r="451">
          <cell r="A451" t="str">
            <v>4832</v>
          </cell>
          <cell r="B451" t="str">
            <v>Kupuvawe na oprema</v>
          </cell>
        </row>
        <row r="452">
          <cell r="A452" t="str">
            <v>483210</v>
          </cell>
          <cell r="B452" t="str">
            <v>Kupuvawe na kancelariska oprema</v>
          </cell>
        </row>
        <row r="453">
          <cell r="A453" t="str">
            <v>483220</v>
          </cell>
          <cell r="B453" t="str">
            <v>Kupuvawe na medicinska oprema</v>
          </cell>
        </row>
        <row r="454">
          <cell r="A454" t="str">
            <v>483230</v>
          </cell>
          <cell r="B454" t="str">
            <v>Kupuvawe na laboratoriska i nau~no-istra`uva~ka oprema</v>
          </cell>
        </row>
        <row r="455">
          <cell r="A455" t="str">
            <v>483240</v>
          </cell>
          <cell r="B455" t="str">
            <v>Kupuvawe na informati~ka i video oprema</v>
          </cell>
        </row>
        <row r="456">
          <cell r="A456" t="str">
            <v>483250</v>
          </cell>
          <cell r="B456" t="str">
            <v>Kupuvawe na kujnska oprema</v>
          </cell>
        </row>
        <row r="457">
          <cell r="A457" t="str">
            <v>483260</v>
          </cell>
          <cell r="B457" t="str">
            <v>Kupuvawe na oprema za greewe i klimatizacija</v>
          </cell>
        </row>
        <row r="458">
          <cell r="A458" t="str">
            <v>483270</v>
          </cell>
          <cell r="B458" t="str">
            <v>Geodetska oprema</v>
          </cell>
        </row>
        <row r="459">
          <cell r="A459" t="str">
            <v>483280</v>
          </cell>
          <cell r="B459" t="str">
            <v>Kupuvawe na oprema za vozduhoplovi</v>
          </cell>
        </row>
        <row r="460">
          <cell r="A460" t="str">
            <v>483290</v>
          </cell>
          <cell r="B460" t="str">
            <v>Kupuvawe na druga oprema</v>
          </cell>
        </row>
        <row r="461">
          <cell r="A461" t="str">
            <v>4833</v>
          </cell>
          <cell r="B461" t="str">
            <v>Kupuvawe na vozila</v>
          </cell>
        </row>
        <row r="462">
          <cell r="A462" t="str">
            <v>483310</v>
          </cell>
          <cell r="B462" t="str">
            <v>Kupuvawe na motorni vozila</v>
          </cell>
        </row>
        <row r="463">
          <cell r="A463" t="str">
            <v>483320</v>
          </cell>
          <cell r="B463" t="str">
            <v>Kupuvawe na kamioni</v>
          </cell>
        </row>
        <row r="464">
          <cell r="A464" t="str">
            <v>483330</v>
          </cell>
          <cell r="B464" t="str">
            <v>Kupuvawe na plovni objekti</v>
          </cell>
        </row>
        <row r="465">
          <cell r="A465" t="str">
            <v>483340</v>
          </cell>
          <cell r="B465" t="str">
            <v>Kupuvawe na vozduhoplovi</v>
          </cell>
        </row>
        <row r="466">
          <cell r="A466" t="str">
            <v>483390</v>
          </cell>
          <cell r="B466" t="str">
            <v>Kupuvawe na drugi motorni vozila</v>
          </cell>
        </row>
        <row r="467">
          <cell r="A467" t="str">
            <v>4834</v>
          </cell>
          <cell r="B467" t="str">
            <v>Kupuvawe na ma{ini</v>
          </cell>
        </row>
        <row r="468">
          <cell r="A468" t="str">
            <v>483410</v>
          </cell>
          <cell r="B468" t="str">
            <v>Kupuvawe na zemjodelski ma{ini</v>
          </cell>
        </row>
        <row r="469">
          <cell r="A469" t="str">
            <v>483420</v>
          </cell>
          <cell r="B469" t="str">
            <v xml:space="preserve">Kupuvawe na ma{ini za izgradba </v>
          </cell>
        </row>
        <row r="470">
          <cell r="A470" t="str">
            <v>483490</v>
          </cell>
          <cell r="B470" t="str">
            <v>Kupuvawe na drugi ma{ini</v>
          </cell>
        </row>
        <row r="471">
          <cell r="A471" t="str">
            <v>4835</v>
          </cell>
          <cell r="B471" t="str">
            <v>Knigi za biblioteki i u~ebnici</v>
          </cell>
        </row>
        <row r="472">
          <cell r="A472" t="str">
            <v>483510</v>
          </cell>
          <cell r="B472" t="str">
            <v>Knigi za biblioteki i u~ebnici</v>
          </cell>
        </row>
        <row r="473">
          <cell r="A473" t="str">
            <v>483600</v>
          </cell>
          <cell r="B473" t="str">
            <v>Pla}awa na DDV za oprema kupena od donacii</v>
          </cell>
        </row>
        <row r="474">
          <cell r="A474" t="str">
            <v>483610</v>
          </cell>
          <cell r="B474" t="str">
            <v>Pla}awa na DDV za oprema kupena od donacii</v>
          </cell>
        </row>
        <row r="475">
          <cell r="A475" t="str">
            <v>484</v>
          </cell>
          <cell r="B475" t="str">
            <v>Strate{ki stoki i drugi rezervi</v>
          </cell>
        </row>
        <row r="476">
          <cell r="A476" t="str">
            <v>4841</v>
          </cell>
          <cell r="B476" t="str">
            <v>Strate{ki stoki</v>
          </cell>
        </row>
        <row r="477">
          <cell r="A477" t="str">
            <v>484110</v>
          </cell>
          <cell r="B477" t="str">
            <v>Kupuvawe na prehranbeni proizvodi</v>
          </cell>
        </row>
        <row r="478">
          <cell r="A478" t="str">
            <v>484120</v>
          </cell>
          <cell r="B478" t="str">
            <v>Kupuvawe na industriski proizvodi</v>
          </cell>
        </row>
        <row r="479">
          <cell r="A479" t="str">
            <v>484130</v>
          </cell>
          <cell r="B479" t="str">
            <v>Kupuvawe na lekovi i sanitetski materijali</v>
          </cell>
        </row>
        <row r="480">
          <cell r="A480" t="str">
            <v>484190</v>
          </cell>
          <cell r="B480" t="str">
            <v>Drugi strate{ki rezervi</v>
          </cell>
        </row>
        <row r="481">
          <cell r="A481" t="str">
            <v>485</v>
          </cell>
          <cell r="B481" t="str">
            <v>Drugi nefinansiski sredstva</v>
          </cell>
        </row>
        <row r="482">
          <cell r="A482" t="str">
            <v>4851</v>
          </cell>
          <cell r="B482" t="str">
            <v>Kultivirani sredstva</v>
          </cell>
        </row>
        <row r="483">
          <cell r="A483" t="str">
            <v>485110</v>
          </cell>
          <cell r="B483" t="str">
            <v>Po{umuvawe</v>
          </cell>
        </row>
        <row r="484">
          <cell r="A484" t="str">
            <v>485120</v>
          </cell>
          <cell r="B484" t="str">
            <v>Kupuvawe `ivotni</v>
          </cell>
        </row>
        <row r="485">
          <cell r="A485" t="str">
            <v>4852</v>
          </cell>
          <cell r="B485" t="str">
            <v>Nematerijalni avtorizirani sredstva</v>
          </cell>
        </row>
        <row r="486">
          <cell r="A486" t="str">
            <v>485210</v>
          </cell>
          <cell r="B486" t="str">
            <v>Kni`evni i umetni~ki originali</v>
          </cell>
        </row>
        <row r="487">
          <cell r="A487" t="str">
            <v>485220</v>
          </cell>
          <cell r="B487" t="str">
            <v>Patenti</v>
          </cell>
        </row>
        <row r="488">
          <cell r="A488" t="str">
            <v>485230</v>
          </cell>
          <cell r="B488" t="str">
            <v>Kompjuterstki softver</v>
          </cell>
        </row>
        <row r="489">
          <cell r="A489" t="str">
            <v>4853</v>
          </cell>
          <cell r="B489" t="str">
            <v>Skapocenosti</v>
          </cell>
        </row>
        <row r="490">
          <cell r="A490" t="str">
            <v>485310</v>
          </cell>
          <cell r="B490" t="str">
            <v>Muzejski eksponati</v>
          </cell>
        </row>
        <row r="491">
          <cell r="A491" t="str">
            <v>485320</v>
          </cell>
          <cell r="B491" t="str">
            <v>Umetni~ki dela</v>
          </cell>
        </row>
        <row r="492">
          <cell r="A492" t="str">
            <v>4854</v>
          </cell>
          <cell r="B492" t="str">
            <v>Nematerijalni sredstva</v>
          </cell>
        </row>
        <row r="493">
          <cell r="A493" t="str">
            <v>485410</v>
          </cell>
          <cell r="B493" t="str">
            <v>Zemji{te</v>
          </cell>
        </row>
        <row r="494">
          <cell r="A494" t="str">
            <v>485420</v>
          </cell>
          <cell r="B494" t="str">
            <v>Nadomest za odzemen imot</v>
          </cell>
        </row>
        <row r="495">
          <cell r="A495" t="str">
            <v>485430</v>
          </cell>
          <cell r="B495" t="str">
            <v>Podzemni bogatstva</v>
          </cell>
        </row>
        <row r="496">
          <cell r="A496" t="str">
            <v>485440</v>
          </cell>
          <cell r="B496" t="str">
            <v>Osnovni geolo{ki istra`uvawa</v>
          </cell>
        </row>
        <row r="497">
          <cell r="A497" t="str">
            <v>485490</v>
          </cell>
          <cell r="B497" t="str">
            <v>Drugi prirodni bogatstva</v>
          </cell>
        </row>
        <row r="498">
          <cell r="A498" t="str">
            <v>486</v>
          </cell>
          <cell r="B498" t="str">
            <v>Finansiski sredstva</v>
          </cell>
        </row>
        <row r="499">
          <cell r="A499" t="str">
            <v>4861</v>
          </cell>
          <cell r="B499" t="str">
            <v>Doma{ni finansiski sredstva</v>
          </cell>
        </row>
        <row r="500">
          <cell r="A500" t="str">
            <v>486110</v>
          </cell>
          <cell r="B500" t="str">
            <v>Depoziti</v>
          </cell>
        </row>
        <row r="501">
          <cell r="A501" t="str">
            <v>486120</v>
          </cell>
          <cell r="B501" t="str">
            <v xml:space="preserve">Hartii od vrednost {to ne se akcii </v>
          </cell>
        </row>
        <row r="502">
          <cell r="A502" t="str">
            <v>486130</v>
          </cell>
          <cell r="B502" t="str">
            <v>Krediti za op{tinite</v>
          </cell>
        </row>
        <row r="503">
          <cell r="A503" t="str">
            <v>486140</v>
          </cell>
          <cell r="B503" t="str">
            <v>Studentski krediti vo obrazovanieto</v>
          </cell>
        </row>
        <row r="504">
          <cell r="A504" t="str">
            <v>486150</v>
          </cell>
          <cell r="B504" t="str">
            <v>Krediti za javni pretprijatija</v>
          </cell>
        </row>
        <row r="505">
          <cell r="A505" t="str">
            <v>486160</v>
          </cell>
          <cell r="B505" t="str">
            <v>Krediti za privatni pretprijatija</v>
          </cell>
        </row>
        <row r="506">
          <cell r="A506" t="str">
            <v>486170</v>
          </cell>
          <cell r="B506" t="str">
            <v>Pla}awe po garancii</v>
          </cell>
        </row>
        <row r="507">
          <cell r="A507" t="str">
            <v>486180</v>
          </cell>
          <cell r="B507" t="str">
            <v>Akcii i drug kapital</v>
          </cell>
        </row>
        <row r="508">
          <cell r="A508" t="str">
            <v>4862</v>
          </cell>
          <cell r="B508" t="str">
            <v>Stranski finansiski sredstva</v>
          </cell>
        </row>
        <row r="509">
          <cell r="A509" t="str">
            <v>486210</v>
          </cell>
          <cell r="B509" t="str">
            <v>Depoziti</v>
          </cell>
        </row>
        <row r="510">
          <cell r="A510" t="str">
            <v>486220</v>
          </cell>
          <cell r="B510" t="str">
            <v xml:space="preserve">Dol`ni~ki hartii od vrednost </v>
          </cell>
        </row>
        <row r="511">
          <cell r="A511" t="str">
            <v>486230</v>
          </cell>
          <cell r="B511" t="str">
            <v>Krediti</v>
          </cell>
        </row>
        <row r="512">
          <cell r="A512" t="str">
            <v>486240</v>
          </cell>
          <cell r="B512" t="str">
            <v>Akcii i drug kapital</v>
          </cell>
        </row>
        <row r="513">
          <cell r="A513" t="str">
            <v>486250</v>
          </cell>
          <cell r="B513" t="str">
            <v>Kapital vo me|unarodni finansiski institucii</v>
          </cell>
        </row>
        <row r="514">
          <cell r="A514" t="str">
            <v>487</v>
          </cell>
          <cell r="B514" t="str">
            <v>Kapitalni transferi do vonbuxetski fondovi</v>
          </cell>
        </row>
        <row r="515">
          <cell r="A515" t="str">
            <v>4871</v>
          </cell>
          <cell r="B515" t="str">
            <v>Kapitalni transferi do Penziskiot fond</v>
          </cell>
        </row>
        <row r="516">
          <cell r="A516" t="str">
            <v>487110</v>
          </cell>
          <cell r="B516" t="str">
            <v>Kapitalni transferi do Penziskiot fond</v>
          </cell>
        </row>
        <row r="517">
          <cell r="A517" t="str">
            <v>4872</v>
          </cell>
          <cell r="B517" t="str">
            <v>Kapitalni transferi do Agencijata za vrabotuvawe</v>
          </cell>
        </row>
        <row r="518">
          <cell r="A518" t="str">
            <v>487210</v>
          </cell>
          <cell r="B518" t="str">
            <v>Kapitalni transferi do Agencijata za vrabotuvawe</v>
          </cell>
        </row>
        <row r="519">
          <cell r="A519" t="str">
            <v>4873</v>
          </cell>
          <cell r="B519" t="str">
            <v>Kapitalni transferi do Fondot za zdravstveno osiguruvawe</v>
          </cell>
        </row>
        <row r="520">
          <cell r="A520" t="str">
            <v>487310</v>
          </cell>
          <cell r="B520" t="str">
            <v>Kapitalni transferi do Fondot za zdravstveno osiguruvawe</v>
          </cell>
        </row>
        <row r="521">
          <cell r="A521" t="str">
            <v>4874</v>
          </cell>
          <cell r="B521" t="str">
            <v>Kapitalni transferi do Fondot za pati{ta</v>
          </cell>
        </row>
        <row r="522">
          <cell r="A522" t="str">
            <v>487410</v>
          </cell>
          <cell r="B522" t="str">
            <v>Kapitalni transferi do Fondot za pati{ta</v>
          </cell>
        </row>
        <row r="523">
          <cell r="A523" t="str">
            <v>488</v>
          </cell>
          <cell r="B523" t="str">
            <v>Kapitalni dotacii do ELS</v>
          </cell>
        </row>
        <row r="524">
          <cell r="A524" t="str">
            <v>4881</v>
          </cell>
          <cell r="B524" t="str">
            <v>Kapitalni dotacii do ELS</v>
          </cell>
        </row>
        <row r="525">
          <cell r="A525" t="str">
            <v>488110</v>
          </cell>
          <cell r="B525" t="str">
            <v>Kapitalni dotacii za nerazvieni podra~ja</v>
          </cell>
        </row>
        <row r="526">
          <cell r="A526" t="str">
            <v>488190</v>
          </cell>
          <cell r="B526" t="str">
            <v>Drugi kapitalni dotacii</v>
          </cell>
        </row>
        <row r="527">
          <cell r="A527" t="str">
            <v>489</v>
          </cell>
          <cell r="B527" t="str">
            <v>Kapitalni subvencii za pretprijatija i nevladini organizacii</v>
          </cell>
        </row>
        <row r="528">
          <cell r="A528" t="str">
            <v>4891</v>
          </cell>
          <cell r="B528" t="str">
            <v>Kapitalni subvencii za javni nefinansiski pretprijatija</v>
          </cell>
        </row>
        <row r="529">
          <cell r="A529" t="str">
            <v>489110</v>
          </cell>
          <cell r="B529" t="str">
            <v>Kapitalni subvencii za javni zdravstveni ustanovi</v>
          </cell>
        </row>
        <row r="530">
          <cell r="A530" t="str">
            <v>4892</v>
          </cell>
          <cell r="B530" t="str">
            <v>Kapitalni subvencii za javni finansiski pretprijatija</v>
          </cell>
        </row>
        <row r="531">
          <cell r="A531" t="str">
            <v>489210</v>
          </cell>
          <cell r="B531" t="str">
            <v>Kapitalni subvencii za javni finansiski pretprijatija</v>
          </cell>
        </row>
        <row r="532">
          <cell r="A532" t="str">
            <v>4893</v>
          </cell>
          <cell r="B532" t="str">
            <v>Kapitalni subvencii za privatni nefinansiski pretprijatija</v>
          </cell>
        </row>
        <row r="533">
          <cell r="A533" t="str">
            <v>489310</v>
          </cell>
          <cell r="B533" t="str">
            <v>Kapitalni subvencii za privatni nefinansiski pretprijatija</v>
          </cell>
        </row>
        <row r="534">
          <cell r="A534" t="str">
            <v>4894</v>
          </cell>
          <cell r="B534" t="str">
            <v>Kapitalni subvencii za privatni finansiski pretprijatija</v>
          </cell>
        </row>
        <row r="535">
          <cell r="A535" t="str">
            <v>489410</v>
          </cell>
          <cell r="B535" t="str">
            <v>Kapitalni subvencii za privatni finansiski pretprijatija</v>
          </cell>
        </row>
        <row r="536">
          <cell r="A536" t="str">
            <v>4895</v>
          </cell>
          <cell r="B536" t="str">
            <v>Kapitalni transferi za nevladini organizacii</v>
          </cell>
        </row>
        <row r="537">
          <cell r="A537" t="str">
            <v>489510</v>
          </cell>
          <cell r="B537" t="str">
            <v>Kapitalni transferi za nevladini organizacii</v>
          </cell>
        </row>
        <row r="538">
          <cell r="A538" t="str">
            <v>49</v>
          </cell>
          <cell r="B538" t="str">
            <v>Otplata na glavnina</v>
          </cell>
        </row>
        <row r="539">
          <cell r="A539" t="str">
            <v>491</v>
          </cell>
          <cell r="B539" t="str">
            <v xml:space="preserve">Otplata na glavnina do nerezidentni kreditori </v>
          </cell>
        </row>
        <row r="540">
          <cell r="A540" t="str">
            <v>4911</v>
          </cell>
          <cell r="B540" t="str">
            <v xml:space="preserve">Otplata na glavnina do nerezidentni kreditori </v>
          </cell>
        </row>
        <row r="541">
          <cell r="A541" t="str">
            <v>491110</v>
          </cell>
          <cell r="B541" t="str">
            <v>Otplata na glavnina po dolgoro~ni zaemi od MMF</v>
          </cell>
        </row>
        <row r="542">
          <cell r="A542" t="str">
            <v>491120</v>
          </cell>
          <cell r="B542" t="str">
            <v>Otplata na glavnina po dolgoro~ni zaemi od Svetska Banka</v>
          </cell>
        </row>
        <row r="543">
          <cell r="A543" t="str">
            <v>491130</v>
          </cell>
          <cell r="B543" t="str">
            <v xml:space="preserve">Otplata na glavnina po dolgoro~ni zaemi od Evropska Unija </v>
          </cell>
        </row>
        <row r="544">
          <cell r="A544" t="str">
            <v>491140</v>
          </cell>
          <cell r="B544" t="str">
            <v>Otplata na glavninata od zaemite na drugi multilateralni kreditori</v>
          </cell>
        </row>
        <row r="545">
          <cell r="A545" t="str">
            <v>491150</v>
          </cell>
          <cell r="B545" t="str">
            <v>Otplata na glavninata od zaemite na Londonskiot klub na kreditori</v>
          </cell>
        </row>
        <row r="546">
          <cell r="A546" t="str">
            <v>491160</v>
          </cell>
          <cell r="B546" t="str">
            <v>Otplata na glavninata od zaemite na Pariskiot klub na kreditori</v>
          </cell>
        </row>
        <row r="547">
          <cell r="A547" t="str">
            <v>491190</v>
          </cell>
          <cell r="B547" t="str">
            <v>Otplata na glavninata od zaemite na drugi bilateralni kreditori</v>
          </cell>
        </row>
        <row r="548">
          <cell r="A548" t="str">
            <v>492</v>
          </cell>
          <cell r="B548" t="str">
            <v>Otplata na glavnina kon doma{ni institucii</v>
          </cell>
        </row>
        <row r="549">
          <cell r="A549" t="str">
            <v>4921</v>
          </cell>
          <cell r="B549" t="str">
            <v>Obvrznici</v>
          </cell>
        </row>
        <row r="550">
          <cell r="A550" t="str">
            <v>492110</v>
          </cell>
          <cell r="B550" t="str">
            <v>Otplata na glavnina na srednoro~ni obvrznici</v>
          </cell>
        </row>
        <row r="551">
          <cell r="A551" t="str">
            <v>492120</v>
          </cell>
          <cell r="B551" t="str">
            <v>Otplata na glavnina na dolgoro~ni obvrznici</v>
          </cell>
        </row>
        <row r="552">
          <cell r="A552" t="str">
            <v>4922</v>
          </cell>
          <cell r="B552" t="str">
            <v>Dr`avni zapisi</v>
          </cell>
        </row>
        <row r="553">
          <cell r="A553" t="str">
            <v>492210</v>
          </cell>
          <cell r="B553" t="str">
            <v>Otplata na glavnina na dr`avni zapisi</v>
          </cell>
        </row>
        <row r="554">
          <cell r="A554" t="str">
            <v>4923</v>
          </cell>
          <cell r="B554" t="str">
            <v>Otplata na glavnina na zaemi od banki</v>
          </cell>
        </row>
        <row r="555">
          <cell r="A555" t="str">
            <v>492310</v>
          </cell>
          <cell r="B555" t="str">
            <v>Otplata na glavnina na kratkoro~ni pozajmuvawa od banki</v>
          </cell>
        </row>
        <row r="556">
          <cell r="A556" t="str">
            <v>492320</v>
          </cell>
          <cell r="B556" t="str">
            <v>Otplata na glavnina na dolgoro~ni pozajmuvawa od banki</v>
          </cell>
        </row>
        <row r="557">
          <cell r="A557" t="str">
            <v>493</v>
          </cell>
          <cell r="B557" t="str">
            <v>Otplata na glavninata do drugi nivoa na vlast</v>
          </cell>
        </row>
        <row r="558">
          <cell r="A558" t="str">
            <v>4931</v>
          </cell>
          <cell r="B558" t="str">
            <v>Otplata na glavninata na kratkoro~ni pozajmuvawa od centralniot buxet</v>
          </cell>
        </row>
        <row r="559">
          <cell r="A559" t="str">
            <v>493110</v>
          </cell>
          <cell r="B559" t="str">
            <v>Otplata na glavninata na kratkoro~ni pozajmuvawa od centralniot buxet</v>
          </cell>
        </row>
        <row r="560">
          <cell r="A560" t="str">
            <v>4932</v>
          </cell>
          <cell r="B560" t="str">
            <v>Otplata na glavninata na dolgoro~ni pozajmuvawa od centralniot buxet</v>
          </cell>
        </row>
        <row r="561">
          <cell r="A561" t="str">
            <v>493210</v>
          </cell>
          <cell r="B561" t="str">
            <v>Otplata na glavninata na dolgoro~ni pozajmuvawa od centralniot buxet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da_10_06_ime"/>
    </sheetNames>
    <sheetDataSet>
      <sheetData sheetId="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da_10_06_ime"/>
      <sheetName val="84"/>
      <sheetName val="drugi"/>
      <sheetName val="final"/>
      <sheetName val="za acc"/>
      <sheetName val="SAL1006"/>
    </sheetNames>
    <sheetDataSet>
      <sheetData sheetId="0" refreshError="1">
        <row r="1">
          <cell r="A1" t="str">
            <v>razdel</v>
          </cell>
          <cell r="B1" t="str">
            <v>ime</v>
          </cell>
          <cell r="C1" t="str">
            <v>SumOf637</v>
          </cell>
          <cell r="D1" t="str">
            <v>SumOf631</v>
          </cell>
          <cell r="E1" t="str">
            <v>SumOf787</v>
          </cell>
          <cell r="F1" t="str">
            <v>SumOf788</v>
          </cell>
          <cell r="G1" t="str">
            <v>SumOf785</v>
          </cell>
          <cell r="H1" t="str">
            <v>SumOf786</v>
          </cell>
          <cell r="I1" t="str">
            <v>SumOf696</v>
          </cell>
        </row>
        <row r="2">
          <cell r="A2" t="str">
            <v>01001</v>
          </cell>
          <cell r="B2" t="str">
            <v>PRETSEDATEL NA REPUBLIKA MAKEDONIJA</v>
          </cell>
          <cell r="C2">
            <v>0</v>
          </cell>
          <cell r="F2">
            <v>0</v>
          </cell>
        </row>
        <row r="3">
          <cell r="A3" t="str">
            <v>01002</v>
          </cell>
          <cell r="B3" t="str">
            <v>AGENCIJA ZA RAZUZNAVAWE</v>
          </cell>
          <cell r="C3">
            <v>0</v>
          </cell>
          <cell r="D3">
            <v>1451318.5</v>
          </cell>
          <cell r="G3">
            <v>1154415</v>
          </cell>
        </row>
        <row r="4">
          <cell r="A4" t="str">
            <v>02001</v>
          </cell>
          <cell r="B4" t="str">
            <v>SOBRANIE NA REPUBLIKA MAKEDONIJA</v>
          </cell>
          <cell r="C4">
            <v>0</v>
          </cell>
          <cell r="F4">
            <v>0</v>
          </cell>
        </row>
        <row r="5">
          <cell r="A5" t="str">
            <v>02002</v>
          </cell>
          <cell r="B5" t="str">
            <v>DR@AVEN ZAVOD ZA REVIZIJA</v>
          </cell>
          <cell r="C5">
            <v>0</v>
          </cell>
          <cell r="D5">
            <v>2732583.5</v>
          </cell>
        </row>
        <row r="6">
          <cell r="A6" t="str">
            <v>03001</v>
          </cell>
          <cell r="B6" t="str">
            <v>USTAVEN SUD NA REPUBLIKA MAKEDONIJA</v>
          </cell>
          <cell r="C6">
            <v>0</v>
          </cell>
        </row>
        <row r="7">
          <cell r="A7" t="str">
            <v>04001</v>
          </cell>
          <cell r="B7" t="str">
            <v>VLADA NA REPUBLIKA MAKEDONIJA</v>
          </cell>
          <cell r="C7">
            <v>0</v>
          </cell>
        </row>
        <row r="8">
          <cell r="A8" t="str">
            <v>04002</v>
          </cell>
          <cell r="B8" t="str">
            <v>SLU@BA ZA OP[TI I ZAEDNI^KI RABOTI NA VLADATA NA RM</v>
          </cell>
          <cell r="C8">
            <v>0</v>
          </cell>
          <cell r="D8">
            <v>194897.5</v>
          </cell>
          <cell r="E8">
            <v>1328379</v>
          </cell>
        </row>
        <row r="9">
          <cell r="A9" t="str">
            <v>04003</v>
          </cell>
          <cell r="B9" t="str">
            <v>SEKRETARIJAT ZA ZAKONODAVSTVO</v>
          </cell>
          <cell r="C9">
            <v>0</v>
          </cell>
        </row>
        <row r="10">
          <cell r="A10" t="str">
            <v>04005</v>
          </cell>
          <cell r="B10" t="str">
            <v>MAKEDONSKA INFORMATIVNA AGENCIJA</v>
          </cell>
          <cell r="C10">
            <v>0</v>
          </cell>
          <cell r="E10">
            <v>109985.5</v>
          </cell>
          <cell r="G10">
            <v>0</v>
          </cell>
        </row>
        <row r="11">
          <cell r="A11" t="str">
            <v>04006</v>
          </cell>
          <cell r="B11" t="str">
            <v>JAVNO PRAVOBRANITELSTVO NA REPUBLIKA MAKEDONIJA</v>
          </cell>
          <cell r="C11">
            <v>0</v>
          </cell>
          <cell r="D11">
            <v>7982960</v>
          </cell>
        </row>
        <row r="12">
          <cell r="A12" t="str">
            <v>04007</v>
          </cell>
          <cell r="B12" t="str">
            <v>AGENCIJA ZA RAZVOJ I INVESTICII</v>
          </cell>
          <cell r="C12">
            <v>0</v>
          </cell>
          <cell r="E12">
            <v>3037</v>
          </cell>
          <cell r="H12">
            <v>274170.5</v>
          </cell>
        </row>
        <row r="13">
          <cell r="A13" t="str">
            <v>04008</v>
          </cell>
          <cell r="B13" t="str">
            <v>AGENCIJA ZA DR@AVNI SLU@BENICI</v>
          </cell>
          <cell r="C13">
            <v>0</v>
          </cell>
          <cell r="G13">
            <v>607754</v>
          </cell>
        </row>
        <row r="14">
          <cell r="A14" t="str">
            <v>05001</v>
          </cell>
          <cell r="B14" t="str">
            <v>MINISTERSTVO ZA ODBRANA</v>
          </cell>
          <cell r="C14">
            <v>0</v>
          </cell>
          <cell r="D14">
            <v>48152505</v>
          </cell>
          <cell r="E14">
            <v>1548241.5</v>
          </cell>
          <cell r="F14">
            <v>0</v>
          </cell>
          <cell r="G14">
            <v>7905.5</v>
          </cell>
        </row>
        <row r="15">
          <cell r="A15" t="str">
            <v>06001</v>
          </cell>
          <cell r="B15" t="str">
            <v>MINISTERSTVO ZA VNATRE[NI RABOTI</v>
          </cell>
          <cell r="C15">
            <v>0</v>
          </cell>
          <cell r="D15">
            <v>101059880</v>
          </cell>
          <cell r="E15">
            <v>2241301</v>
          </cell>
          <cell r="G15">
            <v>2106602.5</v>
          </cell>
        </row>
        <row r="16">
          <cell r="A16" t="str">
            <v>06002</v>
          </cell>
          <cell r="B16" t="str">
            <v>CENTAR ZA OBRAZOVANIE NA KADRI OD BEZBEDOSTA</v>
          </cell>
          <cell r="C16">
            <v>0</v>
          </cell>
          <cell r="D16">
            <v>135381</v>
          </cell>
          <cell r="F16">
            <v>0</v>
          </cell>
          <cell r="G16">
            <v>0</v>
          </cell>
        </row>
        <row r="17">
          <cell r="A17" t="str">
            <v>07001</v>
          </cell>
          <cell r="B17" t="str">
            <v>MINISTERSTVO ZA PRAVDA</v>
          </cell>
          <cell r="C17">
            <v>0</v>
          </cell>
          <cell r="D17">
            <v>8242851.5</v>
          </cell>
          <cell r="F17">
            <v>0</v>
          </cell>
        </row>
        <row r="18">
          <cell r="A18" t="str">
            <v>08001</v>
          </cell>
          <cell r="B18" t="str">
            <v>MINISTERSTVO ZA NADVORE[NI RABOTI</v>
          </cell>
          <cell r="C18">
            <v>0</v>
          </cell>
          <cell r="D18">
            <v>1080802</v>
          </cell>
          <cell r="F18">
            <v>0</v>
          </cell>
          <cell r="G18">
            <v>0</v>
          </cell>
        </row>
        <row r="19">
          <cell r="A19" t="str">
            <v>09001</v>
          </cell>
          <cell r="B19" t="str">
            <v>MINISTERSTVO ZA FINANSII</v>
          </cell>
          <cell r="C19">
            <v>0</v>
          </cell>
          <cell r="D19">
            <v>4838758.5</v>
          </cell>
        </row>
        <row r="20">
          <cell r="A20" t="str">
            <v>09002</v>
          </cell>
          <cell r="B20" t="str">
            <v>MINISTERSTVO ZA FINANSII-FUNKCIJA NA DR@AVA</v>
          </cell>
          <cell r="C20">
            <v>0</v>
          </cell>
        </row>
        <row r="21">
          <cell r="A21" t="str">
            <v>09003</v>
          </cell>
          <cell r="B21" t="str">
            <v>CARINSKA UPRAVA</v>
          </cell>
          <cell r="C21">
            <v>0</v>
          </cell>
          <cell r="D21">
            <v>6659844.5</v>
          </cell>
          <cell r="F21">
            <v>0</v>
          </cell>
          <cell r="H21">
            <v>280526</v>
          </cell>
        </row>
        <row r="22">
          <cell r="A22" t="str">
            <v>09004</v>
          </cell>
          <cell r="B22" t="str">
            <v>BIRO ZA STOKOVNI REZERVI</v>
          </cell>
          <cell r="C22">
            <v>0</v>
          </cell>
          <cell r="E22">
            <v>30272195.5</v>
          </cell>
          <cell r="G22">
            <v>0</v>
          </cell>
        </row>
        <row r="23">
          <cell r="A23" t="str">
            <v>09005</v>
          </cell>
          <cell r="B23" t="str">
            <v>UPRAVA ZA JAVNI PRIHODI</v>
          </cell>
          <cell r="C23">
            <v>0</v>
          </cell>
          <cell r="I23">
            <v>0</v>
          </cell>
        </row>
        <row r="24">
          <cell r="A24" t="str">
            <v>09006</v>
          </cell>
          <cell r="B24" t="str">
            <v>NACIONALNA PLATE@NA KARTI^KA AD SKOPJE</v>
          </cell>
          <cell r="C24">
            <v>0</v>
          </cell>
        </row>
        <row r="25">
          <cell r="A25" t="str">
            <v>09007</v>
          </cell>
          <cell r="B25" t="str">
            <v>AGENCIJA ZA BLOKIRANI SMETKI</v>
          </cell>
          <cell r="C25">
            <v>0</v>
          </cell>
          <cell r="E25">
            <v>13085434.5</v>
          </cell>
        </row>
        <row r="26">
          <cell r="A26" t="str">
            <v>10001</v>
          </cell>
          <cell r="B26" t="str">
            <v>MINISTERSTVO ZA EKONOMIJA</v>
          </cell>
          <cell r="C26">
            <v>0</v>
          </cell>
          <cell r="D26">
            <v>59730262.5</v>
          </cell>
          <cell r="E26">
            <v>5120</v>
          </cell>
          <cell r="G26">
            <v>4865478.5</v>
          </cell>
        </row>
        <row r="27">
          <cell r="A27" t="str">
            <v>11002</v>
          </cell>
          <cell r="B27" t="str">
            <v>BIRO ZA ZA[TITA NA INDUSTRISKA SOPSTVENOST</v>
          </cell>
          <cell r="C27">
            <v>0</v>
          </cell>
          <cell r="E27">
            <v>24307801</v>
          </cell>
        </row>
        <row r="28">
          <cell r="A28" t="str">
            <v>12003</v>
          </cell>
          <cell r="B28" t="str">
            <v>SEIZMOLO[KA OPSERVATORIJA</v>
          </cell>
          <cell r="C28">
            <v>0</v>
          </cell>
          <cell r="F28">
            <v>0</v>
          </cell>
        </row>
        <row r="29">
          <cell r="A29" t="str">
            <v>12101</v>
          </cell>
          <cell r="B29" t="str">
            <v>MINISTERSTVO ZA @IVOTNA SREDINA I PROSTORNO PLANIRAWE</v>
          </cell>
          <cell r="C29">
            <v>0</v>
          </cell>
          <cell r="E29">
            <v>99886</v>
          </cell>
          <cell r="G29">
            <v>6779628</v>
          </cell>
        </row>
        <row r="30">
          <cell r="A30" t="str">
            <v>13001</v>
          </cell>
          <cell r="B30" t="str">
            <v>MINISTERSTVO ZA TRANSPORT I VRSKI</v>
          </cell>
          <cell r="C30">
            <v>0</v>
          </cell>
          <cell r="D30">
            <v>25508885</v>
          </cell>
          <cell r="F30">
            <v>0</v>
          </cell>
          <cell r="G30">
            <v>126923</v>
          </cell>
        </row>
        <row r="31">
          <cell r="A31" t="str">
            <v>13002</v>
          </cell>
          <cell r="B31" t="str">
            <v>UPRAVA ZA CIVILNO VOZDU[NA PLOVIDBA</v>
          </cell>
          <cell r="E31">
            <v>13800434</v>
          </cell>
        </row>
        <row r="32">
          <cell r="A32" t="str">
            <v>13003</v>
          </cell>
          <cell r="B32" t="str">
            <v>UPRAVA ZA TELEKOMUNIKACII</v>
          </cell>
          <cell r="E32">
            <v>57950656.5</v>
          </cell>
        </row>
        <row r="33">
          <cell r="A33" t="str">
            <v>14001</v>
          </cell>
          <cell r="B33" t="str">
            <v>MINISTERSTVO ZA ZEMJODELSTVO, [UMARSTVO I VODOSTOPANSTVO</v>
          </cell>
          <cell r="C33">
            <v>0</v>
          </cell>
          <cell r="D33">
            <v>9991497.5</v>
          </cell>
          <cell r="G33">
            <v>42017.5</v>
          </cell>
          <cell r="H33">
            <v>27073301.5</v>
          </cell>
        </row>
        <row r="34">
          <cell r="A34" t="str">
            <v>14002</v>
          </cell>
          <cell r="B34" t="str">
            <v>AGENCIJA ZA POTTIKNUVAWE NA RAZVOJOT NA ZEMJODELSTVOTO  - BITOLA</v>
          </cell>
          <cell r="C34">
            <v>0</v>
          </cell>
          <cell r="D34">
            <v>911573</v>
          </cell>
          <cell r="F34">
            <v>0</v>
          </cell>
        </row>
        <row r="35">
          <cell r="A35" t="str">
            <v>14003</v>
          </cell>
          <cell r="B35" t="str">
            <v>REPUBLI^KI HIDROMETEOROLO[KI ZAVOD</v>
          </cell>
          <cell r="C35">
            <v>0</v>
          </cell>
          <cell r="D35">
            <v>372447</v>
          </cell>
          <cell r="E35">
            <v>668744.5</v>
          </cell>
        </row>
        <row r="36">
          <cell r="A36" t="str">
            <v>15001</v>
          </cell>
          <cell r="B36" t="str">
            <v>MINISTERSTVO ZA TRUD I SOCIJALNA POLITIKA</v>
          </cell>
          <cell r="C36">
            <v>0</v>
          </cell>
          <cell r="G36">
            <v>15719010.5</v>
          </cell>
          <cell r="H36">
            <v>27427</v>
          </cell>
        </row>
        <row r="37">
          <cell r="A37" t="str">
            <v>15010</v>
          </cell>
          <cell r="B37" t="str">
            <v>OP[TESTVENA ZA[TITA NA DECATA</v>
          </cell>
          <cell r="C37">
            <v>0</v>
          </cell>
          <cell r="D37">
            <v>9942881.5</v>
          </cell>
          <cell r="E37">
            <v>21260995</v>
          </cell>
        </row>
        <row r="38">
          <cell r="A38" t="str">
            <v>15020</v>
          </cell>
          <cell r="B38" t="str">
            <v>SOCIJALNA ZA[TITA</v>
          </cell>
          <cell r="C38">
            <v>0</v>
          </cell>
          <cell r="D38">
            <v>201213.5</v>
          </cell>
          <cell r="E38">
            <v>13357673.5</v>
          </cell>
          <cell r="G38">
            <v>1227974</v>
          </cell>
        </row>
        <row r="39">
          <cell r="A39" t="str">
            <v>16001</v>
          </cell>
          <cell r="B39" t="str">
            <v>MINISTERSTVO ZA OBRAZOVANIE I NAUKA</v>
          </cell>
          <cell r="C39">
            <v>0</v>
          </cell>
          <cell r="D39">
            <v>7353217.5</v>
          </cell>
          <cell r="E39">
            <v>107213752</v>
          </cell>
          <cell r="F39">
            <v>165416608</v>
          </cell>
          <cell r="G39">
            <v>10361850.5</v>
          </cell>
        </row>
        <row r="40">
          <cell r="A40" t="str">
            <v>16002</v>
          </cell>
          <cell r="B40" t="str">
            <v>BIRO ZA RAZVOJ NA OBRAZOVANIETO</v>
          </cell>
          <cell r="C40">
            <v>0</v>
          </cell>
          <cell r="E40">
            <v>1016497.5</v>
          </cell>
          <cell r="G40">
            <v>5070317.5</v>
          </cell>
        </row>
        <row r="41">
          <cell r="A41" t="str">
            <v>16101</v>
          </cell>
          <cell r="B41" t="str">
            <v>AGENCIJA ZA MLADI I SPORT</v>
          </cell>
          <cell r="C41">
            <v>0</v>
          </cell>
          <cell r="F41">
            <v>0</v>
          </cell>
          <cell r="G41">
            <v>1373753.5</v>
          </cell>
          <cell r="H41">
            <v>116163.5</v>
          </cell>
        </row>
        <row r="42">
          <cell r="A42" t="str">
            <v>18001</v>
          </cell>
          <cell r="B42" t="str">
            <v>MINISTERSTVO ZA KULTURA</v>
          </cell>
          <cell r="C42">
            <v>0</v>
          </cell>
          <cell r="D42">
            <v>115866</v>
          </cell>
          <cell r="F42">
            <v>0</v>
          </cell>
          <cell r="G42">
            <v>642337.5</v>
          </cell>
          <cell r="H42">
            <v>6167380.5</v>
          </cell>
        </row>
        <row r="43">
          <cell r="A43" t="str">
            <v>18010</v>
          </cell>
          <cell r="B43" t="str">
            <v>FINANSIRAWE NA DEJNOSTITE OD OBLASTA NA KULTURATA</v>
          </cell>
          <cell r="C43">
            <v>0</v>
          </cell>
          <cell r="D43">
            <v>11349103.5</v>
          </cell>
          <cell r="E43">
            <v>19470089</v>
          </cell>
          <cell r="G43">
            <v>5997079.5</v>
          </cell>
          <cell r="H43">
            <v>0</v>
          </cell>
        </row>
        <row r="44">
          <cell r="A44" t="str">
            <v>19001</v>
          </cell>
          <cell r="B44" t="str">
            <v>MINISTERSTVO ZA ZDRAVSTVO</v>
          </cell>
          <cell r="C44">
            <v>0</v>
          </cell>
          <cell r="D44">
            <v>2526563</v>
          </cell>
          <cell r="G44">
            <v>311580</v>
          </cell>
          <cell r="H44">
            <v>45317</v>
          </cell>
        </row>
        <row r="45">
          <cell r="A45" t="str">
            <v>19101</v>
          </cell>
          <cell r="B45" t="str">
            <v>MINISTERSTVO ZA LOKALNA SAMOUPRAVA</v>
          </cell>
          <cell r="C45">
            <v>0</v>
          </cell>
          <cell r="E45">
            <v>215601.5</v>
          </cell>
          <cell r="G45">
            <v>53912</v>
          </cell>
        </row>
        <row r="46">
          <cell r="A46" t="str">
            <v>19201</v>
          </cell>
          <cell r="B46" t="str">
            <v>AGENCIJA ZA ISELENI[TVO</v>
          </cell>
          <cell r="C46">
            <v>0</v>
          </cell>
          <cell r="E46">
            <v>2958.5</v>
          </cell>
        </row>
        <row r="47">
          <cell r="A47" t="str">
            <v>19301</v>
          </cell>
          <cell r="B47" t="str">
            <v>AGENCIJA ZA INFORMACII</v>
          </cell>
          <cell r="C47">
            <v>0</v>
          </cell>
          <cell r="F47">
            <v>0</v>
          </cell>
          <cell r="G47">
            <v>355436</v>
          </cell>
        </row>
        <row r="48">
          <cell r="A48" t="str">
            <v>20001</v>
          </cell>
          <cell r="B48" t="str">
            <v>KOMISIJA ZA ODNOSI SO VERSKITE ZAEDNICI I RELIGIOZNI GRUPI</v>
          </cell>
          <cell r="C48">
            <v>0</v>
          </cell>
        </row>
        <row r="49">
          <cell r="A49" t="str">
            <v>21001</v>
          </cell>
          <cell r="B49" t="str">
            <v>DR@AVEN ZAVOD ZA GEODETSKI RABOTI</v>
          </cell>
          <cell r="C49">
            <v>0</v>
          </cell>
          <cell r="E49">
            <v>2552883</v>
          </cell>
        </row>
        <row r="50">
          <cell r="A50" t="str">
            <v>22001</v>
          </cell>
          <cell r="B50" t="str">
            <v>DR@AVEN ZAVOD ZA STATISTIKA</v>
          </cell>
          <cell r="C50">
            <v>0</v>
          </cell>
          <cell r="D50">
            <v>3773645.5</v>
          </cell>
          <cell r="E50">
            <v>737091.5</v>
          </cell>
          <cell r="F50">
            <v>0</v>
          </cell>
          <cell r="G50">
            <v>287643.5</v>
          </cell>
          <cell r="H50">
            <v>762766.5</v>
          </cell>
        </row>
        <row r="51">
          <cell r="A51" t="str">
            <v>24001</v>
          </cell>
          <cell r="B51" t="str">
            <v>DR@AVEN ARHIV NA REPUBLIKA MAKEDONIJA</v>
          </cell>
          <cell r="C51">
            <v>0</v>
          </cell>
          <cell r="D51">
            <v>455249</v>
          </cell>
          <cell r="F51">
            <v>0</v>
          </cell>
        </row>
        <row r="52">
          <cell r="A52" t="str">
            <v>25001</v>
          </cell>
          <cell r="B52" t="str">
            <v>BIRO ZA SUDSKI VE[TA^EWA</v>
          </cell>
          <cell r="C52">
            <v>0</v>
          </cell>
          <cell r="D52">
            <v>887338</v>
          </cell>
        </row>
        <row r="53">
          <cell r="A53" t="str">
            <v>26001</v>
          </cell>
          <cell r="B53" t="str">
            <v>MAKEDONSKA AKADEMIJA NA NAUKITE I UMETNOSTITE</v>
          </cell>
          <cell r="C53">
            <v>0</v>
          </cell>
          <cell r="E53">
            <v>1331971.5</v>
          </cell>
          <cell r="G53">
            <v>13849150</v>
          </cell>
        </row>
        <row r="54">
          <cell r="A54" t="str">
            <v>28001</v>
          </cell>
          <cell r="B54" t="str">
            <v>BIRO ZA STOPANSKI NEDOVOLNO RAZVIENITE PODRA^JA</v>
          </cell>
          <cell r="C54">
            <v>0</v>
          </cell>
          <cell r="D54">
            <v>76836.5</v>
          </cell>
          <cell r="F54">
            <v>0</v>
          </cell>
          <cell r="G54">
            <v>779392.5</v>
          </cell>
        </row>
        <row r="55">
          <cell r="A55" t="str">
            <v>29001</v>
          </cell>
          <cell r="B55" t="str">
            <v>REPUBLI^KI SUDSKI SOVET</v>
          </cell>
          <cell r="C55">
            <v>0</v>
          </cell>
          <cell r="D55">
            <v>158710</v>
          </cell>
          <cell r="F55">
            <v>0</v>
          </cell>
        </row>
        <row r="56">
          <cell r="A56" t="str">
            <v>30001</v>
          </cell>
          <cell r="B56" t="str">
            <v>VRHOVEN SUD NA REPUBLIKA MAKEDONIJA</v>
          </cell>
          <cell r="C56">
            <v>0</v>
          </cell>
        </row>
        <row r="57">
          <cell r="A57" t="str">
            <v>31001</v>
          </cell>
          <cell r="B57" t="str">
            <v>JAVNO OBVINITELSTVO NA MAKEDONIJA</v>
          </cell>
          <cell r="C57">
            <v>0</v>
          </cell>
          <cell r="F57">
            <v>0</v>
          </cell>
        </row>
        <row r="58">
          <cell r="A58" t="str">
            <v>31101</v>
          </cell>
          <cell r="B58" t="str">
            <v>NARODEN PRAVOBRANITEL</v>
          </cell>
          <cell r="C58">
            <v>0</v>
          </cell>
          <cell r="G58">
            <v>89938</v>
          </cell>
        </row>
        <row r="59">
          <cell r="A59" t="str">
            <v>33001</v>
          </cell>
          <cell r="B59" t="str">
            <v>APELACIONEN SUD - BITOLA</v>
          </cell>
          <cell r="C59">
            <v>0</v>
          </cell>
          <cell r="D59">
            <v>27403</v>
          </cell>
          <cell r="F59">
            <v>0</v>
          </cell>
          <cell r="I59">
            <v>6893.5</v>
          </cell>
        </row>
        <row r="60">
          <cell r="A60" t="str">
            <v>33002</v>
          </cell>
          <cell r="B60" t="str">
            <v>APELACIONEN SUD - SKOPJE</v>
          </cell>
          <cell r="C60">
            <v>0</v>
          </cell>
          <cell r="D60">
            <v>0</v>
          </cell>
        </row>
        <row r="61">
          <cell r="A61" t="str">
            <v>33003</v>
          </cell>
          <cell r="B61" t="str">
            <v>UPRAVA NA SUDSKA ZGRADA</v>
          </cell>
          <cell r="C61">
            <v>0</v>
          </cell>
        </row>
        <row r="62">
          <cell r="A62" t="str">
            <v>33004</v>
          </cell>
          <cell r="B62" t="str">
            <v>APELACIONEN SUD - [TIP</v>
          </cell>
          <cell r="C62">
            <v>0</v>
          </cell>
          <cell r="D62">
            <v>0</v>
          </cell>
        </row>
        <row r="63">
          <cell r="A63" t="str">
            <v>34001</v>
          </cell>
          <cell r="B63" t="str">
            <v>VI[O JAVNO OBVINITELSTVO - BITOLA</v>
          </cell>
          <cell r="C63">
            <v>0</v>
          </cell>
          <cell r="F63">
            <v>0</v>
          </cell>
        </row>
        <row r="64">
          <cell r="A64" t="str">
            <v>34002</v>
          </cell>
          <cell r="B64" t="str">
            <v>VI[O JAVNO OBVINITELSTVO - SKOPJE</v>
          </cell>
          <cell r="C64">
            <v>0</v>
          </cell>
        </row>
        <row r="65">
          <cell r="A65" t="str">
            <v>34003</v>
          </cell>
          <cell r="B65" t="str">
            <v>VI[O JAVNO OBVINITELSTVO - [TIP</v>
          </cell>
          <cell r="C65">
            <v>0</v>
          </cell>
        </row>
        <row r="66">
          <cell r="A66" t="str">
            <v>35001</v>
          </cell>
          <cell r="B66" t="str">
            <v>OSNOVEN SUD - BEROVO</v>
          </cell>
          <cell r="C66">
            <v>0</v>
          </cell>
          <cell r="D66">
            <v>107465</v>
          </cell>
          <cell r="F66">
            <v>0</v>
          </cell>
          <cell r="I66">
            <v>53495.5</v>
          </cell>
        </row>
        <row r="67">
          <cell r="A67" t="str">
            <v>35002</v>
          </cell>
          <cell r="B67" t="str">
            <v>OSNOVEN SUD - BITOLA</v>
          </cell>
          <cell r="C67">
            <v>0</v>
          </cell>
          <cell r="D67">
            <v>555961</v>
          </cell>
          <cell r="I67">
            <v>16000</v>
          </cell>
        </row>
        <row r="68">
          <cell r="A68" t="str">
            <v>35003</v>
          </cell>
          <cell r="B68" t="str">
            <v>OSNOVEN SUD - GEVGELIJA</v>
          </cell>
          <cell r="C68">
            <v>0</v>
          </cell>
          <cell r="D68">
            <v>305803</v>
          </cell>
          <cell r="F68">
            <v>0</v>
          </cell>
          <cell r="I68">
            <v>18895074.5</v>
          </cell>
        </row>
        <row r="69">
          <cell r="A69" t="str">
            <v>35004</v>
          </cell>
          <cell r="B69" t="str">
            <v>OSNOVEN SUD - GOSTIVAR</v>
          </cell>
          <cell r="C69">
            <v>0</v>
          </cell>
          <cell r="D69">
            <v>92786.5</v>
          </cell>
          <cell r="I69">
            <v>422280.5</v>
          </cell>
        </row>
        <row r="70">
          <cell r="A70" t="str">
            <v>35005</v>
          </cell>
          <cell r="B70" t="str">
            <v>OSNOVEN SUD - DEBAR</v>
          </cell>
          <cell r="C70">
            <v>0</v>
          </cell>
          <cell r="D70">
            <v>195</v>
          </cell>
          <cell r="F70">
            <v>0</v>
          </cell>
          <cell r="I70">
            <v>356111.5</v>
          </cell>
        </row>
        <row r="71">
          <cell r="A71" t="str">
            <v>35006</v>
          </cell>
          <cell r="B71" t="str">
            <v>OSNOVEN SUD - DEL^EVO</v>
          </cell>
          <cell r="C71">
            <v>0</v>
          </cell>
          <cell r="D71">
            <v>612.5</v>
          </cell>
          <cell r="F71">
            <v>0</v>
          </cell>
          <cell r="I71">
            <v>3141.5</v>
          </cell>
        </row>
        <row r="72">
          <cell r="A72" t="str">
            <v>35007</v>
          </cell>
          <cell r="B72" t="str">
            <v>OSNOVEN SUD - KAVADARCI</v>
          </cell>
          <cell r="C72">
            <v>0</v>
          </cell>
          <cell r="D72">
            <v>54959</v>
          </cell>
          <cell r="F72">
            <v>0</v>
          </cell>
          <cell r="I72">
            <v>0</v>
          </cell>
        </row>
        <row r="73">
          <cell r="A73" t="str">
            <v>35008</v>
          </cell>
          <cell r="B73" t="str">
            <v>OSNOVEN SUD - KI^EVO</v>
          </cell>
          <cell r="C73">
            <v>0</v>
          </cell>
          <cell r="D73">
            <v>90687.5</v>
          </cell>
          <cell r="I73">
            <v>225459</v>
          </cell>
        </row>
        <row r="74">
          <cell r="A74" t="str">
            <v>35009</v>
          </cell>
          <cell r="B74" t="str">
            <v>OSNOVEN SUD - KO^ANI</v>
          </cell>
          <cell r="C74">
            <v>0</v>
          </cell>
          <cell r="D74">
            <v>582034</v>
          </cell>
          <cell r="F74">
            <v>0</v>
          </cell>
          <cell r="I74">
            <v>724685.5</v>
          </cell>
        </row>
        <row r="75">
          <cell r="A75" t="str">
            <v>35010</v>
          </cell>
          <cell r="B75" t="str">
            <v>OSNOVEN SUD - KRATOVO</v>
          </cell>
          <cell r="C75">
            <v>0</v>
          </cell>
          <cell r="D75">
            <v>15590</v>
          </cell>
          <cell r="F75">
            <v>0</v>
          </cell>
          <cell r="I75">
            <v>0</v>
          </cell>
        </row>
        <row r="76">
          <cell r="A76" t="str">
            <v>35011</v>
          </cell>
          <cell r="B76" t="str">
            <v>OSNOVEN SUD - KRIVA PALANKA</v>
          </cell>
          <cell r="C76">
            <v>0</v>
          </cell>
          <cell r="D76">
            <v>204546</v>
          </cell>
          <cell r="F76">
            <v>0</v>
          </cell>
          <cell r="I76">
            <v>0</v>
          </cell>
        </row>
        <row r="77">
          <cell r="A77" t="str">
            <v>35012</v>
          </cell>
          <cell r="B77" t="str">
            <v>OSNOVEN SUD - KRU[EVO</v>
          </cell>
          <cell r="C77">
            <v>0</v>
          </cell>
          <cell r="D77">
            <v>42959.5</v>
          </cell>
          <cell r="F77">
            <v>0</v>
          </cell>
          <cell r="I77">
            <v>44809.5</v>
          </cell>
        </row>
        <row r="78">
          <cell r="A78" t="str">
            <v>35013</v>
          </cell>
          <cell r="B78" t="str">
            <v>OSNOVEN SUD - KUMANOVO</v>
          </cell>
          <cell r="C78">
            <v>0</v>
          </cell>
          <cell r="D78">
            <v>532044</v>
          </cell>
          <cell r="F78">
            <v>0</v>
          </cell>
        </row>
        <row r="79">
          <cell r="A79" t="str">
            <v>35014</v>
          </cell>
          <cell r="B79" t="str">
            <v>OSNOVEN SUD - NEGOTINO</v>
          </cell>
          <cell r="C79">
            <v>0</v>
          </cell>
          <cell r="D79">
            <v>315988</v>
          </cell>
          <cell r="F79">
            <v>0</v>
          </cell>
          <cell r="I79">
            <v>0</v>
          </cell>
        </row>
        <row r="80">
          <cell r="A80" t="str">
            <v>35015</v>
          </cell>
          <cell r="B80" t="str">
            <v>OSNOVEN SUD - OHRID</v>
          </cell>
          <cell r="C80">
            <v>0</v>
          </cell>
          <cell r="D80">
            <v>13293.5</v>
          </cell>
          <cell r="F80">
            <v>0</v>
          </cell>
          <cell r="I80">
            <v>0</v>
          </cell>
        </row>
        <row r="81">
          <cell r="A81" t="str">
            <v>35016</v>
          </cell>
          <cell r="B81" t="str">
            <v>OSNOVEN SUD - PRILEP</v>
          </cell>
          <cell r="C81">
            <v>0</v>
          </cell>
          <cell r="D81">
            <v>160785</v>
          </cell>
          <cell r="F81">
            <v>0</v>
          </cell>
          <cell r="I81">
            <v>0</v>
          </cell>
        </row>
        <row r="82">
          <cell r="A82" t="str">
            <v>35017</v>
          </cell>
          <cell r="B82" t="str">
            <v>OSNOVEN SUD - RADOVI[</v>
          </cell>
          <cell r="C82">
            <v>0</v>
          </cell>
          <cell r="D82">
            <v>60632</v>
          </cell>
          <cell r="F82">
            <v>0</v>
          </cell>
          <cell r="I82">
            <v>602620</v>
          </cell>
        </row>
        <row r="83">
          <cell r="A83" t="str">
            <v>35018</v>
          </cell>
          <cell r="B83" t="str">
            <v>OSNOVEN SUD - RESEN</v>
          </cell>
          <cell r="C83">
            <v>0</v>
          </cell>
          <cell r="D83">
            <v>33043</v>
          </cell>
          <cell r="F83">
            <v>0</v>
          </cell>
        </row>
        <row r="84">
          <cell r="A84" t="str">
            <v>35019</v>
          </cell>
          <cell r="B84" t="str">
            <v>OSNOVEN SUD - SVETI NIKOLE</v>
          </cell>
          <cell r="C84">
            <v>0</v>
          </cell>
          <cell r="D84">
            <v>47435</v>
          </cell>
          <cell r="F84">
            <v>0</v>
          </cell>
          <cell r="I84">
            <v>15603</v>
          </cell>
        </row>
        <row r="85">
          <cell r="A85" t="str">
            <v>35020</v>
          </cell>
          <cell r="B85" t="str">
            <v>OSNOVEN SUD - STRUGA</v>
          </cell>
          <cell r="C85">
            <v>0</v>
          </cell>
          <cell r="D85">
            <v>215956</v>
          </cell>
          <cell r="F85">
            <v>0</v>
          </cell>
          <cell r="I85">
            <v>1945849</v>
          </cell>
        </row>
        <row r="86">
          <cell r="A86" t="str">
            <v>35021</v>
          </cell>
          <cell r="B86" t="str">
            <v>OSNOVEN SUD - STRUMICA</v>
          </cell>
          <cell r="C86">
            <v>0</v>
          </cell>
          <cell r="D86">
            <v>17199</v>
          </cell>
          <cell r="F86">
            <v>0</v>
          </cell>
          <cell r="I86">
            <v>6987813.5</v>
          </cell>
        </row>
        <row r="87">
          <cell r="A87" t="str">
            <v>35022</v>
          </cell>
          <cell r="B87" t="str">
            <v>OSNOVEN SUD - TETOVO</v>
          </cell>
          <cell r="C87">
            <v>0</v>
          </cell>
          <cell r="D87">
            <v>74174.5</v>
          </cell>
          <cell r="F87">
            <v>0</v>
          </cell>
        </row>
        <row r="88">
          <cell r="A88" t="str">
            <v>35023</v>
          </cell>
          <cell r="B88" t="str">
            <v>OSNOVEN SUD - VELES</v>
          </cell>
          <cell r="C88">
            <v>0</v>
          </cell>
          <cell r="D88">
            <v>20035.5</v>
          </cell>
          <cell r="F88">
            <v>0</v>
          </cell>
          <cell r="I88">
            <v>1148179.5</v>
          </cell>
        </row>
        <row r="89">
          <cell r="A89" t="str">
            <v>35024</v>
          </cell>
          <cell r="B89" t="str">
            <v>OSNOVEN SUD - [TIP</v>
          </cell>
          <cell r="C89">
            <v>0</v>
          </cell>
          <cell r="D89">
            <v>72797</v>
          </cell>
          <cell r="F89">
            <v>0</v>
          </cell>
        </row>
        <row r="90">
          <cell r="A90" t="str">
            <v>35025</v>
          </cell>
          <cell r="B90" t="str">
            <v>OSNOVEN SUD SKOPJE 1 - SKOPJE</v>
          </cell>
          <cell r="C90">
            <v>0</v>
          </cell>
          <cell r="D90">
            <v>4522296.5</v>
          </cell>
          <cell r="F90">
            <v>0</v>
          </cell>
          <cell r="I90">
            <v>0</v>
          </cell>
        </row>
        <row r="91">
          <cell r="A91" t="str">
            <v>35026</v>
          </cell>
          <cell r="B91" t="str">
            <v>OSNOVEN SUD SKOPJE 2  - SKOPJE</v>
          </cell>
          <cell r="C91">
            <v>0</v>
          </cell>
          <cell r="D91">
            <v>713682.5</v>
          </cell>
          <cell r="F91">
            <v>0</v>
          </cell>
        </row>
        <row r="92">
          <cell r="A92" t="str">
            <v>35027</v>
          </cell>
          <cell r="B92" t="str">
            <v>OSNOVEN SUD - VINICA</v>
          </cell>
          <cell r="C92">
            <v>0</v>
          </cell>
          <cell r="D92">
            <v>210428.5</v>
          </cell>
          <cell r="F92">
            <v>0</v>
          </cell>
          <cell r="I92">
            <v>2562.5</v>
          </cell>
        </row>
        <row r="93">
          <cell r="A93" t="str">
            <v>36001</v>
          </cell>
          <cell r="B93" t="str">
            <v>OSNOVNO JAVNO OBVINITELSTVO - BEROVO</v>
          </cell>
          <cell r="C93">
            <v>0</v>
          </cell>
        </row>
        <row r="94">
          <cell r="A94" t="str">
            <v>36002</v>
          </cell>
          <cell r="B94" t="str">
            <v>OSNOVNO JAVNO OBVINITELSTVO - BITOLA</v>
          </cell>
          <cell r="C94">
            <v>0</v>
          </cell>
        </row>
        <row r="95">
          <cell r="A95" t="str">
            <v>36003</v>
          </cell>
          <cell r="B95" t="str">
            <v>OSNOVNO JAVNO OBVINITELSTVO - GEVGELIJA</v>
          </cell>
          <cell r="C95">
            <v>0</v>
          </cell>
        </row>
        <row r="96">
          <cell r="A96" t="str">
            <v>36004</v>
          </cell>
          <cell r="B96" t="str">
            <v>OSNOVNO JAVNO OBVINITELSTVO - GOSTIVAR</v>
          </cell>
          <cell r="C96">
            <v>0</v>
          </cell>
        </row>
        <row r="97">
          <cell r="A97" t="str">
            <v>36005</v>
          </cell>
          <cell r="B97" t="str">
            <v>OSNOVNO JAVNO OBVINITELSTVO - DEBAR</v>
          </cell>
          <cell r="C97">
            <v>0</v>
          </cell>
        </row>
        <row r="98">
          <cell r="A98" t="str">
            <v>36006</v>
          </cell>
          <cell r="B98" t="str">
            <v>OSNOVNO JAVNO OBVINITELSTVO - DEL^EVO</v>
          </cell>
          <cell r="C98">
            <v>0</v>
          </cell>
        </row>
        <row r="99">
          <cell r="A99" t="str">
            <v>36007</v>
          </cell>
          <cell r="B99" t="str">
            <v>OSNOVNO JAVNO OBVINITELSTVO - KAVADARCI</v>
          </cell>
          <cell r="C99">
            <v>0</v>
          </cell>
        </row>
        <row r="100">
          <cell r="A100" t="str">
            <v>36008</v>
          </cell>
          <cell r="B100" t="str">
            <v>OSNOVNO JAVNO OBVINITELSTVO - KI^EVO</v>
          </cell>
          <cell r="C100">
            <v>0</v>
          </cell>
        </row>
        <row r="101">
          <cell r="A101" t="str">
            <v>36009</v>
          </cell>
          <cell r="B101" t="str">
            <v>OSNOVNO JAVNO OBVINITELSTVO - KO^ANI</v>
          </cell>
          <cell r="C101">
            <v>0</v>
          </cell>
        </row>
        <row r="102">
          <cell r="A102" t="str">
            <v>36010</v>
          </cell>
          <cell r="B102" t="str">
            <v>OSNOVNO JAVNO OBVINITELSTVO - KRIVA PALANKA</v>
          </cell>
          <cell r="C102">
            <v>0</v>
          </cell>
        </row>
        <row r="103">
          <cell r="A103" t="str">
            <v>36011</v>
          </cell>
          <cell r="B103" t="str">
            <v>OSNOVNO JAVNO OBVINITELSTVO - KUMANOVO</v>
          </cell>
          <cell r="C103">
            <v>0</v>
          </cell>
        </row>
        <row r="104">
          <cell r="A104" t="str">
            <v>36012</v>
          </cell>
          <cell r="B104" t="str">
            <v>OSNOVNO JAVNO OBVINITELSTVO - OHRID</v>
          </cell>
          <cell r="C104">
            <v>0</v>
          </cell>
        </row>
        <row r="105">
          <cell r="A105" t="str">
            <v>36013</v>
          </cell>
          <cell r="B105" t="str">
            <v>OSNOVNO JAVNO OBVINITELSTVO - PRILEP</v>
          </cell>
          <cell r="C105">
            <v>0</v>
          </cell>
          <cell r="F105">
            <v>0</v>
          </cell>
        </row>
        <row r="106">
          <cell r="A106" t="str">
            <v>36014</v>
          </cell>
          <cell r="B106" t="str">
            <v>OSNOVNO JAVNO OBVINITELSTVO - RADOVI[</v>
          </cell>
          <cell r="C106">
            <v>0</v>
          </cell>
        </row>
        <row r="107">
          <cell r="A107" t="str">
            <v>36015</v>
          </cell>
          <cell r="B107" t="str">
            <v>OSNOVNO JAVNO OBVINITELSTVO - RESEN</v>
          </cell>
          <cell r="C107">
            <v>0</v>
          </cell>
        </row>
        <row r="108">
          <cell r="A108" t="str">
            <v>36016</v>
          </cell>
          <cell r="B108" t="str">
            <v>OSNOVNO JAVNO OBVINITELSTVO - SVETI NIKOLE</v>
          </cell>
          <cell r="C108">
            <v>0</v>
          </cell>
        </row>
        <row r="109">
          <cell r="A109" t="str">
            <v>36017</v>
          </cell>
          <cell r="B109" t="str">
            <v>OSNOVNO JAVNO OBVINITELSTVO - SKOPJE</v>
          </cell>
          <cell r="C109">
            <v>0</v>
          </cell>
        </row>
        <row r="110">
          <cell r="A110" t="str">
            <v>36018</v>
          </cell>
          <cell r="B110" t="str">
            <v>OSNOVNO JAVNO OBVINITELSTVO - STRUGA</v>
          </cell>
          <cell r="C110">
            <v>0</v>
          </cell>
        </row>
        <row r="111">
          <cell r="A111" t="str">
            <v>36019</v>
          </cell>
          <cell r="B111" t="str">
            <v>OSNOVNO JAVNO OBVINITELSTVO - STRUMICA</v>
          </cell>
          <cell r="C111">
            <v>0</v>
          </cell>
        </row>
        <row r="112">
          <cell r="A112" t="str">
            <v>36020</v>
          </cell>
          <cell r="B112" t="str">
            <v>OSNOVNO JAVNO OBVINITELSTVO - TETOVO</v>
          </cell>
          <cell r="C112">
            <v>0</v>
          </cell>
        </row>
        <row r="113">
          <cell r="A113" t="str">
            <v>36021</v>
          </cell>
          <cell r="B113" t="str">
            <v>OSNOVNO JAVNO OBVINITELSTVO - VELES</v>
          </cell>
          <cell r="C113">
            <v>0</v>
          </cell>
          <cell r="F113">
            <v>0</v>
          </cell>
        </row>
        <row r="114">
          <cell r="A114" t="str">
            <v>36022</v>
          </cell>
          <cell r="B114" t="str">
            <v>OSNOVNO JAVNO OBVINITELSTVO - [TIP</v>
          </cell>
          <cell r="C114">
            <v>0</v>
          </cell>
          <cell r="F114">
            <v>0</v>
          </cell>
        </row>
        <row r="115">
          <cell r="A115" t="str">
            <v>38001</v>
          </cell>
          <cell r="B115" t="str">
            <v>KAZNENO-POPRAVEN DOM - IDRIZOVO</v>
          </cell>
          <cell r="C115">
            <v>0</v>
          </cell>
        </row>
        <row r="116">
          <cell r="A116" t="str">
            <v>38002</v>
          </cell>
          <cell r="B116" t="str">
            <v>VOSPITNO-POPRAVEN DOM - TETOVO</v>
          </cell>
          <cell r="C116">
            <v>0</v>
          </cell>
          <cell r="D116">
            <v>2443</v>
          </cell>
          <cell r="E116">
            <v>1283</v>
          </cell>
          <cell r="F116">
            <v>0</v>
          </cell>
        </row>
        <row r="117">
          <cell r="A117" t="str">
            <v>38003</v>
          </cell>
          <cell r="B117" t="str">
            <v>KAZNENO-POPRAVNA USTANOVA - BITOLA</v>
          </cell>
          <cell r="C117">
            <v>0</v>
          </cell>
          <cell r="F117">
            <v>0</v>
          </cell>
        </row>
        <row r="118">
          <cell r="A118" t="str">
            <v>38004</v>
          </cell>
          <cell r="B118" t="str">
            <v>KAZNENO-POPRAVNA USTANOVA - GEVGELIJA</v>
          </cell>
          <cell r="C118">
            <v>0</v>
          </cell>
          <cell r="D118">
            <v>0</v>
          </cell>
          <cell r="E118">
            <v>10684.5</v>
          </cell>
          <cell r="F118">
            <v>0</v>
          </cell>
        </row>
        <row r="119">
          <cell r="A119" t="str">
            <v>38005</v>
          </cell>
          <cell r="B119" t="str">
            <v>KAZNENO-POPRAVNA USTANOVA - OHRID</v>
          </cell>
          <cell r="C119">
            <v>0</v>
          </cell>
        </row>
        <row r="120">
          <cell r="A120" t="str">
            <v>38006</v>
          </cell>
          <cell r="B120" t="str">
            <v>KAZNENO-POPRAVNA USTANOVA - TETOVO</v>
          </cell>
          <cell r="C120">
            <v>0</v>
          </cell>
          <cell r="D120">
            <v>0</v>
          </cell>
          <cell r="E120">
            <v>15048</v>
          </cell>
          <cell r="F120">
            <v>0</v>
          </cell>
        </row>
        <row r="121">
          <cell r="A121" t="str">
            <v>38007</v>
          </cell>
          <cell r="B121" t="str">
            <v>KAZNENO-POPRAVNA USTANOVA - SKOPJE</v>
          </cell>
          <cell r="C121">
            <v>0</v>
          </cell>
        </row>
        <row r="122">
          <cell r="A122" t="str">
            <v>38008</v>
          </cell>
          <cell r="B122" t="str">
            <v>KAZNENO-POPRAVNA USTANOVA - STRUGA</v>
          </cell>
          <cell r="C122">
            <v>0</v>
          </cell>
        </row>
        <row r="123">
          <cell r="A123" t="str">
            <v>38009</v>
          </cell>
          <cell r="B123" t="str">
            <v>KAZNENO-POPRAVNA USTANOVA - [TIP</v>
          </cell>
          <cell r="C123">
            <v>0</v>
          </cell>
        </row>
      </sheetData>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aza"/>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TableM"/>
      <sheetName val="INFlev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Me"/>
      <sheetName val="InBoP"/>
      <sheetName val="M-00"/>
      <sheetName val="M-01"/>
      <sheetName val="CGRev"/>
      <sheetName val="CGExp"/>
      <sheetName val="CGSum"/>
      <sheetName val="PF"/>
      <sheetName val="EF"/>
      <sheetName val="HF"/>
      <sheetName val="RF"/>
      <sheetName val="GGSum"/>
      <sheetName val="CGT"/>
      <sheetName val="GGT"/>
      <sheetName val="TTBP"/>
      <sheetName val="TTBTO-BP"/>
      <sheetName val="TTH1H2"/>
      <sheetName val="MEApr"/>
      <sheetName val="MEQApr"/>
      <sheetName val="MEMay"/>
      <sheetName val="MEMoFSept"/>
      <sheetName val="Tel"/>
      <sheetName val="TelSOld"/>
      <sheetName val="TelSNew"/>
      <sheetName val="WB"/>
      <sheetName val="PRev00"/>
      <sheetName val="PRev01"/>
      <sheetName val="PRev02"/>
      <sheetName val="RevSept01"/>
      <sheetName val="RevSh"/>
      <sheetName val="RevSA"/>
      <sheetName val="DutiesMay"/>
      <sheetName val="OutBoP"/>
      <sheetName val="OutSEI"/>
      <sheetName val="GGQBoard"/>
      <sheetName val="Debt00"/>
      <sheetName val="Debt01"/>
      <sheetName val="PAR"/>
      <sheetName val="SR"/>
      <sheetName val="PAR&amp;SR"/>
      <sheetName val="Mil. Ex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sheetName val="Sheet1"/>
      <sheetName val="final"/>
      <sheetName val="Sheet2"/>
      <sheetName val="NPKCR"/>
    </sheetNames>
    <sheetDataSet>
      <sheetData sheetId="0" refreshError="1">
        <row r="1">
          <cell r="A1" t="str">
            <v xml:space="preserve">   Stavka</v>
          </cell>
          <cell r="B1" t="str">
            <v>Namena</v>
          </cell>
        </row>
        <row r="2">
          <cell r="A2">
            <v>40</v>
          </cell>
          <cell r="B2" t="str">
            <v>Plati naemnini i nadomestoci</v>
          </cell>
        </row>
        <row r="3">
          <cell r="A3">
            <v>42</v>
          </cell>
          <cell r="B3" t="str">
            <v>Materijali stoki i uslugi</v>
          </cell>
        </row>
        <row r="4">
          <cell r="A4">
            <v>44</v>
          </cell>
          <cell r="B4" t="str">
            <v>Tekovni transferi</v>
          </cell>
        </row>
        <row r="5">
          <cell r="A5">
            <v>45</v>
          </cell>
          <cell r="B5" t="str">
            <v>KAMATNI PLA]AWA</v>
          </cell>
        </row>
        <row r="6">
          <cell r="A6">
            <v>46</v>
          </cell>
          <cell r="B6" t="str">
            <v>Kupuvawe na kapitalni sredstva</v>
          </cell>
        </row>
        <row r="7">
          <cell r="A7">
            <v>47</v>
          </cell>
          <cell r="B7" t="str">
            <v>Kapitalni transferi</v>
          </cell>
        </row>
        <row r="8">
          <cell r="A8">
            <v>48</v>
          </cell>
          <cell r="B8" t="str">
            <v>Davawe na zaemi i u~estvo vo del od hart</v>
          </cell>
        </row>
        <row r="9">
          <cell r="A9">
            <v>49</v>
          </cell>
          <cell r="B9" t="str">
            <v>Amortizacija (otplata na glavnina)</v>
          </cell>
        </row>
        <row r="10">
          <cell r="A10">
            <v>401</v>
          </cell>
          <cell r="B10" t="str">
            <v>Neto osnovni plati i naemnini</v>
          </cell>
        </row>
        <row r="11">
          <cell r="A11">
            <v>402</v>
          </cell>
          <cell r="B11" t="str">
            <v>Pridonesi od plati i personalen danok</v>
          </cell>
        </row>
        <row r="12">
          <cell r="A12">
            <v>420</v>
          </cell>
          <cell r="B12" t="str">
            <v>Patni i dnevni rashodi</v>
          </cell>
        </row>
        <row r="13">
          <cell r="A13">
            <v>421</v>
          </cell>
          <cell r="B13" t="str">
            <v>Komunalni uslugi</v>
          </cell>
        </row>
        <row r="14">
          <cell r="A14">
            <v>422</v>
          </cell>
          <cell r="B14" t="str">
            <v>Zatopluvawe</v>
          </cell>
        </row>
        <row r="15">
          <cell r="A15">
            <v>423</v>
          </cell>
          <cell r="B15" t="str">
            <v>Komunikacija i transport</v>
          </cell>
        </row>
        <row r="16">
          <cell r="A16">
            <v>424</v>
          </cell>
          <cell r="B16" t="str">
            <v>Materijali</v>
          </cell>
        </row>
        <row r="17">
          <cell r="A17">
            <v>425</v>
          </cell>
          <cell r="B17" t="str">
            <v>Tekovno odr`uvawe</v>
          </cell>
        </row>
        <row r="18">
          <cell r="A18">
            <v>426</v>
          </cell>
          <cell r="B18" t="str">
            <v>Dogovorni uslugi</v>
          </cell>
        </row>
        <row r="19">
          <cell r="A19">
            <v>427</v>
          </cell>
          <cell r="B19" t="str">
            <v>Drugi operativni rashodi</v>
          </cell>
        </row>
        <row r="20">
          <cell r="A20">
            <v>428</v>
          </cell>
          <cell r="B20" t="str">
            <v>Rezervi</v>
          </cell>
        </row>
        <row r="21">
          <cell r="A21">
            <v>441</v>
          </cell>
          <cell r="B21" t="str">
            <v>Transferi do drugi nivoa na vlast</v>
          </cell>
        </row>
        <row r="22">
          <cell r="A22">
            <v>442</v>
          </cell>
          <cell r="B22" t="str">
            <v>Transferi do neprofitni organizacii</v>
          </cell>
        </row>
        <row r="23">
          <cell r="A23">
            <v>443</v>
          </cell>
          <cell r="B23" t="str">
            <v>Transferi do doma}instva i fizi~ki lica</v>
          </cell>
        </row>
        <row r="24">
          <cell r="A24">
            <v>451</v>
          </cell>
          <cell r="B24" t="str">
            <v>Kamati po doma{en  dolg</v>
          </cell>
        </row>
        <row r="25">
          <cell r="A25">
            <v>452</v>
          </cell>
          <cell r="B25" t="str">
            <v>Kamati po nadvore{en dolg</v>
          </cell>
        </row>
        <row r="26">
          <cell r="A26">
            <v>461</v>
          </cell>
          <cell r="B26" t="str">
            <v>Kupuvawe na zemji{te i nematerijalni sredstva</v>
          </cell>
        </row>
        <row r="27">
          <cell r="A27">
            <v>462</v>
          </cell>
          <cell r="B27" t="str">
            <v>Kupuvawe na grade`ni objekti</v>
          </cell>
        </row>
        <row r="28">
          <cell r="A28">
            <v>463</v>
          </cell>
          <cell r="B28" t="str">
            <v>Kupuvawe na mebel i kancelariska oprema</v>
          </cell>
        </row>
        <row r="29">
          <cell r="A29">
            <v>464</v>
          </cell>
          <cell r="B29" t="str">
            <v>Kupuvawe na motorni vozila</v>
          </cell>
        </row>
        <row r="30">
          <cell r="A30">
            <v>465</v>
          </cell>
          <cell r="B30" t="str">
            <v>Fizibiliti studii; podgotovka na proekti i di</v>
          </cell>
        </row>
        <row r="31">
          <cell r="A31">
            <v>466</v>
          </cell>
          <cell r="B31" t="str">
            <v>Ma{inska oprema</v>
          </cell>
        </row>
        <row r="32">
          <cell r="A32">
            <v>467</v>
          </cell>
          <cell r="B32" t="str">
            <v>Izgradba; renovirawe i unapreduvawe</v>
          </cell>
        </row>
        <row r="33">
          <cell r="A33">
            <v>468</v>
          </cell>
          <cell r="B33" t="str">
            <v>Osnovno i specijalno odr`uvawe</v>
          </cell>
        </row>
        <row r="34">
          <cell r="A34">
            <v>469</v>
          </cell>
          <cell r="B34" t="str">
            <v>Kupuvawe na stokovni rezervi</v>
          </cell>
        </row>
        <row r="35">
          <cell r="A35">
            <v>471</v>
          </cell>
          <cell r="B35" t="str">
            <v>Kapitalni transferi do vladini institucii</v>
          </cell>
        </row>
        <row r="36">
          <cell r="A36">
            <v>472</v>
          </cell>
          <cell r="B36" t="str">
            <v>Kapitalni transferi do drugi nivoa na vlast</v>
          </cell>
        </row>
        <row r="37">
          <cell r="A37">
            <v>473</v>
          </cell>
          <cell r="B37" t="str">
            <v xml:space="preserve">Kapitalni transferi na poedinci i neprofitni </v>
          </cell>
        </row>
        <row r="38">
          <cell r="A38">
            <v>481</v>
          </cell>
          <cell r="B38" t="str">
            <v>Doma{ni zaemi i u~estvo vo kapital</v>
          </cell>
        </row>
        <row r="39">
          <cell r="A39">
            <v>482</v>
          </cell>
          <cell r="B39" t="str">
            <v>Stranski zaemi i u~estvo vo kapital</v>
          </cell>
        </row>
        <row r="40">
          <cell r="A40">
            <v>491</v>
          </cell>
          <cell r="B40" t="str">
            <v>Otplata na glavnica po doma{en dolg</v>
          </cell>
        </row>
        <row r="41">
          <cell r="A41">
            <v>492</v>
          </cell>
          <cell r="B41" t="str">
            <v>Otplata na glavnica po nadvore{en dolg</v>
          </cell>
        </row>
        <row r="42">
          <cell r="A42">
            <v>401111</v>
          </cell>
          <cell r="B42" t="str">
            <v>Osnovni plati -funkcioneri</v>
          </cell>
        </row>
        <row r="43">
          <cell r="A43">
            <v>401112</v>
          </cell>
          <cell r="B43" t="str">
            <v>Osnovni plati - rabotnici</v>
          </cell>
        </row>
        <row r="44">
          <cell r="A44">
            <v>401113</v>
          </cell>
          <cell r="B44" t="str">
            <v>Osnovni plati - rabotnici vo DKP</v>
          </cell>
        </row>
        <row r="45">
          <cell r="A45">
            <v>401114</v>
          </cell>
          <cell r="B45" t="str">
            <v>Osnovni plati - nastavnici vo stranstvo</v>
          </cell>
        </row>
        <row r="46">
          <cell r="A46">
            <v>401115</v>
          </cell>
          <cell r="B46" t="str">
            <v>Rabota na odredeno vreme  (zamena)</v>
          </cell>
        </row>
        <row r="47">
          <cell r="A47">
            <v>401117</v>
          </cell>
          <cell r="B47" t="str">
            <v>Plata za prekuvremena rabota</v>
          </cell>
        </row>
        <row r="48">
          <cell r="A48">
            <v>401118</v>
          </cell>
          <cell r="B48" t="str">
            <v>Plata za vreme na praznici</v>
          </cell>
        </row>
        <row r="49">
          <cell r="A49">
            <v>401119</v>
          </cell>
          <cell r="B49" t="str">
            <v>Plata za rabota vo no}na smena</v>
          </cell>
        </row>
        <row r="50">
          <cell r="A50">
            <v>401120</v>
          </cell>
          <cell r="B50" t="str">
            <v>Plata za de`urstva</v>
          </cell>
        </row>
        <row r="51">
          <cell r="A51">
            <v>401121</v>
          </cell>
          <cell r="B51" t="str">
            <v>Drugi dodatoci na plata</v>
          </cell>
        </row>
        <row r="52">
          <cell r="A52">
            <v>401211</v>
          </cell>
          <cell r="B52" t="str">
            <v>Nadomest za akademici</v>
          </cell>
        </row>
        <row r="53">
          <cell r="A53">
            <v>401212</v>
          </cell>
          <cell r="B53" t="str">
            <v>Nadomest za pratenici</v>
          </cell>
        </row>
        <row r="54">
          <cell r="A54">
            <v>401213</v>
          </cell>
          <cell r="B54" t="str">
            <v>Nadomest za pravosuden personal - pau{al</v>
          </cell>
        </row>
        <row r="55">
          <cell r="A55">
            <v>401214</v>
          </cell>
          <cell r="B55" t="str">
            <v>Nadomest za lete~ki personal</v>
          </cell>
        </row>
        <row r="56">
          <cell r="A56">
            <v>401215</v>
          </cell>
          <cell r="B56" t="str">
            <v>Drugi funkcionalni nadomestoci</v>
          </cell>
        </row>
        <row r="57">
          <cell r="A57">
            <v>401216</v>
          </cell>
          <cell r="B57" t="str">
            <v>Nadomest za prevoz do i od rabotnoto mesto</v>
          </cell>
        </row>
        <row r="58">
          <cell r="A58">
            <v>401217</v>
          </cell>
          <cell r="B58" t="str">
            <v>Nadomest za hrana</v>
          </cell>
        </row>
        <row r="59">
          <cell r="A59">
            <v>401220</v>
          </cell>
          <cell r="B59" t="str">
            <v>Nadimest za odvoen `ivot</v>
          </cell>
        </row>
        <row r="60">
          <cell r="A60">
            <v>401221</v>
          </cell>
          <cell r="B60" t="str">
            <v>Nadomest za ispratnina pri penzionirawe</v>
          </cell>
        </row>
        <row r="61">
          <cell r="A61">
            <v>401225</v>
          </cell>
          <cell r="B61" t="str">
            <v>Drugi nadomestoci</v>
          </cell>
        </row>
        <row r="62">
          <cell r="A62">
            <v>402111</v>
          </cell>
          <cell r="B62" t="str">
            <v>Osnovni pridonesi za PIO</v>
          </cell>
        </row>
        <row r="63">
          <cell r="A63">
            <v>402112</v>
          </cell>
          <cell r="B63" t="str">
            <v>Pridones za beneficiran sta`</v>
          </cell>
        </row>
        <row r="64">
          <cell r="A64">
            <v>402113</v>
          </cell>
          <cell r="B64" t="str">
            <v>Drugi pridonesi za PIO</v>
          </cell>
        </row>
        <row r="65">
          <cell r="A65">
            <v>402211</v>
          </cell>
          <cell r="B65" t="str">
            <v>Osnovni pridonesi za zdravstvo</v>
          </cell>
        </row>
        <row r="66">
          <cell r="A66">
            <v>402212</v>
          </cell>
          <cell r="B66" t="str">
            <v>Osnoven pridones za profesionalno zaboluvawe</v>
          </cell>
        </row>
        <row r="67">
          <cell r="A67">
            <v>402213</v>
          </cell>
          <cell r="B67" t="str">
            <v>Drugi pridonesi za Fondot za zdravstvo</v>
          </cell>
        </row>
        <row r="68">
          <cell r="A68">
            <v>402311</v>
          </cell>
          <cell r="B68" t="str">
            <v>Osnovni pridonesi za vrabotuvawe</v>
          </cell>
        </row>
        <row r="69">
          <cell r="A69">
            <v>402411</v>
          </cell>
          <cell r="B69" t="str">
            <v>Osnoven pridones za vodosnabduvawe</v>
          </cell>
        </row>
        <row r="70">
          <cell r="A70">
            <v>402511</v>
          </cell>
          <cell r="B70" t="str">
            <v>Personalen danok od plata</v>
          </cell>
        </row>
        <row r="71">
          <cell r="A71">
            <v>402512</v>
          </cell>
          <cell r="B71" t="str">
            <v>Personalen danok od nadomestoci</v>
          </cell>
        </row>
        <row r="72">
          <cell r="A72">
            <v>420111</v>
          </cell>
          <cell r="B72" t="str">
            <v>Patuvawe vo zemjata - hranarina (dnevnica)</v>
          </cell>
        </row>
        <row r="73">
          <cell r="A73">
            <v>420112</v>
          </cell>
          <cell r="B73" t="str">
            <v>Patuvawe vo zemjata - patni rashodi</v>
          </cell>
        </row>
        <row r="74">
          <cell r="A74">
            <v>420113</v>
          </cell>
          <cell r="B74" t="str">
            <v>Patuvawe vo zemjata - smestuvawe</v>
          </cell>
        </row>
        <row r="75">
          <cell r="A75">
            <v>420114</v>
          </cell>
          <cell r="B75" t="str">
            <v>Patuvawe vo zemjata - sporedni rashodi</v>
          </cell>
        </row>
        <row r="76">
          <cell r="A76">
            <v>420121</v>
          </cell>
          <cell r="B76" t="str">
            <v>Patuvawe vo stranstvo - hranarina (dnevnica)</v>
          </cell>
        </row>
        <row r="77">
          <cell r="A77">
            <v>420122</v>
          </cell>
          <cell r="B77" t="str">
            <v>Patuvawe vo stranstvo - patni rashodi</v>
          </cell>
        </row>
        <row r="78">
          <cell r="A78">
            <v>420123</v>
          </cell>
          <cell r="B78" t="str">
            <v>Patuvawe vo stranstvo - smestuvawe</v>
          </cell>
        </row>
        <row r="79">
          <cell r="A79">
            <v>420124</v>
          </cell>
          <cell r="B79" t="str">
            <v>Patuvawe vo stranstvo - sporedni  rashodi</v>
          </cell>
        </row>
        <row r="80">
          <cell r="A80">
            <v>421111</v>
          </cell>
          <cell r="B80" t="str">
            <v>Elektri~na energija</v>
          </cell>
        </row>
        <row r="81">
          <cell r="A81">
            <v>421112</v>
          </cell>
          <cell r="B81" t="str">
            <v>Vodovod i kanalizacija</v>
          </cell>
        </row>
        <row r="82">
          <cell r="A82">
            <v>421113</v>
          </cell>
          <cell r="B82" t="str">
            <v>ubretarina</v>
          </cell>
        </row>
        <row r="83">
          <cell r="A83">
            <v>421114</v>
          </cell>
          <cell r="B83" t="str">
            <v>Gradska renta</v>
          </cell>
        </row>
        <row r="84">
          <cell r="A84">
            <v>421115</v>
          </cell>
          <cell r="B84" t="str">
            <v>Drugi komunalni taksi i uslugi</v>
          </cell>
        </row>
        <row r="85">
          <cell r="A85">
            <v>422111</v>
          </cell>
          <cell r="B85" t="str">
            <v>Centralno greewe</v>
          </cell>
        </row>
        <row r="86">
          <cell r="A86">
            <v>422112</v>
          </cell>
          <cell r="B86" t="str">
            <v>Drva</v>
          </cell>
        </row>
        <row r="87">
          <cell r="A87">
            <v>422113</v>
          </cell>
          <cell r="B87" t="str">
            <v>Jaglen</v>
          </cell>
        </row>
        <row r="88">
          <cell r="A88">
            <v>422114</v>
          </cell>
          <cell r="B88" t="str">
            <v>Te~ni goriva</v>
          </cell>
        </row>
        <row r="89">
          <cell r="A89">
            <v>422115</v>
          </cell>
          <cell r="B89" t="str">
            <v>Drugo</v>
          </cell>
        </row>
        <row r="90">
          <cell r="A90">
            <v>423111</v>
          </cell>
          <cell r="B90" t="str">
            <v>Po{ta</v>
          </cell>
        </row>
        <row r="91">
          <cell r="A91">
            <v>423112</v>
          </cell>
          <cell r="B91" t="str">
            <v>Telefon i telefaks</v>
          </cell>
        </row>
        <row r="92">
          <cell r="A92">
            <v>423113</v>
          </cell>
          <cell r="B92" t="str">
            <v>Dr`avni vrski</v>
          </cell>
        </row>
        <row r="93">
          <cell r="A93">
            <v>423114</v>
          </cell>
          <cell r="B93" t="str">
            <v>Kurirski uslugi</v>
          </cell>
        </row>
        <row r="94">
          <cell r="A94">
            <v>423211</v>
          </cell>
          <cell r="B94" t="str">
            <v>Goriva i masla</v>
          </cell>
        </row>
        <row r="95">
          <cell r="A95">
            <v>423212</v>
          </cell>
          <cell r="B95" t="str">
            <v>Gumi</v>
          </cell>
        </row>
        <row r="96">
          <cell r="A96">
            <v>423213</v>
          </cell>
          <cell r="B96" t="str">
            <v>Rezervni delovi</v>
          </cell>
        </row>
        <row r="97">
          <cell r="A97">
            <v>423214</v>
          </cell>
          <cell r="B97" t="str">
            <v>Registracija na motorni vozila</v>
          </cell>
        </row>
        <row r="98">
          <cell r="A98">
            <v>423215</v>
          </cell>
          <cell r="B98" t="str">
            <v>Zakupnina za motorni vozila</v>
          </cell>
        </row>
        <row r="99">
          <cell r="A99">
            <v>423216</v>
          </cell>
          <cell r="B99" t="str">
            <v>Rashodi za transport na stoki</v>
          </cell>
        </row>
        <row r="100">
          <cell r="A100">
            <v>423217</v>
          </cell>
          <cell r="B100" t="str">
            <v>Drugi rashodi za transport</v>
          </cell>
        </row>
        <row r="101">
          <cell r="A101">
            <v>424111</v>
          </cell>
          <cell r="B101" t="str">
            <v>Kancelariski materijali</v>
          </cell>
        </row>
        <row r="102">
          <cell r="A102">
            <v>424112</v>
          </cell>
          <cell r="B102" t="str">
            <v>Spisanija; vesnici i drugi izdanija</v>
          </cell>
        </row>
        <row r="103">
          <cell r="A103">
            <v>424113</v>
          </cell>
          <cell r="B103" t="str">
            <v>Lenti; kaseti i drugo za AOP</v>
          </cell>
        </row>
        <row r="104">
          <cell r="A104">
            <v>424114</v>
          </cell>
          <cell r="B104" t="str">
            <v>Drugi administrativni materijali</v>
          </cell>
        </row>
        <row r="105">
          <cell r="A105">
            <v>424115</v>
          </cell>
          <cell r="B105" t="str">
            <v>Kopirawe; pe~atewe i izdavawe</v>
          </cell>
        </row>
        <row r="106">
          <cell r="A106">
            <v>424211</v>
          </cell>
          <cell r="B106" t="str">
            <v>Uniformi</v>
          </cell>
        </row>
        <row r="107">
          <cell r="A107">
            <v>424212</v>
          </cell>
          <cell r="B107" t="str">
            <v>Rabotna obleka</v>
          </cell>
        </row>
        <row r="108">
          <cell r="A108">
            <v>424213</v>
          </cell>
          <cell r="B108" t="str">
            <v>Obuvki</v>
          </cell>
        </row>
        <row r="109">
          <cell r="A109">
            <v>424214</v>
          </cell>
          <cell r="B109" t="str">
            <v>Postelnina</v>
          </cell>
        </row>
        <row r="110">
          <cell r="A110">
            <v>424311</v>
          </cell>
          <cell r="B110" t="str">
            <v>Prehranbeni produkti</v>
          </cell>
        </row>
        <row r="111">
          <cell r="A111">
            <v>424312</v>
          </cell>
          <cell r="B111" t="str">
            <v>Pijaloci</v>
          </cell>
        </row>
        <row r="112">
          <cell r="A112">
            <v>424313</v>
          </cell>
          <cell r="B112" t="str">
            <v>Drugi prehranbeni produkti</v>
          </cell>
        </row>
        <row r="113">
          <cell r="A113">
            <v>424411</v>
          </cell>
          <cell r="B113" t="str">
            <v>Materijali za gradobijna za{tita</v>
          </cell>
        </row>
        <row r="114">
          <cell r="A114">
            <v>424412</v>
          </cell>
          <cell r="B114" t="str">
            <v>Materijali za radiosonda`ni merewa</v>
          </cell>
        </row>
        <row r="115">
          <cell r="A115">
            <v>424413</v>
          </cell>
          <cell r="B115" t="str">
            <v>Materijali za protivpo`arna za{tita</v>
          </cell>
        </row>
        <row r="116">
          <cell r="A116">
            <v>424414</v>
          </cell>
          <cell r="B116" t="str">
            <v>Materijali za odbrana</v>
          </cell>
        </row>
        <row r="117">
          <cell r="A117">
            <v>424415</v>
          </cell>
          <cell r="B117" t="str">
            <v>Materijali za Voena akademija</v>
          </cell>
        </row>
        <row r="118">
          <cell r="A118">
            <v>424416</v>
          </cell>
          <cell r="B118" t="str">
            <v>Materijali za policija</v>
          </cell>
        </row>
        <row r="119">
          <cell r="A119">
            <v>424417</v>
          </cell>
          <cell r="B119" t="str">
            <v>Drugi materijali za posebni nameni</v>
          </cell>
        </row>
        <row r="120">
          <cell r="A120">
            <v>424511</v>
          </cell>
          <cell r="B120" t="str">
            <v>Lekovi</v>
          </cell>
        </row>
        <row r="121">
          <cell r="A121">
            <v>424516</v>
          </cell>
          <cell r="B121" t="str">
            <v>Drugi medicinski materijali</v>
          </cell>
        </row>
        <row r="122">
          <cell r="A122">
            <v>424611</v>
          </cell>
          <cell r="B122" t="str">
            <v>Knigi i u~ebnici</v>
          </cell>
        </row>
        <row r="123">
          <cell r="A123">
            <v>424612</v>
          </cell>
          <cell r="B123" t="str">
            <v>Nastavno-obrazovni pomagala</v>
          </cell>
        </row>
        <row r="124">
          <cell r="A124">
            <v>424613</v>
          </cell>
          <cell r="B124" t="str">
            <v>Drugi obrazovni materijali</v>
          </cell>
        </row>
        <row r="125">
          <cell r="A125">
            <v>424711</v>
          </cell>
          <cell r="B125" t="str">
            <v>Sredstva za odr`uvawe na higiena</v>
          </cell>
        </row>
        <row r="126">
          <cell r="A126">
            <v>424712</v>
          </cell>
          <cell r="B126" t="str">
            <v>Siten inventar; alat i drugi materijali za po</v>
          </cell>
        </row>
        <row r="127">
          <cell r="A127">
            <v>424713</v>
          </cell>
          <cell r="B127" t="str">
            <v>Drugi materijali</v>
          </cell>
        </row>
        <row r="128">
          <cell r="A128">
            <v>425111</v>
          </cell>
          <cell r="B128" t="str">
            <v>Popravka i servisirawe na leki koli</v>
          </cell>
        </row>
        <row r="129">
          <cell r="A129">
            <v>425112</v>
          </cell>
          <cell r="B129" t="str">
            <v>Popravka i servisirawe na tovarni vozila</v>
          </cell>
        </row>
        <row r="130">
          <cell r="A130">
            <v>425113</v>
          </cell>
          <cell r="B130" t="str">
            <v>Popravka i servisirawena avioni i helihopteri</v>
          </cell>
        </row>
        <row r="131">
          <cell r="A131">
            <v>425114</v>
          </cell>
          <cell r="B131" t="str">
            <v>Popravka i servisirawe na plovni objekti</v>
          </cell>
        </row>
        <row r="132">
          <cell r="A132">
            <v>425115</v>
          </cell>
          <cell r="B132" t="str">
            <v>Popravka i servisirawe na specijalni vozila</v>
          </cell>
        </row>
        <row r="133">
          <cell r="A133">
            <v>425116</v>
          </cell>
          <cell r="B133" t="str">
            <v>Popravki na drugi vozila</v>
          </cell>
        </row>
        <row r="134">
          <cell r="A134">
            <v>425211</v>
          </cell>
          <cell r="B134" t="str">
            <v>Uslugi za ~istewe</v>
          </cell>
        </row>
        <row r="135">
          <cell r="A135">
            <v>425212</v>
          </cell>
          <cell r="B135" t="str">
            <v>Uslugi za odr`uvawe na zeleni povr{ini</v>
          </cell>
        </row>
        <row r="136">
          <cell r="A136">
            <v>425213</v>
          </cell>
          <cell r="B136" t="str">
            <v>Uslugi za obezbeduvawe na objekti</v>
          </cell>
        </row>
        <row r="137">
          <cell r="A137">
            <v>425214</v>
          </cell>
          <cell r="B137" t="str">
            <v>Popravka na mebel</v>
          </cell>
        </row>
        <row r="138">
          <cell r="A138">
            <v>425215</v>
          </cell>
          <cell r="B138" t="str">
            <v>Servisirawe na oprema</v>
          </cell>
        </row>
        <row r="139">
          <cell r="A139">
            <v>425216</v>
          </cell>
          <cell r="B139" t="str">
            <v>Odr`uvawe na grade`ni objekti</v>
          </cell>
        </row>
        <row r="140">
          <cell r="A140">
            <v>425217</v>
          </cell>
          <cell r="B140" t="str">
            <v>Dezinfekcija; dezinsekcija i deratizacija</v>
          </cell>
        </row>
        <row r="141">
          <cell r="A141">
            <v>425218</v>
          </cell>
          <cell r="B141" t="str">
            <v>Drugi uslugi za odr`uvawe</v>
          </cell>
        </row>
        <row r="142">
          <cell r="A142">
            <v>425219</v>
          </cell>
          <cell r="B142" t="str">
            <v>Odr`uvawe na softverska i hardverska oprema</v>
          </cell>
        </row>
        <row r="143">
          <cell r="A143">
            <v>425311</v>
          </cell>
          <cell r="B143" t="str">
            <v>Avtopati i pati{ta</v>
          </cell>
        </row>
        <row r="144">
          <cell r="A144">
            <v>425315</v>
          </cell>
          <cell r="B144" t="str">
            <v>Drugi uslugi za popravka i odr`uvawe</v>
          </cell>
        </row>
        <row r="145">
          <cell r="A145">
            <v>426111</v>
          </cell>
          <cell r="B145" t="str">
            <v>Primarna zdravstvena za{tita</v>
          </cell>
        </row>
        <row r="146">
          <cell r="A146">
            <v>426116</v>
          </cell>
          <cell r="B146" t="str">
            <v>Drugi zdravstveni uslugi</v>
          </cell>
        </row>
        <row r="147">
          <cell r="A147">
            <v>426211</v>
          </cell>
          <cell r="B147" t="str">
            <v>Kancelariski prostor</v>
          </cell>
        </row>
        <row r="148">
          <cell r="A148">
            <v>426212</v>
          </cell>
          <cell r="B148" t="str">
            <v>Magacinski prostor</v>
          </cell>
        </row>
        <row r="149">
          <cell r="A149">
            <v>426213</v>
          </cell>
          <cell r="B149" t="str">
            <v>Drug tip na prostor</v>
          </cell>
        </row>
        <row r="150">
          <cell r="A150">
            <v>426216</v>
          </cell>
          <cell r="B150" t="str">
            <v>Druga oprema</v>
          </cell>
        </row>
        <row r="151">
          <cell r="A151">
            <v>426311</v>
          </cell>
          <cell r="B151" t="str">
            <v>Podobruvawe na zemjodelskite uslugi</v>
          </cell>
        </row>
        <row r="152">
          <cell r="A152">
            <v>426312</v>
          </cell>
          <cell r="B152" t="str">
            <v>Veterinarni uslugi</v>
          </cell>
        </row>
        <row r="153">
          <cell r="A153">
            <v>426313</v>
          </cell>
          <cell r="B153" t="str">
            <v>Nagradi za uni{tuvawe na {teten dive~</v>
          </cell>
        </row>
        <row r="154">
          <cell r="A154">
            <v>426315</v>
          </cell>
          <cell r="B154" t="str">
            <v>Drugi zemjodelski dogovorni uslugi</v>
          </cell>
        </row>
        <row r="155">
          <cell r="A155">
            <v>426316</v>
          </cell>
          <cell r="B155" t="str">
            <v>Uslugi za za{tita na vodite; rekite i ezerata</v>
          </cell>
        </row>
        <row r="156">
          <cell r="A156">
            <v>426317</v>
          </cell>
          <cell r="B156" t="str">
            <v>Studii i proekti za za{tita na `ivotnata sred</v>
          </cell>
        </row>
        <row r="157">
          <cell r="A157">
            <v>426318</v>
          </cell>
          <cell r="B157" t="str">
            <v>Uslugi za meteorolo{ki i hidrmeteorolo{ki nab</v>
          </cell>
        </row>
        <row r="158">
          <cell r="A158">
            <v>426319</v>
          </cell>
          <cell r="B158" t="str">
            <v>Uslugi za ispituvawe na kavalitetot na vodite</v>
          </cell>
        </row>
        <row r="159">
          <cell r="A159">
            <v>426320</v>
          </cell>
          <cell r="B159" t="str">
            <v>IZGRADBA NA MALI AKUMULACII</v>
          </cell>
        </row>
        <row r="160">
          <cell r="A160">
            <v>426411</v>
          </cell>
          <cell r="B160" t="str">
            <v>Sudski preveduva~i</v>
          </cell>
        </row>
        <row r="161">
          <cell r="A161">
            <v>426412</v>
          </cell>
          <cell r="B161" t="str">
            <v>Advokati uslugi</v>
          </cell>
        </row>
        <row r="162">
          <cell r="A162">
            <v>426413</v>
          </cell>
          <cell r="B162" t="str">
            <v>Sudski ve{ta~ewa</v>
          </cell>
        </row>
        <row r="163">
          <cell r="A163">
            <v>426414</v>
          </cell>
          <cell r="B163" t="str">
            <v>Drugi pravni uslugi</v>
          </cell>
        </row>
        <row r="164">
          <cell r="A164">
            <v>426511</v>
          </cell>
          <cell r="B164" t="str">
            <v>Seminari i konferencii</v>
          </cell>
        </row>
        <row r="165">
          <cell r="A165">
            <v>426512</v>
          </cell>
          <cell r="B165" t="str">
            <v>Studiski patuvawa</v>
          </cell>
        </row>
        <row r="166">
          <cell r="A166">
            <v>426513</v>
          </cell>
          <cell r="B166" t="str">
            <v>Obuka i prekvalifikacija na vraboteni</v>
          </cell>
        </row>
        <row r="167">
          <cell r="A167">
            <v>426514</v>
          </cell>
          <cell r="B167" t="str">
            <v>Drugi obrazovni uslugi</v>
          </cell>
        </row>
        <row r="168">
          <cell r="A168">
            <v>426515</v>
          </cell>
          <cell r="B168" t="str">
            <v>Tro{oci za reforma na obrazovanieto</v>
          </cell>
        </row>
        <row r="169">
          <cell r="A169">
            <v>426611</v>
          </cell>
          <cell r="B169" t="str">
            <v>Provizija za platen promet</v>
          </cell>
        </row>
        <row r="170">
          <cell r="A170">
            <v>426612</v>
          </cell>
          <cell r="B170" t="str">
            <v>Bankarska provizija</v>
          </cell>
        </row>
        <row r="171">
          <cell r="A171">
            <v>426613</v>
          </cell>
          <cell r="B171" t="str">
            <v>Osiguruvawe na vraboteni ( nesre}i; `ivot)</v>
          </cell>
        </row>
        <row r="172">
          <cell r="A172">
            <v>426614</v>
          </cell>
          <cell r="B172" t="str">
            <v>Osiguruvawe na nedvi`nosti i prava</v>
          </cell>
        </row>
        <row r="173">
          <cell r="A173">
            <v>426615</v>
          </cell>
          <cell r="B173" t="str">
            <v>Osiguruvawe na motorni vozila</v>
          </cell>
        </row>
        <row r="174">
          <cell r="A174">
            <v>426616</v>
          </cell>
          <cell r="B174" t="str">
            <v>Drugi finansiski uslugi</v>
          </cell>
        </row>
        <row r="175">
          <cell r="A175">
            <v>426617</v>
          </cell>
          <cell r="B175" t="str">
            <v>Osiguruvawe na vozduhoplovi</v>
          </cell>
        </row>
        <row r="176">
          <cell r="A176">
            <v>426711</v>
          </cell>
          <cell r="B176" t="str">
            <v>Preveduva~i</v>
          </cell>
        </row>
        <row r="177">
          <cell r="A177">
            <v>426712</v>
          </cell>
          <cell r="B177" t="str">
            <v>Nezavisni konsultanti i eksperti</v>
          </cell>
        </row>
        <row r="178">
          <cell r="A178">
            <v>426713</v>
          </cell>
          <cell r="B178" t="str">
            <v>Izrabotka na prostorni i urbanisti~ki planovi</v>
          </cell>
        </row>
        <row r="179">
          <cell r="A179">
            <v>426714</v>
          </cell>
          <cell r="B179" t="str">
            <v>Statisti~ki istra`uvawa</v>
          </cell>
        </row>
        <row r="180">
          <cell r="A180">
            <v>426715</v>
          </cell>
          <cell r="B180" t="str">
            <v>Istra`uvawe na arhivska gra\\a</v>
          </cell>
        </row>
        <row r="181">
          <cell r="A181">
            <v>426716</v>
          </cell>
          <cell r="B181" t="str">
            <v>Drugi stru~ni uslugi</v>
          </cell>
        </row>
        <row r="182">
          <cell r="A182">
            <v>426717</v>
          </cell>
          <cell r="B182" t="str">
            <v>Nau~no istra`uva~ki proekti</v>
          </cell>
        </row>
        <row r="183">
          <cell r="A183">
            <v>426718</v>
          </cell>
          <cell r="B183" t="str">
            <v>Drugi dogovorni uslugi</v>
          </cell>
        </row>
        <row r="184">
          <cell r="A184">
            <v>426811</v>
          </cell>
          <cell r="B184" t="str">
            <v>^lenarini vo me\\unarodni organizacii</v>
          </cell>
        </row>
        <row r="185">
          <cell r="A185">
            <v>426812</v>
          </cell>
          <cell r="B185" t="str">
            <v>^lenarini vo doma{ni organizacii</v>
          </cell>
        </row>
        <row r="186">
          <cell r="A186">
            <v>427111</v>
          </cell>
          <cell r="B186" t="str">
            <v>Dr`avni nagradi</v>
          </cell>
        </row>
        <row r="187">
          <cell r="A187">
            <v>427112</v>
          </cell>
          <cell r="B187" t="str">
            <v>Odlikuvawa</v>
          </cell>
        </row>
        <row r="188">
          <cell r="A188">
            <v>427113</v>
          </cell>
          <cell r="B188" t="str">
            <v>Rashodi za popis</v>
          </cell>
        </row>
        <row r="189">
          <cell r="A189">
            <v>427114</v>
          </cell>
          <cell r="B189" t="str">
            <v>Rashodi za izborni aktivnosti</v>
          </cell>
        </row>
        <row r="190">
          <cell r="A190">
            <v>427116</v>
          </cell>
          <cell r="B190" t="str">
            <v>Promotivno-informativni aktivnosti vo stranst</v>
          </cell>
        </row>
        <row r="191">
          <cell r="A191">
            <v>427117</v>
          </cell>
          <cell r="B191" t="str">
            <v>Reprezentacija</v>
          </cell>
        </row>
        <row r="192">
          <cell r="A192">
            <v>427118</v>
          </cell>
          <cell r="B192" t="str">
            <v>Rashodi za ru{ewe na objekti</v>
          </cell>
        </row>
        <row r="193">
          <cell r="A193">
            <v>427119</v>
          </cell>
          <cell r="B193" t="str">
            <v>Preneseni obvrski od prethodni godini</v>
          </cell>
        </row>
        <row r="194">
          <cell r="A194">
            <v>427120</v>
          </cell>
          <cell r="B194" t="str">
            <v>Operativni rashodi na sudovite</v>
          </cell>
        </row>
        <row r="195">
          <cell r="A195">
            <v>427121</v>
          </cell>
          <cell r="B195" t="str">
            <v>Rashodi za me\\unarodni sportski natprevari</v>
          </cell>
        </row>
        <row r="196">
          <cell r="A196">
            <v>427122</v>
          </cell>
          <cell r="B196" t="str">
            <v>Drugi operativni rashodi</v>
          </cell>
        </row>
        <row r="197">
          <cell r="A197">
            <v>427123</v>
          </cell>
          <cell r="B197" t="str">
            <v>Nadomestoci na graganite vo izvr{uvawe na pra</v>
          </cell>
        </row>
        <row r="198">
          <cell r="A198">
            <v>428111</v>
          </cell>
          <cell r="B198" t="str">
            <v>Postojana rezerva (nepredvidlivi rashodi)</v>
          </cell>
        </row>
        <row r="199">
          <cell r="A199">
            <v>428112</v>
          </cell>
          <cell r="B199" t="str">
            <v>Tekovna rezerva (raznovidni rashodi)</v>
          </cell>
        </row>
        <row r="200">
          <cell r="A200">
            <v>428113</v>
          </cell>
          <cell r="B200" t="str">
            <v>Postojana rezerva(nepredvidlivi rashodi vo od</v>
          </cell>
        </row>
        <row r="201">
          <cell r="A201">
            <v>428114</v>
          </cell>
          <cell r="B201" t="str">
            <v>Tekovna rezerva(raznovidni rashodi vo odbrana</v>
          </cell>
        </row>
        <row r="202">
          <cell r="A202">
            <v>441211</v>
          </cell>
          <cell r="B202" t="str">
            <v>Transferi po osnov na strukturni reformi</v>
          </cell>
        </row>
        <row r="203">
          <cell r="A203">
            <v>441311</v>
          </cell>
          <cell r="B203" t="str">
            <v>Sistematski pregledi na deca; u~enici i stude</v>
          </cell>
        </row>
        <row r="204">
          <cell r="A204">
            <v>441312</v>
          </cell>
          <cell r="B204" t="str">
            <v>Organizirawe i unapreduvawe na krvodaritelstv</v>
          </cell>
        </row>
        <row r="205">
          <cell r="A205">
            <v>441313</v>
          </cell>
          <cell r="B205" t="str">
            <v>Preventivna zdravstvena za{tita</v>
          </cell>
        </row>
        <row r="206">
          <cell r="A206">
            <v>441314</v>
          </cell>
          <cell r="B206" t="str">
            <v>Zadol`itelna imunizacija na naselenieto</v>
          </cell>
        </row>
        <row r="207">
          <cell r="A207">
            <v>441315</v>
          </cell>
          <cell r="B207" t="str">
            <v>Ispituvawe i suzbivawe na brucelozata kaj lu\</v>
          </cell>
        </row>
        <row r="208">
          <cell r="A208">
            <v>441316</v>
          </cell>
          <cell r="B208" t="str">
            <v>Preventivni merki za spre~uvawe na tuberkuloz</v>
          </cell>
        </row>
        <row r="209">
          <cell r="A209">
            <v>441317</v>
          </cell>
          <cell r="B209" t="str">
            <v>Za{tita na naselenieto od SIDA</v>
          </cell>
        </row>
        <row r="210">
          <cell r="A210">
            <v>441318</v>
          </cell>
          <cell r="B210" t="str">
            <v>Zdravstvena zatita na majki i deca</v>
          </cell>
        </row>
        <row r="211">
          <cell r="A211">
            <v>441319</v>
          </cell>
          <cell r="B211" t="str">
            <v>Zdravstvena za{tita na lica so du{evni rastro</v>
          </cell>
        </row>
        <row r="212">
          <cell r="A212">
            <v>441320</v>
          </cell>
          <cell r="B212" t="str">
            <v>Transferi za lekuvawe na bolni koi ne se osig</v>
          </cell>
        </row>
        <row r="213">
          <cell r="A213">
            <v>441322</v>
          </cell>
          <cell r="B213" t="str">
            <v>Transferi za bolni koi se tretiraat so dijali</v>
          </cell>
        </row>
        <row r="214">
          <cell r="A214">
            <v>441411</v>
          </cell>
          <cell r="B214" t="str">
            <v>Transferi do Fondot za PIOM utvrdeni so zakon</v>
          </cell>
        </row>
        <row r="215">
          <cell r="A215">
            <v>441511</v>
          </cell>
          <cell r="B215" t="str">
            <v>U~eni~ki standard</v>
          </cell>
        </row>
        <row r="216">
          <cell r="A216">
            <v>441512</v>
          </cell>
          <cell r="B216" t="str">
            <v>Studentski standard</v>
          </cell>
        </row>
        <row r="217">
          <cell r="A217">
            <v>442111</v>
          </cell>
          <cell r="B217" t="str">
            <v>Transferi do humanitarni organizacii</v>
          </cell>
        </row>
        <row r="218">
          <cell r="A218">
            <v>442113</v>
          </cell>
          <cell r="B218" t="str">
            <v>Transferi do zdru`enija na gra\\ani</v>
          </cell>
        </row>
        <row r="219">
          <cell r="A219">
            <v>442114</v>
          </cell>
          <cell r="B219" t="str">
            <v>Transferi do sportski klubovi</v>
          </cell>
        </row>
        <row r="220">
          <cell r="A220">
            <v>442117</v>
          </cell>
          <cell r="B220" t="str">
            <v>Tranferi za tehnolo{ki razvoj</v>
          </cell>
        </row>
        <row r="221">
          <cell r="A221">
            <v>442118</v>
          </cell>
          <cell r="B221" t="str">
            <v>Transferi za tehni~ka kultura</v>
          </cell>
        </row>
        <row r="222">
          <cell r="A222">
            <v>442119</v>
          </cell>
          <cell r="B222" t="str">
            <v>Transferi do Komisijata za odnosi so verskite</v>
          </cell>
        </row>
        <row r="223">
          <cell r="A223">
            <v>442120</v>
          </cell>
          <cell r="B223" t="str">
            <v>Drugi neprofitni organizacii</v>
          </cell>
        </row>
        <row r="224">
          <cell r="A224">
            <v>443312</v>
          </cell>
          <cell r="B224" t="str">
            <v>Nadomest po osnov na strukturni reformi</v>
          </cell>
        </row>
        <row r="225">
          <cell r="A225">
            <v>443314</v>
          </cell>
          <cell r="B225" t="str">
            <v>Nadomest po osnov na reforma na javnata admin</v>
          </cell>
        </row>
        <row r="226">
          <cell r="A226">
            <v>443411</v>
          </cell>
          <cell r="B226" t="str">
            <v>Detski dodatok</v>
          </cell>
        </row>
        <row r="227">
          <cell r="A227">
            <v>443412</v>
          </cell>
          <cell r="B227" t="str">
            <v>Subvencii za stari osobi</v>
          </cell>
        </row>
        <row r="228">
          <cell r="A228">
            <v>443414</v>
          </cell>
          <cell r="B228" t="str">
            <v>Pla}awa za socijalno zagrozeni semejstva</v>
          </cell>
        </row>
        <row r="229">
          <cell r="A229">
            <v>443415</v>
          </cell>
          <cell r="B229" t="str">
            <v>Nadomestoci za voenite invalidi i licata prog</v>
          </cell>
        </row>
        <row r="230">
          <cell r="A230">
            <v>443416</v>
          </cell>
          <cell r="B230" t="str">
            <v>Nadomestok za semejstva ~ij hranitel e na ots</v>
          </cell>
        </row>
        <row r="231">
          <cell r="A231">
            <v>443417</v>
          </cell>
          <cell r="B231" t="str">
            <v>Transferi za neopravdano osudeni lica</v>
          </cell>
        </row>
        <row r="232">
          <cell r="A232">
            <v>443418</v>
          </cell>
          <cell r="B232" t="str">
            <v>Nadomest za civilni invalidi od vojnata</v>
          </cell>
        </row>
        <row r="233">
          <cell r="A233">
            <v>443419</v>
          </cell>
          <cell r="B233" t="str">
            <v>Povratnici od isto~noevropskite zemji</v>
          </cell>
        </row>
        <row r="234">
          <cell r="A234">
            <v>443421</v>
          </cell>
          <cell r="B234" t="str">
            <v>Pomo{ za begalci</v>
          </cell>
        </row>
        <row r="235">
          <cell r="A235">
            <v>443422</v>
          </cell>
          <cell r="B235" t="str">
            <v>Pomo{ za begalci od drugi dr`avi</v>
          </cell>
        </row>
        <row r="236">
          <cell r="A236">
            <v>443511</v>
          </cell>
          <cell r="B236" t="str">
            <v>Transferi do studenti</v>
          </cell>
        </row>
        <row r="237">
          <cell r="A237">
            <v>443514</v>
          </cell>
          <cell r="B237" t="str">
            <v>Transferi za u~eni~ki standard</v>
          </cell>
        </row>
        <row r="238">
          <cell r="A238">
            <v>443515</v>
          </cell>
          <cell r="B238" t="str">
            <v>Tranferi za poddr{ka na mladi talenti</v>
          </cell>
        </row>
        <row r="239">
          <cell r="A239">
            <v>443611</v>
          </cell>
          <cell r="B239" t="str">
            <v>Izdava~ka dejnost</v>
          </cell>
        </row>
        <row r="240">
          <cell r="A240">
            <v>443612</v>
          </cell>
          <cell r="B240" t="str">
            <v>Bibliotekarska dejnost</v>
          </cell>
        </row>
        <row r="241">
          <cell r="A241">
            <v>443613</v>
          </cell>
          <cell r="B241" t="str">
            <v>Filmska dejnost</v>
          </cell>
        </row>
        <row r="242">
          <cell r="A242">
            <v>443614</v>
          </cell>
          <cell r="B242" t="str">
            <v>Scensko-umetni~ka dejnost</v>
          </cell>
        </row>
        <row r="243">
          <cell r="A243">
            <v>443615</v>
          </cell>
          <cell r="B243" t="str">
            <v>Za{tita na spomenici na kulturata</v>
          </cell>
        </row>
        <row r="244">
          <cell r="A244">
            <v>443616</v>
          </cell>
          <cell r="B244" t="str">
            <v>Likovna i muzejska dejnost</v>
          </cell>
        </row>
        <row r="245">
          <cell r="A245">
            <v>443617</v>
          </cell>
          <cell r="B245" t="str">
            <v>Kulturno umetni~ki manifestacii</v>
          </cell>
        </row>
        <row r="246">
          <cell r="A246">
            <v>443711</v>
          </cell>
          <cell r="B246" t="str">
            <v>Transferi do organizaciite za civilnata za{ti</v>
          </cell>
        </row>
        <row r="247">
          <cell r="A247">
            <v>443712</v>
          </cell>
          <cell r="B247" t="str">
            <v>Transferi za nacionalni rezervati</v>
          </cell>
        </row>
        <row r="248">
          <cell r="A248">
            <v>443713</v>
          </cell>
          <cell r="B248" t="str">
            <v>Transferi do berzata za zemjodelski proizvodi</v>
          </cell>
        </row>
        <row r="249">
          <cell r="A249">
            <v>443714</v>
          </cell>
          <cell r="B249" t="str">
            <v>Tranferi do nau~no-istra`uva~kite institucii</v>
          </cell>
        </row>
        <row r="250">
          <cell r="A250">
            <v>443716</v>
          </cell>
          <cell r="B250" t="str">
            <v>Nadomest za osudeni lica</v>
          </cell>
        </row>
        <row r="251">
          <cell r="A251">
            <v>443717</v>
          </cell>
          <cell r="B251" t="str">
            <v>Drugi nespomnati transferi</v>
          </cell>
        </row>
        <row r="252">
          <cell r="A252">
            <v>443718</v>
          </cell>
          <cell r="B252" t="str">
            <v>Programa za zdravstvena za{tita na rastenijat</v>
          </cell>
        </row>
        <row r="253">
          <cell r="A253">
            <v>443719</v>
          </cell>
          <cell r="B253" t="str">
            <v>Programa za zdravstvena za{tita na `ivotnite</v>
          </cell>
        </row>
        <row r="254">
          <cell r="A254">
            <v>443813</v>
          </cell>
          <cell r="B254" t="str">
            <v>Izdava~i na vesnici i spisanija</v>
          </cell>
        </row>
        <row r="255">
          <cell r="A255">
            <v>443814</v>
          </cell>
          <cell r="B255" t="str">
            <v>Transferi do javni glasila na lokalno nivo</v>
          </cell>
        </row>
        <row r="256">
          <cell r="A256">
            <v>443815</v>
          </cell>
          <cell r="B256" t="str">
            <v>Transferi do Makedonskata informativna agenci</v>
          </cell>
        </row>
        <row r="257">
          <cell r="A257">
            <v>443816</v>
          </cell>
          <cell r="B257" t="str">
            <v>Transferi za oddelni radio emisii vo stranstv</v>
          </cell>
        </row>
        <row r="258">
          <cell r="A258">
            <v>443822</v>
          </cell>
          <cell r="B258" t="str">
            <v>Transferi za turisti~ka propaganda</v>
          </cell>
        </row>
        <row r="259">
          <cell r="A259">
            <v>451112</v>
          </cell>
          <cell r="B259" t="str">
            <v>Kamatni pla}awa po doma{ni obvrznici i kredit</v>
          </cell>
        </row>
        <row r="260">
          <cell r="A260">
            <v>451114</v>
          </cell>
          <cell r="B260" t="str">
            <v>Kamati po doma{ni krediti</v>
          </cell>
        </row>
        <row r="261">
          <cell r="A261">
            <v>452111</v>
          </cell>
          <cell r="B261" t="str">
            <v>Kamatni pla}awa kon Me\\unaroden monetaren fo</v>
          </cell>
        </row>
        <row r="262">
          <cell r="A262">
            <v>452112</v>
          </cell>
          <cell r="B262" t="str">
            <v>Kamatni pla}awa kon Svetska banka</v>
          </cell>
        </row>
        <row r="263">
          <cell r="A263">
            <v>452113</v>
          </cell>
          <cell r="B263" t="str">
            <v>Kamatni pla}awa kon Evropska Unija</v>
          </cell>
        </row>
        <row r="264">
          <cell r="A264">
            <v>452114</v>
          </cell>
          <cell r="B264" t="str">
            <v>Kamatni pla}awa kon drugi multilateralni kred</v>
          </cell>
        </row>
        <row r="265">
          <cell r="A265">
            <v>452211</v>
          </cell>
          <cell r="B265" t="str">
            <v>Kamatni pla}awa kon Pariski klub na kreditori</v>
          </cell>
        </row>
        <row r="266">
          <cell r="A266">
            <v>452212</v>
          </cell>
          <cell r="B266" t="str">
            <v>Kamatni pla}awa kon Londonski klub na kredito</v>
          </cell>
        </row>
        <row r="267">
          <cell r="A267">
            <v>452213</v>
          </cell>
          <cell r="B267" t="str">
            <v>Kamatni pla}awa kon drugi bilateralni kredito</v>
          </cell>
        </row>
        <row r="268">
          <cell r="A268">
            <v>461112</v>
          </cell>
          <cell r="B268" t="str">
            <v>Nadomest za odzemen imot</v>
          </cell>
        </row>
        <row r="269">
          <cell r="A269">
            <v>462112</v>
          </cell>
          <cell r="B269" t="str">
            <v>Kupuvawe na delovni objekti</v>
          </cell>
        </row>
        <row r="270">
          <cell r="A270">
            <v>462116</v>
          </cell>
          <cell r="B270" t="str">
            <v>Kupuvawe na drugi grade`ni objekti</v>
          </cell>
        </row>
        <row r="271">
          <cell r="A271">
            <v>463111</v>
          </cell>
          <cell r="B271" t="str">
            <v>Kupuvawe na kancelariski mebel</v>
          </cell>
        </row>
        <row r="272">
          <cell r="A272">
            <v>463112</v>
          </cell>
          <cell r="B272" t="str">
            <v>Kupuvawe na u~ili{en mebel</v>
          </cell>
        </row>
        <row r="273">
          <cell r="A273">
            <v>463114</v>
          </cell>
          <cell r="B273" t="str">
            <v>Kupuvawe na drug mebel</v>
          </cell>
        </row>
        <row r="274">
          <cell r="A274">
            <v>463211</v>
          </cell>
          <cell r="B274" t="str">
            <v>Kupuvawe na kancelariska oprema</v>
          </cell>
        </row>
        <row r="275">
          <cell r="A275">
            <v>463212</v>
          </cell>
          <cell r="B275" t="str">
            <v>Kupuvawe na informati~ka oprema</v>
          </cell>
        </row>
        <row r="276">
          <cell r="A276">
            <v>463213</v>
          </cell>
          <cell r="B276" t="str">
            <v>Kupuvawe na klima uredi</v>
          </cell>
        </row>
        <row r="277">
          <cell r="A277">
            <v>463214</v>
          </cell>
          <cell r="B277" t="str">
            <v>Kupuvawe na oprema za obrazovanieto</v>
          </cell>
        </row>
        <row r="278">
          <cell r="A278">
            <v>463215</v>
          </cell>
          <cell r="B278" t="str">
            <v>Kupuvawe na medicinska oprema</v>
          </cell>
        </row>
        <row r="279">
          <cell r="A279">
            <v>463216</v>
          </cell>
          <cell r="B279" t="str">
            <v>Kupuvawe na laboratoriska i nau~no-istra`uva~</v>
          </cell>
        </row>
        <row r="280">
          <cell r="A280">
            <v>463217</v>
          </cell>
          <cell r="B280" t="str">
            <v>Kupuvawe na kujnska oprema</v>
          </cell>
        </row>
        <row r="281">
          <cell r="A281">
            <v>463218</v>
          </cell>
          <cell r="B281" t="str">
            <v>Kupuvawe na druga oprema</v>
          </cell>
        </row>
        <row r="282">
          <cell r="A282">
            <v>464111</v>
          </cell>
          <cell r="B282" t="str">
            <v>Kupuvawe na motorni vozila</v>
          </cell>
        </row>
        <row r="283">
          <cell r="A283">
            <v>464112</v>
          </cell>
          <cell r="B283" t="str">
            <v>Kupuvawe na avtomobili</v>
          </cell>
        </row>
        <row r="284">
          <cell r="A284">
            <v>464114</v>
          </cell>
          <cell r="B284" t="str">
            <v>Kupuvawe na specijalni vozila</v>
          </cell>
        </row>
        <row r="285">
          <cell r="A285">
            <v>464115</v>
          </cell>
          <cell r="B285" t="str">
            <v>Kupuvawe na plovni objekti</v>
          </cell>
        </row>
        <row r="286">
          <cell r="A286">
            <v>464116</v>
          </cell>
          <cell r="B286" t="str">
            <v>Kupuvawe na drugi motorni vozila</v>
          </cell>
        </row>
        <row r="287">
          <cell r="A287">
            <v>465111</v>
          </cell>
          <cell r="B287" t="str">
            <v>Fizibiliti studii</v>
          </cell>
        </row>
        <row r="288">
          <cell r="A288">
            <v>465211</v>
          </cell>
          <cell r="B288" t="str">
            <v>Izrabotka na proekti</v>
          </cell>
        </row>
        <row r="289">
          <cell r="A289">
            <v>466113</v>
          </cell>
          <cell r="B289" t="str">
            <v>Oprema za elektrifikacija na sela</v>
          </cell>
        </row>
        <row r="290">
          <cell r="A290">
            <v>466115</v>
          </cell>
          <cell r="B290" t="str">
            <v>Geodetska oprema</v>
          </cell>
        </row>
        <row r="291">
          <cell r="A291">
            <v>466116</v>
          </cell>
          <cell r="B291" t="str">
            <v>Zemjodelska mehanizacija</v>
          </cell>
        </row>
        <row r="292">
          <cell r="A292">
            <v>467112</v>
          </cell>
          <cell r="B292" t="str">
            <v>Izgradba na delovni objekti</v>
          </cell>
        </row>
        <row r="293">
          <cell r="A293">
            <v>467114</v>
          </cell>
          <cell r="B293" t="str">
            <v>Izgradba na zdravstveni objekti</v>
          </cell>
        </row>
        <row r="294">
          <cell r="A294">
            <v>467115</v>
          </cell>
          <cell r="B294" t="str">
            <v>Izgradba na obrazovni objekti</v>
          </cell>
        </row>
        <row r="295">
          <cell r="A295">
            <v>467117</v>
          </cell>
          <cell r="B295" t="str">
            <v>Izgradba na pati{ta</v>
          </cell>
        </row>
        <row r="296">
          <cell r="A296">
            <v>467119</v>
          </cell>
          <cell r="B296" t="str">
            <v>Izgradba na objekti vo pravosudstvoto</v>
          </cell>
        </row>
        <row r="297">
          <cell r="A297">
            <v>467121</v>
          </cell>
          <cell r="B297" t="str">
            <v>Izgradba na drugi objekti</v>
          </cell>
        </row>
        <row r="298">
          <cell r="A298">
            <v>467211</v>
          </cell>
          <cell r="B298" t="str">
            <v>Objekti vo nedovolno razvieni edinici na loka</v>
          </cell>
        </row>
        <row r="299">
          <cell r="A299">
            <v>467212</v>
          </cell>
          <cell r="B299" t="str">
            <v>Po{umuvawe</v>
          </cell>
        </row>
        <row r="300">
          <cell r="A300">
            <v>467213</v>
          </cell>
          <cell r="B300" t="str">
            <v>Izgradba na pre~istitelni stanici i kolektori</v>
          </cell>
        </row>
        <row r="301">
          <cell r="A301">
            <v>467214</v>
          </cell>
          <cell r="B301" t="str">
            <v>Izgradba na deponii za otpad</v>
          </cell>
        </row>
        <row r="302">
          <cell r="A302">
            <v>468111</v>
          </cell>
          <cell r="B302" t="str">
            <v>Rekonstrukcija na grade`ni objekti</v>
          </cell>
        </row>
        <row r="303">
          <cell r="A303">
            <v>468112</v>
          </cell>
          <cell r="B303" t="str">
            <v>Rekonstrukcija na oprema</v>
          </cell>
        </row>
        <row r="304">
          <cell r="A304">
            <v>468115</v>
          </cell>
          <cell r="B304" t="str">
            <v>Drugi rekonstrukcii i renovirawa</v>
          </cell>
        </row>
        <row r="305">
          <cell r="A305">
            <v>468211</v>
          </cell>
          <cell r="B305" t="str">
            <v>Drugi pla}awa za osnovno i specijalno odr`uva</v>
          </cell>
        </row>
        <row r="306">
          <cell r="A306">
            <v>469111</v>
          </cell>
          <cell r="B306" t="str">
            <v>Kupuvawe na prehranbeni proizvodi</v>
          </cell>
        </row>
        <row r="307">
          <cell r="A307">
            <v>469112</v>
          </cell>
          <cell r="B307" t="str">
            <v>Kupuvawe na industriski proizvodi</v>
          </cell>
        </row>
        <row r="308">
          <cell r="A308">
            <v>469113</v>
          </cell>
          <cell r="B308" t="str">
            <v>Kupuvawe na lekovi i sanitetski materijali</v>
          </cell>
        </row>
        <row r="309">
          <cell r="A309">
            <v>471111</v>
          </cell>
          <cell r="B309" t="str">
            <v>Geolo{ki istra`uvawa</v>
          </cell>
        </row>
        <row r="310">
          <cell r="A310">
            <v>471112</v>
          </cell>
          <cell r="B310" t="str">
            <v>Revitalizacija na sela</v>
          </cell>
        </row>
        <row r="311">
          <cell r="A311">
            <v>471113</v>
          </cell>
          <cell r="B311" t="str">
            <v>Transferi do Fondot za pati{ta</v>
          </cell>
        </row>
        <row r="312">
          <cell r="A312">
            <v>471114</v>
          </cell>
          <cell r="B312" t="str">
            <v>Transferi za investicii vo zemjodelieto</v>
          </cell>
        </row>
        <row r="313">
          <cell r="A313">
            <v>471118</v>
          </cell>
          <cell r="B313" t="str">
            <v>Drugi kapitalni transferi do vladini instituc</v>
          </cell>
        </row>
        <row r="314">
          <cell r="A314">
            <v>471119</v>
          </cell>
          <cell r="B314" t="str">
            <v>Programa za za{tita na Dojranskoto ezero</v>
          </cell>
        </row>
        <row r="315">
          <cell r="A315">
            <v>472112</v>
          </cell>
          <cell r="B315" t="str">
            <v>Transferi do ELS za vodosnabduvawe</v>
          </cell>
        </row>
        <row r="316">
          <cell r="A316">
            <v>472114</v>
          </cell>
          <cell r="B316" t="str">
            <v>Drugi transferi do ELS</v>
          </cell>
        </row>
        <row r="317">
          <cell r="A317">
            <v>473111</v>
          </cell>
          <cell r="B317" t="str">
            <v xml:space="preserve">Kapitalni transferi na poedinci i neprofitni </v>
          </cell>
        </row>
        <row r="318">
          <cell r="A318">
            <v>481212</v>
          </cell>
          <cell r="B318" t="str">
            <v>U~estvo vo Makedonski `eleznici</v>
          </cell>
        </row>
        <row r="319">
          <cell r="A319">
            <v>481313</v>
          </cell>
          <cell r="B319" t="str">
            <v>Naplateni garancii</v>
          </cell>
        </row>
        <row r="320">
          <cell r="A320">
            <v>481314</v>
          </cell>
          <cell r="B320" t="str">
            <v>Pozajmici od buxetot</v>
          </cell>
        </row>
        <row r="321">
          <cell r="A321">
            <v>482112</v>
          </cell>
          <cell r="B321" t="str">
            <v>U~estvo vo kapitalot vo stranski banki</v>
          </cell>
        </row>
        <row r="322">
          <cell r="A322">
            <v>491111</v>
          </cell>
          <cell r="B322" t="str">
            <v>Otplata na glavnica po obvrznici</v>
          </cell>
        </row>
        <row r="323">
          <cell r="A323">
            <v>491112</v>
          </cell>
          <cell r="B323" t="str">
            <v>Otplata na glavnica po dolgoro~ni krediti</v>
          </cell>
        </row>
        <row r="324">
          <cell r="A324">
            <v>492113</v>
          </cell>
          <cell r="B324" t="str">
            <v xml:space="preserve">Otplata na glavnica po dolgoro~ni krediti od </v>
          </cell>
        </row>
      </sheetData>
      <sheetData sheetId="1" refreshError="1"/>
      <sheetData sheetId="2" refreshError="1"/>
      <sheetData sheetId="3" refreshError="1"/>
      <sheetData sheetId="4"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out_fiscal"/>
      <sheetName val="out_main"/>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 99"/>
    </sheetNames>
    <sheetDataSet>
      <sheetData sheetId="0" refreshError="1">
        <row r="1">
          <cell r="A1" t="str">
            <v>Table. Preliminary Financial Program for 1999</v>
          </cell>
        </row>
        <row r="4">
          <cell r="H4">
            <v>1997</v>
          </cell>
          <cell r="I4">
            <v>1998</v>
          </cell>
          <cell r="J4">
            <v>1998</v>
          </cell>
          <cell r="K4">
            <v>1999</v>
          </cell>
          <cell r="L4">
            <v>1999</v>
          </cell>
          <cell r="M4">
            <v>1999</v>
          </cell>
          <cell r="O4">
            <v>1997</v>
          </cell>
          <cell r="P4">
            <v>1998</v>
          </cell>
          <cell r="Q4">
            <v>1998</v>
          </cell>
          <cell r="R4">
            <v>1999</v>
          </cell>
          <cell r="S4">
            <v>1999</v>
          </cell>
        </row>
        <row r="5">
          <cell r="H5" t="str">
            <v>Actual</v>
          </cell>
          <cell r="I5" t="str">
            <v>Prog.</v>
          </cell>
          <cell r="J5" t="str">
            <v>Rev.</v>
          </cell>
          <cell r="K5">
            <v>36053.515211921294</v>
          </cell>
          <cell r="L5">
            <v>36062.712245023147</v>
          </cell>
          <cell r="M5" t="str">
            <v>Proj.</v>
          </cell>
          <cell r="O5" t="str">
            <v>Actual</v>
          </cell>
          <cell r="P5" t="str">
            <v>Prog.</v>
          </cell>
          <cell r="Q5" t="str">
            <v>Rev.</v>
          </cell>
          <cell r="R5">
            <v>36053.515211921294</v>
          </cell>
          <cell r="S5">
            <v>36062.712245023147</v>
          </cell>
        </row>
        <row r="9">
          <cell r="A9" t="str">
            <v>I. NOMINAL FRAMEWORK</v>
          </cell>
          <cell r="G9" t="str">
            <v xml:space="preserve">  (percent)</v>
          </cell>
          <cell r="N9" t="str">
            <v xml:space="preserve">  (percent of GDP)</v>
          </cell>
        </row>
        <row r="11">
          <cell r="B11" t="str">
            <v>Real GDP growth</v>
          </cell>
          <cell r="H11">
            <v>1.5</v>
          </cell>
          <cell r="I11">
            <v>5</v>
          </cell>
          <cell r="J11">
            <v>5</v>
          </cell>
          <cell r="K11">
            <v>5</v>
          </cell>
          <cell r="L11">
            <v>5</v>
          </cell>
          <cell r="M11">
            <v>5</v>
          </cell>
          <cell r="O11" t="str">
            <v>...</v>
          </cell>
          <cell r="P11" t="str">
            <v>...</v>
          </cell>
          <cell r="Q11" t="str">
            <v>...</v>
          </cell>
          <cell r="R11" t="str">
            <v>...</v>
          </cell>
          <cell r="S11" t="str">
            <v>...</v>
          </cell>
        </row>
        <row r="12">
          <cell r="B12" t="str">
            <v>GDP Deflator</v>
          </cell>
          <cell r="H12">
            <v>4</v>
          </cell>
          <cell r="I12">
            <v>2.5</v>
          </cell>
          <cell r="J12">
            <v>2.5</v>
          </cell>
          <cell r="K12">
            <v>3</v>
          </cell>
          <cell r="L12">
            <v>3</v>
          </cell>
          <cell r="M12">
            <v>3</v>
          </cell>
          <cell r="O12" t="str">
            <v>...</v>
          </cell>
          <cell r="P12" t="str">
            <v>...</v>
          </cell>
          <cell r="Q12" t="str">
            <v>...</v>
          </cell>
          <cell r="R12" t="str">
            <v>...</v>
          </cell>
          <cell r="S12" t="str">
            <v>...</v>
          </cell>
        </row>
        <row r="13">
          <cell r="B13" t="str">
            <v>Nominal GDP (denar millions)</v>
          </cell>
          <cell r="H13">
            <v>165989</v>
          </cell>
          <cell r="I13">
            <v>178646</v>
          </cell>
          <cell r="J13">
            <v>178646</v>
          </cell>
          <cell r="K13">
            <v>193205.64900000003</v>
          </cell>
          <cell r="L13">
            <v>193205.64900000003</v>
          </cell>
          <cell r="M13">
            <v>193205.64900000003</v>
          </cell>
          <cell r="O13">
            <v>100</v>
          </cell>
          <cell r="P13">
            <v>100</v>
          </cell>
          <cell r="Q13">
            <v>100</v>
          </cell>
          <cell r="R13">
            <v>100</v>
          </cell>
          <cell r="S13">
            <v>100</v>
          </cell>
        </row>
        <row r="14">
          <cell r="B14" t="str">
            <v>Exchange rate (Denars/US$)</v>
          </cell>
          <cell r="H14">
            <v>49.728970328424495</v>
          </cell>
          <cell r="I14">
            <v>55</v>
          </cell>
          <cell r="J14">
            <v>55.600428990087394</v>
          </cell>
          <cell r="K14">
            <v>55</v>
          </cell>
          <cell r="L14">
            <v>55</v>
          </cell>
          <cell r="M14">
            <v>55.225977647919301</v>
          </cell>
          <cell r="O14" t="str">
            <v>...</v>
          </cell>
          <cell r="P14" t="str">
            <v>...</v>
          </cell>
          <cell r="Q14" t="str">
            <v>...</v>
          </cell>
          <cell r="R14" t="str">
            <v>...</v>
          </cell>
          <cell r="S14" t="str">
            <v>...</v>
          </cell>
        </row>
        <row r="15">
          <cell r="B15" t="str">
            <v>Change in income velocity</v>
          </cell>
          <cell r="H15">
            <v>-8.3077958289367757</v>
          </cell>
          <cell r="I15">
            <v>-1.8332947987091899</v>
          </cell>
          <cell r="J15">
            <v>-1.8332947987091899</v>
          </cell>
          <cell r="K15">
            <v>-3</v>
          </cell>
          <cell r="L15">
            <v>-3</v>
          </cell>
          <cell r="M15">
            <v>-3</v>
          </cell>
          <cell r="O15" t="str">
            <v>...</v>
          </cell>
          <cell r="P15" t="str">
            <v>...</v>
          </cell>
          <cell r="Q15" t="str">
            <v>...</v>
          </cell>
          <cell r="R15" t="str">
            <v>...</v>
          </cell>
          <cell r="S15" t="str">
            <v>...</v>
          </cell>
        </row>
        <row r="16">
          <cell r="B16" t="str">
            <v>Broad money growth</v>
          </cell>
          <cell r="H16">
            <v>15.124291049939941</v>
          </cell>
          <cell r="I16">
            <v>9.6349314966973196</v>
          </cell>
          <cell r="J16">
            <v>9.6349314966973196</v>
          </cell>
          <cell r="K16">
            <v>11.494845360824769</v>
          </cell>
          <cell r="L16">
            <v>11.494845360824769</v>
          </cell>
          <cell r="M16">
            <v>11.494845360824769</v>
          </cell>
          <cell r="O16" t="str">
            <v>...</v>
          </cell>
          <cell r="P16" t="str">
            <v>...</v>
          </cell>
          <cell r="Q16" t="str">
            <v>...</v>
          </cell>
          <cell r="R16" t="str">
            <v>...</v>
          </cell>
          <cell r="S16" t="str">
            <v>...</v>
          </cell>
        </row>
        <row r="17">
          <cell r="B17" t="str">
            <v>Private denar credit growth</v>
          </cell>
          <cell r="H17">
            <v>14.385072908672299</v>
          </cell>
          <cell r="I17">
            <v>12.623211326340282</v>
          </cell>
          <cell r="J17">
            <v>12.623211326340282</v>
          </cell>
          <cell r="K17" t="str">
            <v>...</v>
          </cell>
          <cell r="L17" t="str">
            <v>...</v>
          </cell>
          <cell r="M17" t="str">
            <v>...</v>
          </cell>
          <cell r="O17" t="str">
            <v>...</v>
          </cell>
          <cell r="P17" t="str">
            <v>...</v>
          </cell>
          <cell r="Q17" t="str">
            <v>...</v>
          </cell>
          <cell r="R17" t="str">
            <v>...</v>
          </cell>
          <cell r="S17" t="str">
            <v>...</v>
          </cell>
        </row>
        <row r="18">
          <cell r="B18" t="str">
            <v>Reserve money growth</v>
          </cell>
          <cell r="H18">
            <v>6.1981728742094049</v>
          </cell>
          <cell r="I18">
            <v>11.831656961355336</v>
          </cell>
          <cell r="J18">
            <v>11.831656961355336</v>
          </cell>
          <cell r="K18">
            <v>11.494845360824769</v>
          </cell>
          <cell r="L18">
            <v>11.494845360824769</v>
          </cell>
          <cell r="M18">
            <v>11.494845360824769</v>
          </cell>
          <cell r="O18" t="str">
            <v>...</v>
          </cell>
          <cell r="P18" t="str">
            <v>...</v>
          </cell>
          <cell r="Q18" t="str">
            <v>...</v>
          </cell>
          <cell r="R18" t="str">
            <v>...</v>
          </cell>
          <cell r="S18" t="str">
            <v>...</v>
          </cell>
        </row>
        <row r="20">
          <cell r="A20" t="str">
            <v>II. SAVINGS-INVESTMENT BALANCE</v>
          </cell>
          <cell r="G20" t="str">
            <v>(millions of denars)</v>
          </cell>
          <cell r="N20" t="str">
            <v xml:space="preserve">  (percent of GDP)</v>
          </cell>
        </row>
        <row r="22">
          <cell r="B22" t="str">
            <v xml:space="preserve">Private </v>
          </cell>
          <cell r="H22">
            <v>-12980.20833487938</v>
          </cell>
          <cell r="I22">
            <v>-11638.342943881084</v>
          </cell>
          <cell r="J22">
            <v>-16531.564788279695</v>
          </cell>
          <cell r="K22">
            <v>-12417.051988452778</v>
          </cell>
          <cell r="L22">
            <v>-12512.368196797979</v>
          </cell>
          <cell r="M22">
            <v>-16549.978024489246</v>
          </cell>
          <cell r="O22">
            <v>-7.8199207988959394</v>
          </cell>
          <cell r="P22">
            <v>-6.5147514883518705</v>
          </cell>
          <cell r="Q22">
            <v>-9.2538118895915353</v>
          </cell>
          <cell r="R22">
            <v>-6.4268576269489799</v>
          </cell>
          <cell r="S22">
            <v>-6.4761916960295389</v>
          </cell>
        </row>
        <row r="23">
          <cell r="B23" t="str">
            <v xml:space="preserve">Government </v>
          </cell>
          <cell r="H23">
            <v>-702.54057504443654</v>
          </cell>
          <cell r="I23">
            <v>-1188.5975302907132</v>
          </cell>
          <cell r="J23">
            <v>-2372.5810683500213</v>
          </cell>
          <cell r="K23">
            <v>-2498.7013298968986</v>
          </cell>
          <cell r="L23">
            <v>-4053.3851215516943</v>
          </cell>
          <cell r="M23">
            <v>-5043.379235847201</v>
          </cell>
          <cell r="O23">
            <v>-0.42324526025485815</v>
          </cell>
          <cell r="P23">
            <v>-0.66533677232667576</v>
          </cell>
          <cell r="Q23">
            <v>-1.3280907875631254</v>
          </cell>
          <cell r="R23">
            <v>-1.2932858551650828</v>
          </cell>
          <cell r="S23">
            <v>-2.0979640825883377</v>
          </cell>
        </row>
        <row r="24">
          <cell r="B24" t="str">
            <v xml:space="preserve">Foreign </v>
          </cell>
          <cell r="H24">
            <v>-13682.748909923817</v>
          </cell>
          <cell r="I24">
            <v>-12826.940474171797</v>
          </cell>
          <cell r="J24">
            <v>-18904.145856629715</v>
          </cell>
          <cell r="K24">
            <v>-14915.753318349676</v>
          </cell>
          <cell r="L24">
            <v>-16565.753318349674</v>
          </cell>
          <cell r="M24">
            <v>-21593.357260336448</v>
          </cell>
          <cell r="O24">
            <v>-8.2431660591507967</v>
          </cell>
          <cell r="P24">
            <v>-7.1800882606785468</v>
          </cell>
          <cell r="Q24">
            <v>-10.581902677154661</v>
          </cell>
          <cell r="R24">
            <v>-7.7201434821140626</v>
          </cell>
          <cell r="S24">
            <v>-8.574155778617877</v>
          </cell>
        </row>
        <row r="28">
          <cell r="A28" t="str">
            <v>III. BALANCE OF PAYMENTS</v>
          </cell>
          <cell r="G28" t="str">
            <v xml:space="preserve">  (millions of U.S. dollars)</v>
          </cell>
          <cell r="N28" t="str">
            <v xml:space="preserve">  (percent of GDP)</v>
          </cell>
        </row>
        <row r="30">
          <cell r="B30" t="str">
            <v>Current account</v>
          </cell>
          <cell r="H30">
            <v>-275.14643515759502</v>
          </cell>
          <cell r="I30">
            <v>-233.2170995303963</v>
          </cell>
          <cell r="J30">
            <v>-340</v>
          </cell>
          <cell r="K30">
            <v>-271.19551487908501</v>
          </cell>
          <cell r="L30">
            <v>-301.19551487908501</v>
          </cell>
          <cell r="M30">
            <v>-391</v>
          </cell>
          <cell r="O30">
            <v>-8.2431660591507967</v>
          </cell>
          <cell r="P30">
            <v>-7.1800882606785468</v>
          </cell>
          <cell r="Q30">
            <v>-10.581902677154661</v>
          </cell>
          <cell r="R30">
            <v>-7.7201434821140626</v>
          </cell>
          <cell r="S30">
            <v>-8.574155778617877</v>
          </cell>
        </row>
        <row r="31">
          <cell r="C31" t="str">
            <v>Exports</v>
          </cell>
          <cell r="H31">
            <v>1201.248</v>
          </cell>
          <cell r="I31">
            <v>1325.1145757290105</v>
          </cell>
          <cell r="J31">
            <v>1303.908129643695</v>
          </cell>
          <cell r="K31">
            <v>1425.138377816902</v>
          </cell>
          <cell r="L31">
            <v>1410.138377816902</v>
          </cell>
          <cell r="M31">
            <v>1420.2069301338379</v>
          </cell>
          <cell r="O31">
            <v>35.988424623968619</v>
          </cell>
          <cell r="P31">
            <v>40.796492317261837</v>
          </cell>
          <cell r="Q31">
            <v>40.581849787765719</v>
          </cell>
          <cell r="R31">
            <v>40.569523295837797</v>
          </cell>
          <cell r="S31">
            <v>40.142517147585885</v>
          </cell>
        </row>
        <row r="32">
          <cell r="C32" t="str">
            <v>Imports c.i.f.</v>
          </cell>
          <cell r="H32">
            <v>1740</v>
          </cell>
          <cell r="I32">
            <v>1824.3231086721253</v>
          </cell>
          <cell r="J32">
            <v>1919.0777993243314</v>
          </cell>
          <cell r="K32">
            <v>2106.9473737877556</v>
          </cell>
          <cell r="L32">
            <v>2121.9473737877556</v>
          </cell>
          <cell r="M32">
            <v>2097.9170944853449</v>
          </cell>
          <cell r="O32">
            <v>52.129001543149613</v>
          </cell>
          <cell r="P32">
            <v>56.165696952054276</v>
          </cell>
          <cell r="Q32">
            <v>59.727925006877101</v>
          </cell>
          <cell r="R32">
            <v>59.978632176705418</v>
          </cell>
          <cell r="S32">
            <v>60.405638324957323</v>
          </cell>
        </row>
        <row r="33">
          <cell r="B33" t="str">
            <v>Capital account</v>
          </cell>
          <cell r="H33">
            <v>152.46060000000006</v>
          </cell>
          <cell r="I33">
            <v>102.9184029884087</v>
          </cell>
          <cell r="J33">
            <v>198.96694736438786</v>
          </cell>
          <cell r="K33">
            <v>232.9165854376279</v>
          </cell>
          <cell r="L33">
            <v>172.9165854376279</v>
          </cell>
          <cell r="M33">
            <v>283.36000201708953</v>
          </cell>
          <cell r="O33">
            <v>4.5675970417640919</v>
          </cell>
          <cell r="P33">
            <v>3.1685636198753282</v>
          </cell>
          <cell r="Q33">
            <v>6.1924966852367831</v>
          </cell>
          <cell r="R33">
            <v>6.6304542674471865</v>
          </cell>
          <cell r="S33">
            <v>4.9224296744395568</v>
          </cell>
        </row>
        <row r="34">
          <cell r="C34" t="str">
            <v>Private</v>
          </cell>
          <cell r="H34">
            <v>-11.289399999999995</v>
          </cell>
          <cell r="I34">
            <v>47.773999999999994</v>
          </cell>
          <cell r="J34">
            <v>166.08300000000003</v>
          </cell>
          <cell r="K34">
            <v>105</v>
          </cell>
          <cell r="L34">
            <v>105</v>
          </cell>
          <cell r="M34">
            <v>195</v>
          </cell>
          <cell r="O34">
            <v>-0.33822135058691555</v>
          </cell>
          <cell r="P34">
            <v>1.4708249834868956</v>
          </cell>
          <cell r="Q34">
            <v>5.1690415950878759</v>
          </cell>
          <cell r="R34">
            <v>2.9890430377633517</v>
          </cell>
          <cell r="S34">
            <v>2.9890430377633517</v>
          </cell>
        </row>
        <row r="35">
          <cell r="C35" t="str">
            <v>Public</v>
          </cell>
          <cell r="H35">
            <v>163.75</v>
          </cell>
          <cell r="I35">
            <v>55.1444029884087</v>
          </cell>
          <cell r="J35">
            <v>32.883947364387851</v>
          </cell>
          <cell r="K35">
            <v>127.9165854376279</v>
          </cell>
          <cell r="L35">
            <v>67.916585437627901</v>
          </cell>
          <cell r="M35">
            <v>88.360002017089528</v>
          </cell>
          <cell r="O35">
            <v>4.9058183923510059</v>
          </cell>
          <cell r="P35">
            <v>1.6977386363884324</v>
          </cell>
          <cell r="Q35">
            <v>1.0234550901489079</v>
          </cell>
          <cell r="R35">
            <v>3.6414112296838352</v>
          </cell>
          <cell r="S35">
            <v>1.9333866366762049</v>
          </cell>
        </row>
        <row r="37">
          <cell r="B37" t="str">
            <v>Errors and omissions</v>
          </cell>
          <cell r="H37">
            <v>236.30399999999997</v>
          </cell>
          <cell r="I37">
            <v>103.15287575457455</v>
          </cell>
          <cell r="J37">
            <v>144.13444991147099</v>
          </cell>
          <cell r="K37">
            <v>147.14187642591494</v>
          </cell>
          <cell r="L37">
            <v>103.99423647346708</v>
          </cell>
          <cell r="M37">
            <v>147.14187642591494</v>
          </cell>
          <cell r="O37">
            <v>7.0794779199151865</v>
          </cell>
          <cell r="P37">
            <v>3.1757823665246354</v>
          </cell>
          <cell r="Q37">
            <v>4.4859315334953207</v>
          </cell>
          <cell r="R37">
            <v>4.188699059945872</v>
          </cell>
          <cell r="S37">
            <v>2.9604118904622134</v>
          </cell>
        </row>
        <row r="39">
          <cell r="B39" t="str">
            <v>Financing ( - sign indicates increase)</v>
          </cell>
          <cell r="H39">
            <v>-113.61816484240501</v>
          </cell>
          <cell r="I39">
            <v>27.145820787413044</v>
          </cell>
          <cell r="J39">
            <v>-3.1013972758588579</v>
          </cell>
          <cell r="K39">
            <v>-108.86294698445784</v>
          </cell>
          <cell r="L39">
            <v>24.284692967990026</v>
          </cell>
          <cell r="M39">
            <v>-39.501878443004472</v>
          </cell>
          <cell r="O39">
            <v>-3.4039089025284817</v>
          </cell>
          <cell r="P39">
            <v>0.83574227427858305</v>
          </cell>
          <cell r="Q39">
            <v>-9.6525541577444182E-2</v>
          </cell>
          <cell r="R39">
            <v>-3.0990098452789954</v>
          </cell>
          <cell r="S39">
            <v>0.69131421371610691</v>
          </cell>
        </row>
        <row r="40">
          <cell r="C40" t="str">
            <v xml:space="preserve">NFA </v>
          </cell>
          <cell r="H40">
            <v>-4.7725330000000525</v>
          </cell>
          <cell r="I40">
            <v>-43</v>
          </cell>
          <cell r="J40">
            <v>-33.892100000000006</v>
          </cell>
          <cell r="K40">
            <v>-99.875100000000003</v>
          </cell>
          <cell r="L40">
            <v>-70.25659963636366</v>
          </cell>
          <cell r="M40">
            <v>-92.175923251538208</v>
          </cell>
          <cell r="O40">
            <v>-0.14298125294352598</v>
          </cell>
          <cell r="P40">
            <v>-1.3238471614253888</v>
          </cell>
          <cell r="Q40">
            <v>-1.0548320697776279</v>
          </cell>
          <cell r="R40">
            <v>-2.8431521171516052</v>
          </cell>
          <cell r="S40">
            <v>-2.0000000000000004</v>
          </cell>
        </row>
        <row r="41">
          <cell r="C41" t="str">
            <v>Arrears</v>
          </cell>
          <cell r="H41">
            <v>-105.65799999999999</v>
          </cell>
          <cell r="I41">
            <v>0</v>
          </cell>
          <cell r="J41">
            <v>0</v>
          </cell>
          <cell r="K41">
            <v>0</v>
          </cell>
          <cell r="L41">
            <v>0</v>
          </cell>
          <cell r="M41">
            <v>0</v>
          </cell>
          <cell r="O41">
            <v>-3.1654287615207486</v>
          </cell>
          <cell r="P41">
            <v>0</v>
          </cell>
          <cell r="Q41">
            <v>0</v>
          </cell>
          <cell r="R41">
            <v>0</v>
          </cell>
          <cell r="S41">
            <v>0</v>
          </cell>
        </row>
        <row r="42">
          <cell r="C42" t="str">
            <v>Rescheduling</v>
          </cell>
          <cell r="H42">
            <v>3</v>
          </cell>
          <cell r="I42">
            <v>0</v>
          </cell>
          <cell r="J42">
            <v>0</v>
          </cell>
          <cell r="K42">
            <v>0</v>
          </cell>
          <cell r="L42">
            <v>0</v>
          </cell>
          <cell r="M42">
            <v>0</v>
          </cell>
          <cell r="O42">
            <v>8.9877588867499345E-2</v>
          </cell>
          <cell r="P42">
            <v>0</v>
          </cell>
          <cell r="Q42">
            <v>0</v>
          </cell>
          <cell r="R42">
            <v>0</v>
          </cell>
          <cell r="S42">
            <v>0</v>
          </cell>
        </row>
        <row r="43">
          <cell r="C43" t="str">
            <v>Financing gap</v>
          </cell>
          <cell r="H43">
            <v>0</v>
          </cell>
          <cell r="I43">
            <v>73.17175104867998</v>
          </cell>
          <cell r="J43">
            <v>35</v>
          </cell>
          <cell r="K43">
            <v>-8.9878469844578319</v>
          </cell>
          <cell r="L43">
            <v>94.541292604353686</v>
          </cell>
          <cell r="M43">
            <v>52.674044808533736</v>
          </cell>
          <cell r="O43">
            <v>0</v>
          </cell>
          <cell r="P43">
            <v>2.2527491842400051</v>
          </cell>
          <cell r="Q43">
            <v>1.0893135108835681</v>
          </cell>
          <cell r="R43">
            <v>-0.2558577281273906</v>
          </cell>
          <cell r="S43">
            <v>2.6913142137161072</v>
          </cell>
        </row>
        <row r="44">
          <cell r="D44" t="str">
            <v>Anticipated financing (IBRD)</v>
          </cell>
          <cell r="H44">
            <v>0</v>
          </cell>
          <cell r="I44">
            <v>32.299999999999997</v>
          </cell>
          <cell r="J44">
            <v>32</v>
          </cell>
          <cell r="K44">
            <v>34.5</v>
          </cell>
          <cell r="L44">
            <v>34.5</v>
          </cell>
          <cell r="M44">
            <v>35</v>
          </cell>
          <cell r="O44">
            <v>0</v>
          </cell>
          <cell r="P44">
            <v>0.99442472823348949</v>
          </cell>
          <cell r="Q44">
            <v>0.99594378137926221</v>
          </cell>
          <cell r="R44">
            <v>0.9821141409793871</v>
          </cell>
          <cell r="S44">
            <v>0.9821141409793871</v>
          </cell>
        </row>
        <row r="45">
          <cell r="C45" t="str">
            <v>Residual financing gap</v>
          </cell>
          <cell r="H45">
            <v>0</v>
          </cell>
          <cell r="I45">
            <v>40.871751048679982</v>
          </cell>
          <cell r="J45">
            <v>0</v>
          </cell>
          <cell r="K45">
            <v>-43.487846984457832</v>
          </cell>
          <cell r="L45">
            <v>60.041292604353686</v>
          </cell>
          <cell r="M45">
            <v>17.674044808533736</v>
          </cell>
          <cell r="O45">
            <v>0</v>
          </cell>
          <cell r="P45">
            <v>1.258324456006515</v>
          </cell>
          <cell r="Q45">
            <v>0</v>
          </cell>
          <cell r="R45">
            <v>-1.2379718691067778</v>
          </cell>
          <cell r="S45">
            <v>1.70920007273672</v>
          </cell>
        </row>
        <row r="48">
          <cell r="A48" t="str">
            <v>IV. INTERNATIONAL RESERVES</v>
          </cell>
          <cell r="G48" t="str">
            <v xml:space="preserve">  (millions of U.S. dollars)</v>
          </cell>
          <cell r="N48" t="str">
            <v xml:space="preserve">  (percent of GDP)</v>
          </cell>
        </row>
        <row r="50">
          <cell r="B50" t="str">
            <v>Gross reserves  ( - sign indicates increase)</v>
          </cell>
          <cell r="H50">
            <v>-28.772533000000053</v>
          </cell>
          <cell r="I50">
            <v>-67</v>
          </cell>
          <cell r="J50">
            <v>-43.871511737061788</v>
          </cell>
          <cell r="K50">
            <v>-107.66134005270554</v>
          </cell>
          <cell r="L50">
            <v>-78.042839689069197</v>
          </cell>
          <cell r="M50">
            <v>-99.796921545528093</v>
          </cell>
          <cell r="O50">
            <v>-0.86200196388352079</v>
          </cell>
          <cell r="P50">
            <v>-2.0627386003604897</v>
          </cell>
          <cell r="Q50">
            <v>-1.3654237279448125</v>
          </cell>
          <cell r="R50">
            <v>-3.06480360876964</v>
          </cell>
          <cell r="S50">
            <v>-2.2216514916180352</v>
          </cell>
        </row>
        <row r="51">
          <cell r="D51" t="str">
            <v xml:space="preserve">IMF </v>
          </cell>
          <cell r="H51">
            <v>-24</v>
          </cell>
          <cell r="I51">
            <v>-24</v>
          </cell>
          <cell r="J51">
            <v>-9.9794117370617794</v>
          </cell>
          <cell r="K51">
            <v>-7.7862400527055318</v>
          </cell>
          <cell r="L51">
            <v>-7.7862400527055318</v>
          </cell>
          <cell r="M51">
            <v>-7.6209982939898904</v>
          </cell>
          <cell r="O51">
            <v>-0.71902071093999476</v>
          </cell>
          <cell r="P51">
            <v>-0.73889143893510068</v>
          </cell>
          <cell r="Q51">
            <v>-0.31059165816718431</v>
          </cell>
          <cell r="R51">
            <v>-0.22165149161803452</v>
          </cell>
          <cell r="S51">
            <v>-0.22165149161803452</v>
          </cell>
        </row>
        <row r="52">
          <cell r="D52" t="str">
            <v>NFA</v>
          </cell>
          <cell r="H52">
            <v>-4.7725330000000525</v>
          </cell>
          <cell r="I52">
            <v>-43</v>
          </cell>
          <cell r="J52">
            <v>-33.892100000000006</v>
          </cell>
          <cell r="K52">
            <v>-99.875100000000003</v>
          </cell>
          <cell r="L52">
            <v>-70.25659963636366</v>
          </cell>
          <cell r="M52">
            <v>-92.175923251538208</v>
          </cell>
          <cell r="O52">
            <v>-0.14298125294352598</v>
          </cell>
          <cell r="P52">
            <v>-1.3238471614253888</v>
          </cell>
          <cell r="Q52">
            <v>-1.0548320697776279</v>
          </cell>
          <cell r="R52">
            <v>-2.8431521171516052</v>
          </cell>
          <cell r="S52">
            <v>-2.0000000000000004</v>
          </cell>
        </row>
        <row r="53">
          <cell r="E53" t="str">
            <v xml:space="preserve">Net purchases from market/interest </v>
          </cell>
          <cell r="H53">
            <v>-40.565898000000054</v>
          </cell>
          <cell r="I53">
            <v>-36</v>
          </cell>
          <cell r="J53">
            <v>-36</v>
          </cell>
          <cell r="K53">
            <v>-33</v>
          </cell>
          <cell r="L53">
            <v>-58.381499636363657</v>
          </cell>
          <cell r="M53">
            <v>-51.180523251538212</v>
          </cell>
          <cell r="O53">
            <v>-1.2153217008283064</v>
          </cell>
          <cell r="P53">
            <v>-1.1083371584026511</v>
          </cell>
          <cell r="Q53">
            <v>-1.12043675405167</v>
          </cell>
          <cell r="R53">
            <v>-0.93941352615419627</v>
          </cell>
          <cell r="S53">
            <v>-1.6619506192595852</v>
          </cell>
        </row>
        <row r="54">
          <cell r="E54" t="str">
            <v>External financing 1/</v>
          </cell>
          <cell r="H54">
            <v>35.793365000000001</v>
          </cell>
          <cell r="I54">
            <v>-7.0000000000000036</v>
          </cell>
          <cell r="J54">
            <v>22.107899999999994</v>
          </cell>
          <cell r="K54">
            <v>48.124899999999997</v>
          </cell>
          <cell r="L54">
            <v>48.124899999999997</v>
          </cell>
          <cell r="M54">
            <v>49.004600000000003</v>
          </cell>
          <cell r="O54">
            <v>1.0723404478847802</v>
          </cell>
          <cell r="P54">
            <v>-0.21551000302273779</v>
          </cell>
          <cell r="Q54">
            <v>0.68806954763608064</v>
          </cell>
          <cell r="R54">
            <v>1.3699752122672144</v>
          </cell>
          <cell r="S54">
            <v>1.3699752122672144</v>
          </cell>
        </row>
        <row r="55">
          <cell r="E55" t="str">
            <v>Road Fund (EIB)</v>
          </cell>
          <cell r="H55">
            <v>0</v>
          </cell>
          <cell r="I55">
            <v>0</v>
          </cell>
          <cell r="J55">
            <v>0</v>
          </cell>
          <cell r="K55">
            <v>-55</v>
          </cell>
          <cell r="L55">
            <v>0</v>
          </cell>
          <cell r="M55">
            <v>0</v>
          </cell>
          <cell r="O55">
            <v>0</v>
          </cell>
          <cell r="P55">
            <v>0</v>
          </cell>
          <cell r="Q55">
            <v>0</v>
          </cell>
          <cell r="R55">
            <v>-1.5656892102569937</v>
          </cell>
          <cell r="S55">
            <v>0</v>
          </cell>
        </row>
        <row r="56">
          <cell r="E56" t="str">
            <v>Privatization proceeds 2/</v>
          </cell>
          <cell r="H56">
            <v>0</v>
          </cell>
          <cell r="I56">
            <v>0</v>
          </cell>
          <cell r="J56">
            <v>-20</v>
          </cell>
          <cell r="K56">
            <v>-60</v>
          </cell>
          <cell r="L56">
            <v>-60</v>
          </cell>
          <cell r="M56">
            <v>-90</v>
          </cell>
          <cell r="O56">
            <v>0</v>
          </cell>
          <cell r="P56">
            <v>0</v>
          </cell>
          <cell r="Q56">
            <v>-0.62246486336203877</v>
          </cell>
          <cell r="R56">
            <v>-1.7080245930076294</v>
          </cell>
          <cell r="S56">
            <v>-1.7080245930076294</v>
          </cell>
        </row>
        <row r="58">
          <cell r="B58" t="str">
            <v>Gross reserves (stock)</v>
          </cell>
          <cell r="H58">
            <v>280</v>
          </cell>
          <cell r="I58">
            <v>347</v>
          </cell>
          <cell r="J58">
            <v>323.87151173706178</v>
          </cell>
          <cell r="K58">
            <v>454.66134005270555</v>
          </cell>
          <cell r="L58">
            <v>425.04283968906918</v>
          </cell>
          <cell r="M58">
            <v>423.66843328258989</v>
          </cell>
          <cell r="O58">
            <v>8.3885749609666043</v>
          </cell>
          <cell r="P58">
            <v>10.683138721269998</v>
          </cell>
          <cell r="Q58">
            <v>10.079931815013357</v>
          </cell>
          <cell r="R58">
            <v>12.942879171663765</v>
          </cell>
          <cell r="S58">
            <v>12.09972705451216</v>
          </cell>
        </row>
        <row r="59">
          <cell r="B59" t="str">
            <v>Reserve cover (months of imports)</v>
          </cell>
          <cell r="H59">
            <v>1.9310344827586208</v>
          </cell>
          <cell r="I59">
            <v>2.2824904098434962</v>
          </cell>
          <cell r="J59">
            <v>2.0251696633732541</v>
          </cell>
          <cell r="K59">
            <v>2.5894980332726969</v>
          </cell>
          <cell r="L59">
            <v>2.4036948980333199</v>
          </cell>
          <cell r="M59">
            <v>2.423366115255511</v>
          </cell>
          <cell r="O59" t="str">
            <v>...</v>
          </cell>
          <cell r="P59" t="str">
            <v>...</v>
          </cell>
          <cell r="Q59" t="str">
            <v>...</v>
          </cell>
          <cell r="R59" t="str">
            <v>...</v>
          </cell>
          <cell r="S59" t="str">
            <v>...</v>
          </cell>
        </row>
        <row r="61">
          <cell r="B61" t="str">
            <v>Net external ops. of central govt.</v>
          </cell>
          <cell r="H61">
            <v>-6.7000000000000064</v>
          </cell>
          <cell r="I61">
            <v>6.9678641871038636</v>
          </cell>
          <cell r="J61">
            <v>-22.107899999999994</v>
          </cell>
          <cell r="K61">
            <v>-48.124899999999997</v>
          </cell>
          <cell r="L61">
            <v>-48.124899999999997</v>
          </cell>
          <cell r="M61">
            <v>-49.004600000000003</v>
          </cell>
          <cell r="O61">
            <v>-0.20072661513741538</v>
          </cell>
          <cell r="P61">
            <v>0.21452063314639705</v>
          </cell>
          <cell r="Q61">
            <v>-0.68806954763608064</v>
          </cell>
          <cell r="R61">
            <v>-1.3699752122672144</v>
          </cell>
          <cell r="S61">
            <v>-1.3699752122672144</v>
          </cell>
        </row>
        <row r="62">
          <cell r="C62" t="str">
            <v xml:space="preserve">Amortization </v>
          </cell>
          <cell r="H62">
            <v>28.3</v>
          </cell>
          <cell r="I62">
            <v>42.12</v>
          </cell>
          <cell r="J62">
            <v>39.898899999999998</v>
          </cell>
          <cell r="K62">
            <v>39.6875</v>
          </cell>
          <cell r="L62">
            <v>39.6875</v>
          </cell>
          <cell r="M62">
            <v>39.766399999999997</v>
          </cell>
          <cell r="O62">
            <v>0.84784525498341046</v>
          </cell>
          <cell r="P62">
            <v>1.2967544753311018</v>
          </cell>
          <cell r="Q62">
            <v>1.2417831668397823</v>
          </cell>
          <cell r="R62">
            <v>1.1297871005831717</v>
          </cell>
          <cell r="S62">
            <v>1.1297871005831717</v>
          </cell>
        </row>
        <row r="63">
          <cell r="C63" t="str">
            <v xml:space="preserve">Interest </v>
          </cell>
          <cell r="H63">
            <v>48.5</v>
          </cell>
          <cell r="I63">
            <v>45.043000000000006</v>
          </cell>
          <cell r="J63">
            <v>41.232999999999997</v>
          </cell>
          <cell r="K63">
            <v>42.937399999999997</v>
          </cell>
          <cell r="L63">
            <v>42.937399999999997</v>
          </cell>
          <cell r="M63">
            <v>43.738200000000006</v>
          </cell>
          <cell r="O63">
            <v>1.4530210200245728</v>
          </cell>
          <cell r="P63">
            <v>1.3867452951647394</v>
          </cell>
          <cell r="Q63">
            <v>1.2833046855503472</v>
          </cell>
          <cell r="R63">
            <v>1.22230225266343</v>
          </cell>
          <cell r="S63">
            <v>1.22230225266343</v>
          </cell>
        </row>
        <row r="64">
          <cell r="C64" t="str">
            <v>Disbursment 1/</v>
          </cell>
          <cell r="H64">
            <v>70.099999999999994</v>
          </cell>
          <cell r="I64">
            <v>94.130864187103867</v>
          </cell>
          <cell r="J64">
            <v>59.024000000000001</v>
          </cell>
          <cell r="K64">
            <v>34.5</v>
          </cell>
          <cell r="L64">
            <v>34.5</v>
          </cell>
          <cell r="M64">
            <v>34.5</v>
          </cell>
          <cell r="O64">
            <v>2.1001396598705679</v>
          </cell>
          <cell r="P64">
            <v>2.8980204036422386</v>
          </cell>
          <cell r="Q64">
            <v>1.8370183047540491</v>
          </cell>
          <cell r="R64">
            <v>0.9821141409793871</v>
          </cell>
          <cell r="S64">
            <v>0.9821141409793871</v>
          </cell>
        </row>
        <row r="68">
          <cell r="A68" t="str">
            <v>V. NATIONAL BANK (flows)</v>
          </cell>
          <cell r="G68" t="str">
            <v xml:space="preserve">  (millions of denars)</v>
          </cell>
          <cell r="N68" t="str">
            <v xml:space="preserve">  (percent of GDP)</v>
          </cell>
        </row>
        <row r="70">
          <cell r="B70" t="str">
            <v>NFA</v>
          </cell>
          <cell r="H70">
            <v>457.03047582102408</v>
          </cell>
          <cell r="I70">
            <v>2365</v>
          </cell>
          <cell r="J70">
            <v>1884.4152993749412</v>
          </cell>
          <cell r="K70">
            <v>5493.1305000000002</v>
          </cell>
          <cell r="L70">
            <v>3864.1129800000012</v>
          </cell>
          <cell r="M70">
            <v>5090.5054771657742</v>
          </cell>
          <cell r="O70">
            <v>0.27533780902410643</v>
          </cell>
          <cell r="P70">
            <v>1.3238471614253888</v>
          </cell>
          <cell r="Q70">
            <v>1.0548320697776279</v>
          </cell>
          <cell r="R70">
            <v>2.8431521171516052</v>
          </cell>
          <cell r="S70">
            <v>2.0000000000000004</v>
          </cell>
        </row>
        <row r="71">
          <cell r="B71" t="str">
            <v>NDA</v>
          </cell>
          <cell r="H71">
            <v>-16.030475821024083</v>
          </cell>
          <cell r="I71">
            <v>-1470.9999999999902</v>
          </cell>
          <cell r="J71">
            <v>-990.41529937493215</v>
          </cell>
          <cell r="K71">
            <v>-4521.8160670103071</v>
          </cell>
          <cell r="L71">
            <v>-2892.7985470103081</v>
          </cell>
          <cell r="M71">
            <v>-4119.191044176081</v>
          </cell>
          <cell r="O71">
            <v>-9.6575531035334172E-3</v>
          </cell>
          <cell r="P71">
            <v>-0.82341614141933772</v>
          </cell>
          <cell r="Q71">
            <v>-0.55440104977157745</v>
          </cell>
          <cell r="R71">
            <v>-2.3404160750032243</v>
          </cell>
          <cell r="S71">
            <v>-1.4972639578516194</v>
          </cell>
        </row>
        <row r="72">
          <cell r="C72" t="str">
            <v>Banks</v>
          </cell>
          <cell r="H72">
            <v>-3356.0000000000014</v>
          </cell>
          <cell r="I72">
            <v>580.00000000000978</v>
          </cell>
          <cell r="J72">
            <v>558.38455635686319</v>
          </cell>
          <cell r="K72">
            <v>646.67010309279453</v>
          </cell>
          <cell r="L72">
            <v>721.00383143799741</v>
          </cell>
          <cell r="M72">
            <v>745.00383143799741</v>
          </cell>
          <cell r="O72">
            <v>-2.0218207230599625</v>
          </cell>
          <cell r="P72">
            <v>0.32466442013815577</v>
          </cell>
          <cell r="Q72">
            <v>0.31256482448913669</v>
          </cell>
          <cell r="R72">
            <v>0.33470558777129467</v>
          </cell>
          <cell r="S72">
            <v>0.37317947749964453</v>
          </cell>
        </row>
        <row r="73">
          <cell r="C73" t="str">
            <v>Total government</v>
          </cell>
          <cell r="H73">
            <v>4059.0126044927124</v>
          </cell>
          <cell r="I73">
            <v>-2051</v>
          </cell>
          <cell r="J73">
            <v>-1548.7998557317953</v>
          </cell>
          <cell r="K73">
            <v>-5168.4861701031014</v>
          </cell>
          <cell r="L73">
            <v>-3613.8023784483057</v>
          </cell>
          <cell r="M73">
            <v>-4864.1948756140782</v>
          </cell>
          <cell r="O73">
            <v>2.4453503572481985</v>
          </cell>
          <cell r="P73">
            <v>-1.1480805615574936</v>
          </cell>
          <cell r="Q73">
            <v>-0.86696587426071414</v>
          </cell>
          <cell r="R73">
            <v>-2.6751216627745187</v>
          </cell>
          <cell r="S73">
            <v>-1.8704434353512642</v>
          </cell>
        </row>
        <row r="74">
          <cell r="D74" t="str">
            <v xml:space="preserve">Domestic operations </v>
          </cell>
          <cell r="H74">
            <v>2251.8133158584997</v>
          </cell>
          <cell r="I74">
            <v>-1466</v>
          </cell>
          <cell r="J74">
            <v>-1466</v>
          </cell>
          <cell r="K74">
            <v>-1546.3556701031011</v>
          </cell>
          <cell r="L74">
            <v>-2760.6718784483055</v>
          </cell>
          <cell r="M74">
            <v>-2400.1838315465675</v>
          </cell>
          <cell r="O74">
            <v>1.3566039411397741</v>
          </cell>
          <cell r="P74">
            <v>-0.82061731021125583</v>
          </cell>
          <cell r="Q74">
            <v>-0.82061731021125583</v>
          </cell>
          <cell r="R74">
            <v>-0.80036773153723939</v>
          </cell>
          <cell r="S74">
            <v>-1.4288774126103865</v>
          </cell>
        </row>
        <row r="75">
          <cell r="D75" t="str">
            <v>Privatization proceeds/gap 2/</v>
          </cell>
          <cell r="H75">
            <v>0</v>
          </cell>
          <cell r="I75">
            <v>0</v>
          </cell>
          <cell r="J75">
            <v>-1112.0085798017478</v>
          </cell>
          <cell r="K75">
            <v>-3300</v>
          </cell>
          <cell r="L75">
            <v>-3300</v>
          </cell>
          <cell r="M75">
            <v>-4970.3379883127373</v>
          </cell>
          <cell r="O75">
            <v>0</v>
          </cell>
          <cell r="P75">
            <v>0</v>
          </cell>
          <cell r="Q75">
            <v>-0.62246486336203877</v>
          </cell>
          <cell r="R75">
            <v>-1.7080245930076294</v>
          </cell>
          <cell r="S75">
            <v>-1.7080245930076294</v>
          </cell>
        </row>
        <row r="76">
          <cell r="D76" t="str">
            <v>Ext. fin. Of Road Fund</v>
          </cell>
          <cell r="H76">
            <v>0</v>
          </cell>
          <cell r="I76">
            <v>0</v>
          </cell>
          <cell r="J76">
            <v>0</v>
          </cell>
          <cell r="K76">
            <v>-2769</v>
          </cell>
          <cell r="L76">
            <v>0</v>
          </cell>
          <cell r="M76">
            <v>0</v>
          </cell>
          <cell r="O76">
            <v>0</v>
          </cell>
          <cell r="P76">
            <v>0</v>
          </cell>
          <cell r="Q76">
            <v>0</v>
          </cell>
          <cell r="R76">
            <v>-1.4331879084964019</v>
          </cell>
          <cell r="S76">
            <v>0</v>
          </cell>
        </row>
        <row r="77">
          <cell r="D77" t="str">
            <v>Foreign operations (central govt.)</v>
          </cell>
          <cell r="H77">
            <v>1807.1992886342127</v>
          </cell>
          <cell r="I77">
            <v>-585.00000000000023</v>
          </cell>
          <cell r="J77">
            <v>1029.2087240699527</v>
          </cell>
          <cell r="K77">
            <v>2446.8694999999998</v>
          </cell>
          <cell r="L77">
            <v>2446.8694999999998</v>
          </cell>
          <cell r="M77">
            <v>2506.3269442452265</v>
          </cell>
          <cell r="O77">
            <v>1.0887464161084244</v>
          </cell>
          <cell r="P77">
            <v>-0.32746325134623794</v>
          </cell>
          <cell r="Q77">
            <v>0.57611629931258057</v>
          </cell>
          <cell r="R77">
            <v>1.2664585702667521</v>
          </cell>
          <cell r="S77">
            <v>1.2664585702667521</v>
          </cell>
        </row>
        <row r="78">
          <cell r="C78" t="str">
            <v>Other items net</v>
          </cell>
          <cell r="H78">
            <v>-719.04308031373512</v>
          </cell>
          <cell r="I78">
            <v>0</v>
          </cell>
          <cell r="J78">
            <v>0</v>
          </cell>
          <cell r="K78">
            <v>0</v>
          </cell>
          <cell r="L78">
            <v>0</v>
          </cell>
          <cell r="M78">
            <v>0</v>
          </cell>
          <cell r="O78">
            <v>-0.43318718729176942</v>
          </cell>
          <cell r="P78">
            <v>0</v>
          </cell>
          <cell r="Q78">
            <v>0</v>
          </cell>
          <cell r="R78">
            <v>0</v>
          </cell>
          <cell r="S78">
            <v>0</v>
          </cell>
        </row>
        <row r="79">
          <cell r="B79" t="str">
            <v>Reserve money</v>
          </cell>
          <cell r="H79">
            <v>441</v>
          </cell>
          <cell r="I79">
            <v>894.00000000000909</v>
          </cell>
          <cell r="J79">
            <v>894.00000000000909</v>
          </cell>
          <cell r="K79">
            <v>971.31443298969316</v>
          </cell>
          <cell r="L79">
            <v>971.31443298969316</v>
          </cell>
          <cell r="M79">
            <v>971.31443298969316</v>
          </cell>
          <cell r="O79">
            <v>0.26568025592057304</v>
          </cell>
          <cell r="P79">
            <v>0.50043102000605055</v>
          </cell>
          <cell r="Q79">
            <v>0.50043102000605055</v>
          </cell>
          <cell r="R79">
            <v>0.50273604214838097</v>
          </cell>
          <cell r="S79">
            <v>0.50273604214838097</v>
          </cell>
        </row>
        <row r="82">
          <cell r="H82">
            <v>1997</v>
          </cell>
          <cell r="I82">
            <v>1998</v>
          </cell>
          <cell r="J82">
            <v>1998</v>
          </cell>
          <cell r="K82">
            <v>1999</v>
          </cell>
          <cell r="L82">
            <v>1999</v>
          </cell>
          <cell r="M82">
            <v>1999</v>
          </cell>
          <cell r="O82">
            <v>1997</v>
          </cell>
          <cell r="P82">
            <v>1998</v>
          </cell>
          <cell r="Q82">
            <v>1998</v>
          </cell>
          <cell r="R82">
            <v>1999</v>
          </cell>
          <cell r="S82">
            <v>1999</v>
          </cell>
        </row>
        <row r="83">
          <cell r="H83" t="str">
            <v>Actual</v>
          </cell>
          <cell r="I83" t="str">
            <v>Prog.</v>
          </cell>
          <cell r="J83" t="str">
            <v>Rev.</v>
          </cell>
          <cell r="K83">
            <v>36053.515211921294</v>
          </cell>
          <cell r="L83">
            <v>36062.712245023147</v>
          </cell>
          <cell r="M83" t="str">
            <v>Proj.</v>
          </cell>
          <cell r="O83" t="str">
            <v>Actual</v>
          </cell>
          <cell r="P83" t="str">
            <v>Prog.</v>
          </cell>
          <cell r="Q83" t="str">
            <v>Rev.</v>
          </cell>
          <cell r="R83">
            <v>36053.515211921294</v>
          </cell>
          <cell r="S83">
            <v>36062.712245023147</v>
          </cell>
        </row>
        <row r="87">
          <cell r="A87" t="str">
            <v>VI. BANKING SYSTEM (flows)</v>
          </cell>
          <cell r="G87" t="str">
            <v xml:space="preserve">  (millions of denars)</v>
          </cell>
          <cell r="N87" t="str">
            <v xml:space="preserve">  (percent of GDP)</v>
          </cell>
        </row>
        <row r="89">
          <cell r="B89" t="str">
            <v>NFA</v>
          </cell>
          <cell r="I89">
            <v>1261</v>
          </cell>
          <cell r="J89">
            <v>105.20157169214463</v>
          </cell>
          <cell r="M89">
            <v>6195.0250301241604</v>
          </cell>
          <cell r="P89">
            <v>0.70586523067966822</v>
          </cell>
          <cell r="Q89">
            <v>5.888828839836583E-2</v>
          </cell>
          <cell r="R89">
            <v>0</v>
          </cell>
          <cell r="S89">
            <v>0</v>
          </cell>
        </row>
        <row r="90">
          <cell r="C90" t="str">
            <v>Commercial banks</v>
          </cell>
          <cell r="I90">
            <v>-1104</v>
          </cell>
          <cell r="J90">
            <v>-1779.2137276827966</v>
          </cell>
          <cell r="M90">
            <v>1104.5195529583859</v>
          </cell>
          <cell r="P90">
            <v>-0.61798193074572061</v>
          </cell>
          <cell r="Q90">
            <v>-0.99594378137926221</v>
          </cell>
          <cell r="R90">
            <v>0</v>
          </cell>
          <cell r="S90">
            <v>0</v>
          </cell>
        </row>
        <row r="91">
          <cell r="B91" t="str">
            <v>NDA</v>
          </cell>
          <cell r="I91">
            <v>1193.0844777196398</v>
          </cell>
          <cell r="J91">
            <v>2348.8829060274952</v>
          </cell>
          <cell r="K91">
            <v>0</v>
          </cell>
          <cell r="L91">
            <v>0</v>
          </cell>
          <cell r="M91">
            <v>-2791.6344357932458</v>
          </cell>
          <cell r="P91">
            <v>0.66784841402530137</v>
          </cell>
          <cell r="Q91">
            <v>1.3148253563066037</v>
          </cell>
          <cell r="R91">
            <v>0</v>
          </cell>
          <cell r="S91">
            <v>0</v>
          </cell>
        </row>
        <row r="92">
          <cell r="C92" t="str">
            <v>Government</v>
          </cell>
          <cell r="I92">
            <v>-2086</v>
          </cell>
          <cell r="J92">
            <v>-1583.7998557317953</v>
          </cell>
          <cell r="K92">
            <v>-2709.4861701031014</v>
          </cell>
          <cell r="L92">
            <v>-3923.8023784483057</v>
          </cell>
          <cell r="M92">
            <v>-5174.1948756140782</v>
          </cell>
          <cell r="P92">
            <v>-1.167672380014106</v>
          </cell>
          <cell r="Q92">
            <v>-0.88655769271732665</v>
          </cell>
          <cell r="R92">
            <v>-1.4023845493788334</v>
          </cell>
          <cell r="S92">
            <v>-2.030894230451981</v>
          </cell>
        </row>
        <row r="93">
          <cell r="D93" t="str">
            <v>Central</v>
          </cell>
          <cell r="I93">
            <v>-2361</v>
          </cell>
          <cell r="J93">
            <v>-1858.7998557317953</v>
          </cell>
          <cell r="K93">
            <v>-2709.4861701031014</v>
          </cell>
          <cell r="L93">
            <v>-3923.8023784483057</v>
          </cell>
          <cell r="M93">
            <v>-5174.1948756140782</v>
          </cell>
          <cell r="P93">
            <v>-1.3216080964589187</v>
          </cell>
          <cell r="Q93">
            <v>-1.0404934091621392</v>
          </cell>
          <cell r="R93">
            <v>-1.4023845493788334</v>
          </cell>
          <cell r="S93">
            <v>-2.030894230451981</v>
          </cell>
        </row>
        <row r="94">
          <cell r="D94" t="str">
            <v>Other</v>
          </cell>
          <cell r="I94">
            <v>275</v>
          </cell>
          <cell r="J94">
            <v>275</v>
          </cell>
          <cell r="K94">
            <v>0</v>
          </cell>
          <cell r="L94">
            <v>0</v>
          </cell>
          <cell r="M94">
            <v>0</v>
          </cell>
          <cell r="P94">
            <v>0.15393571644481263</v>
          </cell>
          <cell r="Q94">
            <v>0.15393571644481263</v>
          </cell>
          <cell r="R94">
            <v>0</v>
          </cell>
          <cell r="S94">
            <v>0</v>
          </cell>
        </row>
        <row r="95">
          <cell r="C95" t="str">
            <v>Private</v>
          </cell>
          <cell r="I95">
            <v>3279.0844777196398</v>
          </cell>
          <cell r="J95">
            <v>3932.6827617592908</v>
          </cell>
          <cell r="K95">
            <v>2709.4861701031014</v>
          </cell>
          <cell r="L95">
            <v>3923.8023784483057</v>
          </cell>
          <cell r="M95">
            <v>2382.5604398208325</v>
          </cell>
          <cell r="P95">
            <v>1.8355207940394074</v>
          </cell>
          <cell r="Q95">
            <v>2.2013830490239306</v>
          </cell>
          <cell r="R95">
            <v>1.4023845493788334</v>
          </cell>
          <cell r="S95">
            <v>2.030894230451981</v>
          </cell>
        </row>
        <row r="96">
          <cell r="B96" t="str">
            <v>Broad money</v>
          </cell>
          <cell r="I96">
            <v>2454.0844777196398</v>
          </cell>
          <cell r="J96">
            <v>2454.0844777196398</v>
          </cell>
          <cell r="M96">
            <v>3403.3905943309146</v>
          </cell>
          <cell r="P96">
            <v>1.3737136447049694</v>
          </cell>
          <cell r="Q96">
            <v>1.3737136447049694</v>
          </cell>
          <cell r="R96">
            <v>0</v>
          </cell>
          <cell r="S96">
            <v>0</v>
          </cell>
        </row>
        <row r="101">
          <cell r="A101" t="str">
            <v>VII. CENTRAL GOVERNMENT FINANCE</v>
          </cell>
          <cell r="G101" t="str">
            <v xml:space="preserve">  (millions of denars)</v>
          </cell>
          <cell r="N101" t="str">
            <v xml:space="preserve">  (percent of GDP)</v>
          </cell>
        </row>
        <row r="103">
          <cell r="C103" t="str">
            <v>Total revenue</v>
          </cell>
          <cell r="H103">
            <v>38502.420028</v>
          </cell>
          <cell r="I103">
            <v>41036</v>
          </cell>
          <cell r="J103">
            <v>41036</v>
          </cell>
          <cell r="K103">
            <v>44380.434000000008</v>
          </cell>
          <cell r="L103">
            <v>44380.434000000008</v>
          </cell>
          <cell r="M103">
            <v>43361</v>
          </cell>
          <cell r="O103">
            <v>23.195766001361537</v>
          </cell>
          <cell r="P103">
            <v>22.970567491015753</v>
          </cell>
          <cell r="Q103">
            <v>22.970567491015753</v>
          </cell>
          <cell r="R103">
            <v>22.970567491015753</v>
          </cell>
          <cell r="S103">
            <v>22.970567491015753</v>
          </cell>
        </row>
        <row r="104">
          <cell r="C104" t="str">
            <v>Total expenditure</v>
          </cell>
          <cell r="H104">
            <v>40791.538999999997</v>
          </cell>
          <cell r="I104">
            <v>42656.155534000005</v>
          </cell>
          <cell r="J104">
            <v>43330.57248854827</v>
          </cell>
          <cell r="K104">
            <v>44945.43399999995</v>
          </cell>
          <cell r="L104">
            <v>43731.319121551656</v>
          </cell>
          <cell r="M104">
            <v>44003.484855560222</v>
          </cell>
          <cell r="O104">
            <v>24.574844718625933</v>
          </cell>
          <cell r="P104">
            <v>23.877475865118729</v>
          </cell>
          <cell r="Q104">
            <v>24.254991709049332</v>
          </cell>
          <cell r="R104">
            <v>23.263002004667026</v>
          </cell>
          <cell r="S104">
            <v>22.634596528568192</v>
          </cell>
        </row>
        <row r="105">
          <cell r="D105" t="str">
            <v>Current expenditure</v>
          </cell>
          <cell r="H105">
            <v>38188.938999999998</v>
          </cell>
          <cell r="I105">
            <v>39550.155534000005</v>
          </cell>
          <cell r="J105">
            <v>39902.57248854827</v>
          </cell>
          <cell r="K105">
            <v>39861.877509999948</v>
          </cell>
          <cell r="L105">
            <v>40381.330121551655</v>
          </cell>
          <cell r="M105">
            <v>41110.484855560222</v>
          </cell>
          <cell r="O105">
            <v>23.006909494002613</v>
          </cell>
          <cell r="P105">
            <v>22.138841918654773</v>
          </cell>
          <cell r="Q105">
            <v>22.336113032784542</v>
          </cell>
          <cell r="R105">
            <v>20.631838518344743</v>
          </cell>
          <cell r="S105">
            <v>20.900698468475756</v>
          </cell>
        </row>
        <row r="106">
          <cell r="E106" t="str">
            <v>Wages and salaries</v>
          </cell>
          <cell r="H106">
            <v>15148</v>
          </cell>
          <cell r="I106">
            <v>15539.923000000001</v>
          </cell>
          <cell r="J106">
            <v>15930</v>
          </cell>
          <cell r="K106">
            <v>15539.923000000001</v>
          </cell>
          <cell r="L106">
            <v>15539.923000000001</v>
          </cell>
          <cell r="M106">
            <v>14763</v>
          </cell>
          <cell r="O106">
            <v>9.1259059335257167</v>
          </cell>
          <cell r="P106">
            <v>8.6987242927353545</v>
          </cell>
          <cell r="Q106">
            <v>8.9170762289667831</v>
          </cell>
          <cell r="R106">
            <v>8.0432032295287588</v>
          </cell>
          <cell r="S106">
            <v>8.0432032295287588</v>
          </cell>
        </row>
        <row r="107">
          <cell r="E107" t="str">
            <v>Other goods and services</v>
          </cell>
          <cell r="H107">
            <v>4803</v>
          </cell>
          <cell r="I107">
            <v>5229</v>
          </cell>
          <cell r="J107">
            <v>5506</v>
          </cell>
          <cell r="K107">
            <v>5533.8145244789484</v>
          </cell>
          <cell r="L107">
            <v>6053.2671360306595</v>
          </cell>
          <cell r="M107">
            <v>5309</v>
          </cell>
          <cell r="O107">
            <v>2.8935652362505948</v>
          </cell>
          <cell r="P107">
            <v>2.92701767741791</v>
          </cell>
          <cell r="Q107">
            <v>3.0820729263459579</v>
          </cell>
          <cell r="R107">
            <v>2.8642094851372319</v>
          </cell>
          <cell r="S107">
            <v>3.1330694352682507</v>
          </cell>
        </row>
        <row r="108">
          <cell r="E108" t="str">
            <v>Transfers and subsidies</v>
          </cell>
          <cell r="H108">
            <v>14282.339</v>
          </cell>
          <cell r="I108">
            <v>14803</v>
          </cell>
          <cell r="J108">
            <v>14673</v>
          </cell>
          <cell r="K108">
            <v>14803</v>
          </cell>
          <cell r="L108">
            <v>14803</v>
          </cell>
          <cell r="M108">
            <v>17091</v>
          </cell>
          <cell r="O108">
            <v>8.6043888450439496</v>
          </cell>
          <cell r="P108">
            <v>8.2862196746638599</v>
          </cell>
          <cell r="Q108">
            <v>8.2134500632535854</v>
          </cell>
          <cell r="R108">
            <v>7.6617842576642241</v>
          </cell>
          <cell r="S108">
            <v>7.6617842576642241</v>
          </cell>
        </row>
        <row r="109">
          <cell r="E109" t="str">
            <v>Interest</v>
          </cell>
          <cell r="H109">
            <v>3955.6000000000004</v>
          </cell>
          <cell r="I109">
            <v>3978.2325339999998</v>
          </cell>
          <cell r="J109">
            <v>3793.5724885482732</v>
          </cell>
          <cell r="K109">
            <v>3985.1399855210002</v>
          </cell>
          <cell r="L109">
            <v>3985.1399855210002</v>
          </cell>
          <cell r="M109">
            <v>3947.4848555602243</v>
          </cell>
          <cell r="O109">
            <v>2.3830494791823553</v>
          </cell>
          <cell r="P109">
            <v>2.226880273837645</v>
          </cell>
          <cell r="Q109">
            <v>2.1235138142182155</v>
          </cell>
          <cell r="R109">
            <v>2.0626415460145262</v>
          </cell>
          <cell r="S109">
            <v>2.0626415460145262</v>
          </cell>
        </row>
        <row r="110">
          <cell r="F110" t="str">
            <v>Domestic</v>
          </cell>
          <cell r="H110">
            <v>1488</v>
          </cell>
          <cell r="I110">
            <v>1501.232534</v>
          </cell>
          <cell r="J110">
            <v>1501</v>
          </cell>
          <cell r="K110">
            <v>1623.5829855210002</v>
          </cell>
          <cell r="L110">
            <v>1623.5829855210002</v>
          </cell>
          <cell r="M110">
            <v>1511</v>
          </cell>
          <cell r="O110">
            <v>0.89644494514696749</v>
          </cell>
          <cell r="P110">
            <v>0.84033929335109658</v>
          </cell>
          <cell r="Q110">
            <v>0.84020912866786834</v>
          </cell>
          <cell r="R110">
            <v>0.84033929335109658</v>
          </cell>
          <cell r="S110">
            <v>0.84033929335109658</v>
          </cell>
        </row>
        <row r="111">
          <cell r="F111" t="str">
            <v xml:space="preserve">Foreign </v>
          </cell>
          <cell r="H111">
            <v>2467.6000000000004</v>
          </cell>
          <cell r="I111">
            <v>2477</v>
          </cell>
          <cell r="J111">
            <v>2292.5724885482732</v>
          </cell>
          <cell r="K111">
            <v>2361.5569999999998</v>
          </cell>
          <cell r="L111">
            <v>2361.5569999999998</v>
          </cell>
          <cell r="M111">
            <v>2436.4848555602243</v>
          </cell>
          <cell r="O111">
            <v>1.4866045340353882</v>
          </cell>
          <cell r="P111">
            <v>1.3865409804865489</v>
          </cell>
          <cell r="Q111">
            <v>1.2833046855503472</v>
          </cell>
          <cell r="R111">
            <v>1.22230225266343</v>
          </cell>
          <cell r="S111">
            <v>1.22230225266343</v>
          </cell>
        </row>
        <row r="112">
          <cell r="D112" t="str">
            <v>Capital expenditure</v>
          </cell>
          <cell r="H112">
            <v>2503.6</v>
          </cell>
          <cell r="I112">
            <v>3006</v>
          </cell>
          <cell r="J112">
            <v>3306</v>
          </cell>
          <cell r="K112">
            <v>4984.5564900000008</v>
          </cell>
          <cell r="L112">
            <v>3250.989</v>
          </cell>
          <cell r="M112">
            <v>2794</v>
          </cell>
          <cell r="O112">
            <v>1.5082927181921693</v>
          </cell>
          <cell r="P112">
            <v>1.6826573223022068</v>
          </cell>
          <cell r="Q112">
            <v>1.8505871947874568</v>
          </cell>
          <cell r="R112">
            <v>2.5799227485320575</v>
          </cell>
          <cell r="S112">
            <v>1.6826573223022063</v>
          </cell>
        </row>
        <row r="113">
          <cell r="E113" t="str">
            <v>Transfers to Road Fund</v>
          </cell>
          <cell r="H113">
            <v>545</v>
          </cell>
          <cell r="I113">
            <v>730</v>
          </cell>
          <cell r="J113">
            <v>730</v>
          </cell>
          <cell r="K113">
            <v>3052.5</v>
          </cell>
          <cell r="L113">
            <v>789.495</v>
          </cell>
          <cell r="M113">
            <v>346</v>
          </cell>
          <cell r="O113">
            <v>0.32833501015127509</v>
          </cell>
          <cell r="P113">
            <v>0.40862935638077535</v>
          </cell>
          <cell r="Q113">
            <v>0.40862935638077535</v>
          </cell>
          <cell r="R113">
            <v>1.5799227485320575</v>
          </cell>
          <cell r="S113">
            <v>0.40862935638077535</v>
          </cell>
        </row>
        <row r="114">
          <cell r="E114" t="str">
            <v>Other</v>
          </cell>
          <cell r="H114">
            <v>1958.6</v>
          </cell>
          <cell r="I114">
            <v>2276</v>
          </cell>
          <cell r="J114">
            <v>2576</v>
          </cell>
          <cell r="K114">
            <v>1932.0564900000004</v>
          </cell>
          <cell r="L114">
            <v>2461.4940000000001</v>
          </cell>
          <cell r="M114">
            <v>2461.4940000000001</v>
          </cell>
          <cell r="O114">
            <v>1.1799577080408943</v>
          </cell>
          <cell r="P114">
            <v>1.2740279659214311</v>
          </cell>
          <cell r="Q114">
            <v>1.4419578384066813</v>
          </cell>
          <cell r="R114">
            <v>1</v>
          </cell>
          <cell r="S114">
            <v>1.2740279659214311</v>
          </cell>
        </row>
        <row r="116">
          <cell r="C116" t="str">
            <v>Current balance</v>
          </cell>
          <cell r="H116">
            <v>313.48102800000197</v>
          </cell>
          <cell r="I116">
            <v>1485.844465999995</v>
          </cell>
          <cell r="J116">
            <v>1133.4275114517295</v>
          </cell>
          <cell r="K116">
            <v>4518.5564900000609</v>
          </cell>
          <cell r="L116">
            <v>3999.1038784483535</v>
          </cell>
          <cell r="M116">
            <v>2250.5151444397779</v>
          </cell>
          <cell r="O116">
            <v>0.18885650735892257</v>
          </cell>
          <cell r="P116">
            <v>0.83172557236097933</v>
          </cell>
          <cell r="Q116">
            <v>0.63445445823121116</v>
          </cell>
          <cell r="R116">
            <v>2.3387289726710114</v>
          </cell>
          <cell r="S116">
            <v>2.0698690225399945</v>
          </cell>
        </row>
        <row r="117">
          <cell r="C117" t="str">
            <v>Balance</v>
          </cell>
          <cell r="H117">
            <v>-2289.1189719999966</v>
          </cell>
          <cell r="I117">
            <v>-1620.155534000005</v>
          </cell>
          <cell r="J117">
            <v>-2294.5724885482705</v>
          </cell>
          <cell r="K117">
            <v>-564.99999999994179</v>
          </cell>
          <cell r="L117">
            <v>649.1148784483521</v>
          </cell>
          <cell r="M117">
            <v>-642.48485556022206</v>
          </cell>
          <cell r="O117">
            <v>-1.379078717264395</v>
          </cell>
          <cell r="P117">
            <v>-0.90690837410297742</v>
          </cell>
          <cell r="Q117">
            <v>-1.2844242180335805</v>
          </cell>
          <cell r="R117">
            <v>-0.29243451365127615</v>
          </cell>
          <cell r="S117">
            <v>0.33597096244755864</v>
          </cell>
        </row>
        <row r="119">
          <cell r="C119" t="str">
            <v>Cash balance</v>
          </cell>
          <cell r="H119">
            <v>-1074.5405750444356</v>
          </cell>
          <cell r="I119">
            <v>-699.59753029071317</v>
          </cell>
          <cell r="J119">
            <v>-1628.5810683500213</v>
          </cell>
          <cell r="K119">
            <v>-505.20132989689864</v>
          </cell>
          <cell r="L119">
            <v>709.11487844830572</v>
          </cell>
          <cell r="M119">
            <v>294.69897598634316</v>
          </cell>
          <cell r="O119">
            <v>-0.64735649654159944</v>
          </cell>
          <cell r="P119">
            <v>-0.391611080175718</v>
          </cell>
          <cell r="Q119">
            <v>-0.91162470379970506</v>
          </cell>
          <cell r="R119">
            <v>-0.26148372602547382</v>
          </cell>
          <cell r="S119">
            <v>0.36702595504767338</v>
          </cell>
        </row>
        <row r="121">
          <cell r="C121" t="str">
            <v>Total financing</v>
          </cell>
          <cell r="H121">
            <v>2289.5405750444356</v>
          </cell>
          <cell r="I121">
            <v>1619.5975302907132</v>
          </cell>
          <cell r="J121">
            <v>2292.5810683500213</v>
          </cell>
          <cell r="K121">
            <v>1665.2013298968986</v>
          </cell>
          <cell r="L121">
            <v>450.88512155169428</v>
          </cell>
          <cell r="M121">
            <v>625.30102401365684</v>
          </cell>
          <cell r="O121">
            <v>1.3793327118329743</v>
          </cell>
          <cell r="P121">
            <v>0.90659602246381843</v>
          </cell>
          <cell r="Q121">
            <v>1.2833094882337255</v>
          </cell>
          <cell r="R121">
            <v>0.86188024962815579</v>
          </cell>
          <cell r="S121">
            <v>0.23337056855500857</v>
          </cell>
        </row>
        <row r="122">
          <cell r="D122" t="str">
            <v>Domestic financing</v>
          </cell>
          <cell r="H122">
            <v>1629.1600802351709</v>
          </cell>
          <cell r="I122">
            <v>-1241</v>
          </cell>
          <cell r="J122">
            <v>1229.2173038717003</v>
          </cell>
          <cell r="K122">
            <v>1950.5138298968986</v>
          </cell>
          <cell r="L122">
            <v>736.19762155169428</v>
          </cell>
          <cell r="M122">
            <v>916.14311269865902</v>
          </cell>
          <cell r="O122">
            <v>0.98148677336159074</v>
          </cell>
          <cell r="P122">
            <v>-0.69466990584731814</v>
          </cell>
          <cell r="Q122">
            <v>0.68807435031945874</v>
          </cell>
          <cell r="R122">
            <v>1.0095532092319404</v>
          </cell>
          <cell r="S122">
            <v>0.38104352815879317</v>
          </cell>
        </row>
        <row r="123">
          <cell r="E123" t="str">
            <v xml:space="preserve">National bank </v>
          </cell>
          <cell r="H123">
            <v>4059.0126044927124</v>
          </cell>
          <cell r="I123">
            <v>-2051</v>
          </cell>
          <cell r="J123">
            <v>-1548.7998557317953</v>
          </cell>
          <cell r="K123">
            <v>-2399.4861701031014</v>
          </cell>
          <cell r="L123">
            <v>-3613.8023784483057</v>
          </cell>
          <cell r="M123">
            <v>-4864.1948756140782</v>
          </cell>
          <cell r="O123">
            <v>2.4453503572481985</v>
          </cell>
          <cell r="P123">
            <v>-1.1480805615574936</v>
          </cell>
          <cell r="Q123">
            <v>-0.86696587426071414</v>
          </cell>
          <cell r="R123">
            <v>-1.2419337542781168</v>
          </cell>
          <cell r="S123">
            <v>-1.8704434353512642</v>
          </cell>
        </row>
        <row r="124">
          <cell r="F124" t="str">
            <v xml:space="preserve">Domestic operations </v>
          </cell>
          <cell r="H124">
            <v>2251.8133158584997</v>
          </cell>
          <cell r="I124">
            <v>-1466</v>
          </cell>
          <cell r="J124">
            <v>-1466</v>
          </cell>
          <cell r="K124">
            <v>-1546.3556701031011</v>
          </cell>
          <cell r="L124">
            <v>-2760.6718784483055</v>
          </cell>
          <cell r="M124">
            <v>-2400.1838315465675</v>
          </cell>
          <cell r="O124">
            <v>1.3566039411397741</v>
          </cell>
          <cell r="P124">
            <v>-0.82061731021125583</v>
          </cell>
          <cell r="Q124">
            <v>-0.82061731021125583</v>
          </cell>
          <cell r="R124">
            <v>-0.80036773153723939</v>
          </cell>
          <cell r="S124">
            <v>-1.4288774126103865</v>
          </cell>
        </row>
        <row r="125">
          <cell r="F125" t="str">
            <v>Privatization proceeds/gap 2/</v>
          </cell>
          <cell r="H125">
            <v>0</v>
          </cell>
          <cell r="I125">
            <v>0</v>
          </cell>
          <cell r="J125">
            <v>-1112.0085798017478</v>
          </cell>
          <cell r="K125">
            <v>-3300</v>
          </cell>
          <cell r="L125">
            <v>-3300</v>
          </cell>
          <cell r="M125">
            <v>-4970.3379883127373</v>
          </cell>
          <cell r="O125">
            <v>0</v>
          </cell>
          <cell r="P125">
            <v>0</v>
          </cell>
          <cell r="Q125">
            <v>-0.62246486336203877</v>
          </cell>
          <cell r="R125">
            <v>-1.7080245930076294</v>
          </cell>
          <cell r="S125">
            <v>-1.7080245930076294</v>
          </cell>
        </row>
        <row r="126">
          <cell r="F126" t="str">
            <v>Foreign operations</v>
          </cell>
          <cell r="H126">
            <v>1807.1992886342127</v>
          </cell>
          <cell r="I126">
            <v>-585.00000000000023</v>
          </cell>
          <cell r="J126">
            <v>1029.2087240699527</v>
          </cell>
          <cell r="K126">
            <v>2446.8694999999998</v>
          </cell>
          <cell r="L126">
            <v>2446.8694999999998</v>
          </cell>
          <cell r="M126">
            <v>2506.3269442452265</v>
          </cell>
          <cell r="O126">
            <v>1.0887464161084244</v>
          </cell>
          <cell r="P126">
            <v>-0.32746325134623794</v>
          </cell>
          <cell r="Q126">
            <v>0.57611629931258057</v>
          </cell>
          <cell r="R126">
            <v>1.2664585702667521</v>
          </cell>
          <cell r="S126">
            <v>1.2664585702667521</v>
          </cell>
        </row>
        <row r="127">
          <cell r="E127" t="str">
            <v xml:space="preserve">Commercial banks </v>
          </cell>
          <cell r="H127">
            <v>-4179.8525242575415</v>
          </cell>
          <cell r="I127">
            <v>-310</v>
          </cell>
          <cell r="J127">
            <v>-310</v>
          </cell>
          <cell r="K127">
            <v>-310</v>
          </cell>
          <cell r="L127">
            <v>-310</v>
          </cell>
          <cell r="M127">
            <v>-310</v>
          </cell>
          <cell r="O127">
            <v>-2.518150313730152</v>
          </cell>
          <cell r="P127">
            <v>-0.17352753490142517</v>
          </cell>
          <cell r="Q127">
            <v>-0.17352753490142517</v>
          </cell>
          <cell r="R127">
            <v>-0.16045079510071672</v>
          </cell>
          <cell r="S127">
            <v>-0.16045079510071672</v>
          </cell>
        </row>
        <row r="128">
          <cell r="E128" t="str">
            <v>Other (Paris Club)</v>
          </cell>
          <cell r="H128">
            <v>535</v>
          </cell>
          <cell r="I128">
            <v>200</v>
          </cell>
          <cell r="J128">
            <v>200</v>
          </cell>
          <cell r="K128">
            <v>200</v>
          </cell>
          <cell r="L128">
            <v>200</v>
          </cell>
          <cell r="M128">
            <v>200</v>
          </cell>
          <cell r="O128">
            <v>0.32231051455216908</v>
          </cell>
          <cell r="P128">
            <v>0.11195324832350009</v>
          </cell>
          <cell r="Q128">
            <v>0.11195324832350009</v>
          </cell>
          <cell r="R128">
            <v>0.10351664200046241</v>
          </cell>
          <cell r="S128">
            <v>0.10351664200046241</v>
          </cell>
        </row>
        <row r="129">
          <cell r="E129" t="str">
            <v>Arrears on frozen f/c deposits</v>
          </cell>
          <cell r="H129">
            <v>1160</v>
          </cell>
          <cell r="I129">
            <v>1160</v>
          </cell>
          <cell r="J129">
            <v>1160</v>
          </cell>
          <cell r="K129">
            <v>1160</v>
          </cell>
          <cell r="L129">
            <v>1160</v>
          </cell>
          <cell r="M129">
            <v>1160</v>
          </cell>
          <cell r="O129">
            <v>0.69884148949629188</v>
          </cell>
          <cell r="P129">
            <v>0.64932884027630056</v>
          </cell>
          <cell r="Q129">
            <v>0.64932884027630056</v>
          </cell>
          <cell r="R129">
            <v>0.60039652360268192</v>
          </cell>
          <cell r="S129">
            <v>0.60039652360268192</v>
          </cell>
        </row>
        <row r="130">
          <cell r="E130" t="str">
            <v>Other arrears</v>
          </cell>
          <cell r="H130">
            <v>55</v>
          </cell>
          <cell r="I130">
            <v>-240</v>
          </cell>
          <cell r="J130">
            <v>-496</v>
          </cell>
          <cell r="K130">
            <v>0</v>
          </cell>
          <cell r="L130">
            <v>0</v>
          </cell>
          <cell r="M130">
            <v>-240</v>
          </cell>
          <cell r="O130">
            <v>3.3134725795082809E-2</v>
          </cell>
          <cell r="P130">
            <v>-0.13434389798820012</v>
          </cell>
          <cell r="Q130">
            <v>-0.27764405584228025</v>
          </cell>
          <cell r="R130">
            <v>0</v>
          </cell>
          <cell r="S130">
            <v>0</v>
          </cell>
        </row>
        <row r="131">
          <cell r="E131" t="str">
            <v>Privatization</v>
          </cell>
          <cell r="H131">
            <v>0</v>
          </cell>
          <cell r="I131">
            <v>0</v>
          </cell>
          <cell r="J131">
            <v>2224.0171596034957</v>
          </cell>
          <cell r="K131">
            <v>3300</v>
          </cell>
          <cell r="L131">
            <v>3300</v>
          </cell>
          <cell r="M131">
            <v>4970.3379883127373</v>
          </cell>
          <cell r="O131">
            <v>0</v>
          </cell>
          <cell r="P131">
            <v>0</v>
          </cell>
          <cell r="Q131">
            <v>1.2449297267240775</v>
          </cell>
          <cell r="R131">
            <v>1.7080245930076294</v>
          </cell>
          <cell r="S131">
            <v>1.7080245930076294</v>
          </cell>
        </row>
        <row r="132">
          <cell r="D132" t="str">
            <v>External financing</v>
          </cell>
          <cell r="H132">
            <v>660.38049480926566</v>
          </cell>
          <cell r="I132">
            <v>2860.5975302907132</v>
          </cell>
          <cell r="J132">
            <v>1063.3637644783207</v>
          </cell>
          <cell r="K132">
            <v>-285.3125</v>
          </cell>
          <cell r="L132">
            <v>-285.3125</v>
          </cell>
          <cell r="M132">
            <v>-290.84208868500218</v>
          </cell>
          <cell r="O132">
            <v>0.39784593847138405</v>
          </cell>
          <cell r="P132">
            <v>1.6012659283111366</v>
          </cell>
          <cell r="Q132">
            <v>0.59523513791426663</v>
          </cell>
          <cell r="R132">
            <v>-0.14767295960378465</v>
          </cell>
          <cell r="S132">
            <v>-0.14767295960378465</v>
          </cell>
        </row>
        <row r="133">
          <cell r="E133" t="str">
            <v>Official financing abroad</v>
          </cell>
          <cell r="H133">
            <v>660.38049480926566</v>
          </cell>
          <cell r="I133">
            <v>2860.5975302907132</v>
          </cell>
          <cell r="J133">
            <v>1063.3637644783207</v>
          </cell>
          <cell r="K133">
            <v>-285.3125</v>
          </cell>
          <cell r="L133">
            <v>-285.3125</v>
          </cell>
          <cell r="M133">
            <v>-290.84208868500218</v>
          </cell>
          <cell r="O133">
            <v>0.39784593847138405</v>
          </cell>
          <cell r="P133">
            <v>1.6012659283111366</v>
          </cell>
          <cell r="Q133">
            <v>0.59523513791426663</v>
          </cell>
          <cell r="R133">
            <v>-0.14767295960378465</v>
          </cell>
          <cell r="S133">
            <v>-0.14767295960378465</v>
          </cell>
        </row>
        <row r="134">
          <cell r="E134" t="str">
            <v>Private financing abroad</v>
          </cell>
          <cell r="H134">
            <v>0</v>
          </cell>
          <cell r="I134">
            <v>0</v>
          </cell>
          <cell r="J134">
            <v>0</v>
          </cell>
          <cell r="K134">
            <v>0</v>
          </cell>
          <cell r="L134">
            <v>0</v>
          </cell>
          <cell r="M134">
            <v>0</v>
          </cell>
          <cell r="O134">
            <v>0</v>
          </cell>
          <cell r="P134">
            <v>0</v>
          </cell>
          <cell r="Q134">
            <v>0</v>
          </cell>
          <cell r="R134">
            <v>0</v>
          </cell>
          <cell r="S134">
            <v>0</v>
          </cell>
        </row>
        <row r="136">
          <cell r="A136" t="str">
            <v>VIII. GENERAL GOVERNMENT FINANCE</v>
          </cell>
          <cell r="G136" t="str">
            <v xml:space="preserve">  (millions of denars)</v>
          </cell>
          <cell r="N136" t="str">
            <v xml:space="preserve">  (percent of GDP)</v>
          </cell>
        </row>
        <row r="138">
          <cell r="C138" t="str">
            <v>Revenue</v>
          </cell>
          <cell r="H138">
            <v>64650</v>
          </cell>
          <cell r="I138">
            <v>66492</v>
          </cell>
          <cell r="J138">
            <v>66776</v>
          </cell>
          <cell r="K138">
            <v>71911.098000000013</v>
          </cell>
          <cell r="L138">
            <v>71911.098000000013</v>
          </cell>
          <cell r="M138">
            <v>70734</v>
          </cell>
          <cell r="O138">
            <v>38.948364048220064</v>
          </cell>
          <cell r="P138">
            <v>37.219976937630847</v>
          </cell>
          <cell r="Q138">
            <v>37.378950550250217</v>
          </cell>
          <cell r="R138">
            <v>37.219976937630847</v>
          </cell>
          <cell r="S138">
            <v>37.219976937630847</v>
          </cell>
        </row>
        <row r="139">
          <cell r="C139" t="str">
            <v>Expenditure</v>
          </cell>
          <cell r="H139">
            <v>65357</v>
          </cell>
          <cell r="I139">
            <v>67681</v>
          </cell>
          <cell r="J139">
            <v>69155</v>
          </cell>
          <cell r="K139">
            <v>74410.330534000022</v>
          </cell>
          <cell r="L139">
            <v>75964.715655551714</v>
          </cell>
          <cell r="M139">
            <v>75832</v>
          </cell>
          <cell r="O139">
            <v>39.374295887076855</v>
          </cell>
          <cell r="P139">
            <v>37.885538998914051</v>
          </cell>
          <cell r="Q139">
            <v>38.710634439058254</v>
          </cell>
          <cell r="R139">
            <v>38.513537735120785</v>
          </cell>
          <cell r="S139">
            <v>39.318061375913345</v>
          </cell>
        </row>
        <row r="140">
          <cell r="D140" t="str">
            <v>Current</v>
          </cell>
          <cell r="H140">
            <v>62898</v>
          </cell>
          <cell r="I140">
            <v>64351</v>
          </cell>
          <cell r="J140">
            <v>65559</v>
          </cell>
          <cell r="K140">
            <v>69050.77404400002</v>
          </cell>
          <cell r="L140">
            <v>69050.77404400002</v>
          </cell>
          <cell r="M140">
            <v>67775</v>
          </cell>
          <cell r="O140">
            <v>37.892872419256697</v>
          </cell>
          <cell r="P140">
            <v>36.021517414327775</v>
          </cell>
          <cell r="Q140">
            <v>36.697715034201714</v>
          </cell>
          <cell r="R140">
            <v>35.739521282837856</v>
          </cell>
          <cell r="S140">
            <v>35.739521282837856</v>
          </cell>
        </row>
        <row r="141">
          <cell r="E141" t="str">
            <v xml:space="preserve">Non-interest </v>
          </cell>
          <cell r="H141">
            <v>58878</v>
          </cell>
          <cell r="I141">
            <v>60302.767465999998</v>
          </cell>
          <cell r="J141">
            <v>63957.444671055222</v>
          </cell>
          <cell r="K141">
            <v>64995.634058479016</v>
          </cell>
          <cell r="L141">
            <v>64995.634058479016</v>
          </cell>
          <cell r="M141">
            <v>66160.835902040475</v>
          </cell>
          <cell r="O141">
            <v>35.4710251884161</v>
          </cell>
          <cell r="P141">
            <v>33.755453503576902</v>
          </cell>
          <cell r="Q141">
            <v>35.801218426975815</v>
          </cell>
          <cell r="R141">
            <v>33.640648912123169</v>
          </cell>
          <cell r="S141">
            <v>33.640648912123169</v>
          </cell>
        </row>
        <row r="142">
          <cell r="E142" t="str">
            <v xml:space="preserve">Interest </v>
          </cell>
          <cell r="H142">
            <v>4020</v>
          </cell>
          <cell r="I142">
            <v>4048.2325339999998</v>
          </cell>
          <cell r="J142">
            <v>3825.5724885482732</v>
          </cell>
          <cell r="K142">
            <v>4055.1399855210002</v>
          </cell>
          <cell r="L142">
            <v>4055.1399855210002</v>
          </cell>
          <cell r="M142">
            <v>3982.4848555602243</v>
          </cell>
          <cell r="O142">
            <v>2.4218472308405978</v>
          </cell>
          <cell r="P142">
            <v>2.2660639107508702</v>
          </cell>
          <cell r="Q142">
            <v>2.1414263339499753</v>
          </cell>
          <cell r="R142">
            <v>2.0988723707146884</v>
          </cell>
          <cell r="S142">
            <v>2.0988723707146884</v>
          </cell>
        </row>
        <row r="143">
          <cell r="D143" t="str">
            <v>Capital</v>
          </cell>
          <cell r="H143">
            <v>2466</v>
          </cell>
          <cell r="I143">
            <v>3230</v>
          </cell>
          <cell r="J143">
            <v>3474</v>
          </cell>
          <cell r="K143">
            <v>5259.5564900000008</v>
          </cell>
          <cell r="L143">
            <v>6813.9416115516915</v>
          </cell>
          <cell r="M143">
            <v>7957</v>
          </cell>
          <cell r="O143">
            <v>1.4856406147395309</v>
          </cell>
          <cell r="P143">
            <v>1.8080449604245268</v>
          </cell>
          <cell r="Q143">
            <v>1.9446279233791968</v>
          </cell>
          <cell r="R143">
            <v>2.7222581312826932</v>
          </cell>
          <cell r="S143">
            <v>3.5267817720752515</v>
          </cell>
        </row>
        <row r="145">
          <cell r="C145" t="str">
            <v>Current balance</v>
          </cell>
          <cell r="H145">
            <v>1752</v>
          </cell>
          <cell r="I145">
            <v>2141</v>
          </cell>
          <cell r="J145">
            <v>1217</v>
          </cell>
          <cell r="K145">
            <v>2860.3239559999929</v>
          </cell>
          <cell r="L145">
            <v>2860.3239559999929</v>
          </cell>
          <cell r="M145">
            <v>2959</v>
          </cell>
          <cell r="O145">
            <v>1.0554916289633649</v>
          </cell>
          <cell r="P145">
            <v>1.1984595233030686</v>
          </cell>
          <cell r="Q145">
            <v>0.68123551604849808</v>
          </cell>
          <cell r="R145">
            <v>1.4804556547929881</v>
          </cell>
          <cell r="S145">
            <v>1.4804556547929881</v>
          </cell>
        </row>
        <row r="146">
          <cell r="C146" t="str">
            <v>Balance</v>
          </cell>
          <cell r="H146">
            <v>-707</v>
          </cell>
          <cell r="I146">
            <v>-1189</v>
          </cell>
          <cell r="J146">
            <v>-2379</v>
          </cell>
          <cell r="K146">
            <v>-2499.2325340000098</v>
          </cell>
          <cell r="L146">
            <v>-4053.6176555517013</v>
          </cell>
          <cell r="M146">
            <v>-5098</v>
          </cell>
          <cell r="O146">
            <v>-0.4259318388567917</v>
          </cell>
          <cell r="P146">
            <v>-0.66556206128320816</v>
          </cell>
          <cell r="Q146">
            <v>-1.3316838888080338</v>
          </cell>
          <cell r="R146">
            <v>-1.2935607974899375</v>
          </cell>
          <cell r="S146">
            <v>-2.0980844382824957</v>
          </cell>
        </row>
        <row r="148">
          <cell r="C148" t="str">
            <v>Total financing</v>
          </cell>
          <cell r="H148">
            <v>702.54057504443654</v>
          </cell>
          <cell r="I148">
            <v>1188.5975302907132</v>
          </cell>
          <cell r="J148">
            <v>2372.5810683500213</v>
          </cell>
          <cell r="K148">
            <v>2498.7013298968986</v>
          </cell>
          <cell r="L148">
            <v>4053.3851215516943</v>
          </cell>
          <cell r="M148">
            <v>5043.379235847201</v>
          </cell>
          <cell r="O148">
            <v>0.42324526025485815</v>
          </cell>
          <cell r="P148">
            <v>0.66533677232667576</v>
          </cell>
          <cell r="Q148">
            <v>1.3280907875631254</v>
          </cell>
          <cell r="R148">
            <v>1.2932858551650828</v>
          </cell>
          <cell r="S148">
            <v>2.0979640825883377</v>
          </cell>
        </row>
        <row r="149">
          <cell r="D149" t="str">
            <v>Domestic financing</v>
          </cell>
          <cell r="H149">
            <v>216.16008023517088</v>
          </cell>
          <cell r="I149">
            <v>-1672</v>
          </cell>
          <cell r="J149">
            <v>1309.2173038717006</v>
          </cell>
          <cell r="K149">
            <v>-818.48617010310136</v>
          </cell>
          <cell r="L149">
            <v>736.19762155169428</v>
          </cell>
          <cell r="M149">
            <v>916.14311269865902</v>
          </cell>
          <cell r="O149">
            <v>0.13022554520791793</v>
          </cell>
          <cell r="P149">
            <v>-0.93592915598446091</v>
          </cell>
          <cell r="Q149">
            <v>0.73285564964885896</v>
          </cell>
          <cell r="R149">
            <v>-0.42363469926446162</v>
          </cell>
          <cell r="S149">
            <v>0.38104352815879317</v>
          </cell>
        </row>
        <row r="150">
          <cell r="E150" t="str">
            <v xml:space="preserve">National bank </v>
          </cell>
          <cell r="H150">
            <v>4059.0126044927124</v>
          </cell>
          <cell r="I150">
            <v>-2051</v>
          </cell>
          <cell r="J150">
            <v>-1548.7998557317953</v>
          </cell>
          <cell r="K150">
            <v>-5168.4861701031014</v>
          </cell>
          <cell r="L150">
            <v>-3613.8023784483057</v>
          </cell>
          <cell r="M150">
            <v>-4864.1948756140782</v>
          </cell>
          <cell r="O150">
            <v>2.4453503572481985</v>
          </cell>
          <cell r="P150">
            <v>-1.1480805615574936</v>
          </cell>
          <cell r="Q150">
            <v>-0.86696587426071414</v>
          </cell>
          <cell r="R150">
            <v>-2.6751216627745187</v>
          </cell>
          <cell r="S150">
            <v>-1.8704434353512642</v>
          </cell>
        </row>
        <row r="151">
          <cell r="F151" t="str">
            <v>Central government</v>
          </cell>
          <cell r="H151">
            <v>4059.0126044927124</v>
          </cell>
          <cell r="I151">
            <v>-2051</v>
          </cell>
          <cell r="J151">
            <v>-1548.7998557317953</v>
          </cell>
          <cell r="K151">
            <v>-2399.4861701031014</v>
          </cell>
          <cell r="L151">
            <v>-3613.8023784483057</v>
          </cell>
          <cell r="M151">
            <v>-4864.1948756140782</v>
          </cell>
          <cell r="O151">
            <v>2.4453503572481985</v>
          </cell>
          <cell r="P151">
            <v>-1.1480805615574936</v>
          </cell>
          <cell r="Q151">
            <v>-0.86696587426071414</v>
          </cell>
          <cell r="R151">
            <v>-1.2419337542781168</v>
          </cell>
          <cell r="S151">
            <v>-1.8704434353512642</v>
          </cell>
        </row>
        <row r="152">
          <cell r="F152" t="str">
            <v>Road Fund</v>
          </cell>
          <cell r="H152">
            <v>0</v>
          </cell>
          <cell r="I152">
            <v>0</v>
          </cell>
          <cell r="J152">
            <v>0</v>
          </cell>
          <cell r="K152">
            <v>-2769</v>
          </cell>
          <cell r="L152">
            <v>0</v>
          </cell>
          <cell r="M152">
            <v>0</v>
          </cell>
          <cell r="O152">
            <v>0</v>
          </cell>
          <cell r="P152">
            <v>0</v>
          </cell>
          <cell r="Q152">
            <v>0</v>
          </cell>
          <cell r="R152">
            <v>-1.4331879084964019</v>
          </cell>
          <cell r="S152">
            <v>0</v>
          </cell>
        </row>
        <row r="153">
          <cell r="E153" t="str">
            <v>Commercial banks</v>
          </cell>
          <cell r="H153">
            <v>-4860.8525242575415</v>
          </cell>
          <cell r="I153">
            <v>-35</v>
          </cell>
          <cell r="J153">
            <v>-35</v>
          </cell>
          <cell r="K153">
            <v>-310</v>
          </cell>
          <cell r="L153">
            <v>-310</v>
          </cell>
          <cell r="M153">
            <v>-310</v>
          </cell>
          <cell r="O153">
            <v>-2.9284184640292676</v>
          </cell>
          <cell r="P153">
            <v>-1.9591818456612519E-2</v>
          </cell>
          <cell r="Q153">
            <v>-1.9591818456612519E-2</v>
          </cell>
          <cell r="R153">
            <v>-0.16045079510071672</v>
          </cell>
          <cell r="S153">
            <v>-0.16045079510071672</v>
          </cell>
        </row>
        <row r="154">
          <cell r="E154" t="str">
            <v>Arrears</v>
          </cell>
          <cell r="H154">
            <v>-677</v>
          </cell>
          <cell r="I154">
            <v>-946</v>
          </cell>
          <cell r="J154">
            <v>-691</v>
          </cell>
          <cell r="K154">
            <v>0</v>
          </cell>
          <cell r="L154">
            <v>0</v>
          </cell>
          <cell r="M154">
            <v>-240</v>
          </cell>
          <cell r="O154">
            <v>-0.40785835205947385</v>
          </cell>
          <cell r="P154">
            <v>-0.52953886457015553</v>
          </cell>
          <cell r="Q154">
            <v>-0.38679847295769287</v>
          </cell>
          <cell r="R154">
            <v>0</v>
          </cell>
          <cell r="S154">
            <v>0</v>
          </cell>
        </row>
        <row r="155">
          <cell r="E155" t="str">
            <v>Other</v>
          </cell>
          <cell r="H155">
            <v>1695</v>
          </cell>
          <cell r="I155">
            <v>1360</v>
          </cell>
          <cell r="J155">
            <v>3584.0171596034957</v>
          </cell>
          <cell r="K155">
            <v>4660</v>
          </cell>
          <cell r="L155">
            <v>4660</v>
          </cell>
          <cell r="M155">
            <v>6330.3379883127373</v>
          </cell>
          <cell r="O155">
            <v>1.021152004048461</v>
          </cell>
          <cell r="P155">
            <v>0.76128208859980073</v>
          </cell>
          <cell r="Q155">
            <v>2.0062118153238782</v>
          </cell>
          <cell r="R155">
            <v>2.4119377586107738</v>
          </cell>
          <cell r="S155">
            <v>2.4119377586107738</v>
          </cell>
        </row>
        <row r="156">
          <cell r="D156" t="str">
            <v>External financing</v>
          </cell>
          <cell r="H156">
            <v>486.38049480926566</v>
          </cell>
          <cell r="I156">
            <v>2860.5975302907132</v>
          </cell>
          <cell r="J156">
            <v>1063.3637644783207</v>
          </cell>
          <cell r="K156">
            <v>3317.1875</v>
          </cell>
          <cell r="L156">
            <v>3317.1875</v>
          </cell>
          <cell r="M156">
            <v>4127.236123148542</v>
          </cell>
          <cell r="O156">
            <v>0.29301971504694024</v>
          </cell>
          <cell r="P156">
            <v>1.6012659283111366</v>
          </cell>
          <cell r="Q156">
            <v>0.59523513791426663</v>
          </cell>
          <cell r="R156">
            <v>1.7169205544295443</v>
          </cell>
          <cell r="S156">
            <v>1.7169205544295443</v>
          </cell>
        </row>
        <row r="159">
          <cell r="A159" t="str">
            <v>1/</v>
          </cell>
          <cell r="B159" t="str">
            <v xml:space="preserve">In 1998 revised, $20 million from Telecom is taken out of budget BOP financing. In 1999, excludes $60 million financing from EIB,  </v>
          </cell>
        </row>
        <row r="160">
          <cell r="A160" t="str">
            <v>$17.7 million grant from PHARE and $10 million from IBRD, all of which is classified as financing of the Road Fund and not central govt.</v>
          </cell>
        </row>
        <row r="161">
          <cell r="A161" t="str">
            <v>2/</v>
          </cell>
          <cell r="B161" t="str">
            <v>Assumed that Telecom and other privatization yields $50 million in 1998 of which $20 million deposited in NBM and $90 million</v>
          </cell>
        </row>
        <row r="162">
          <cell r="A162" t="str">
            <v xml:space="preserve"> in 1999 all deposited at NBM.</v>
          </cell>
        </row>
        <row r="163">
          <cell r="A163" t="str">
            <v>3/</v>
          </cell>
          <cell r="B163" t="str">
            <v>Includes US$55 million for road construction financed by EIB.</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exch rate effs"/>
      <sheetName val="B"/>
      <sheetName val="stat"/>
      <sheetName val="MON Liq"/>
      <sheetName val="RED chart data"/>
      <sheetName val="Chart10"/>
      <sheetName val="RED CH liq"/>
      <sheetName val="RED CH money"/>
      <sheetName val="RED CH cred"/>
      <sheetName val="RED CH resmon1"/>
      <sheetName val="RED CH resmon2"/>
      <sheetName val="Chart9"/>
      <sheetName val="C"/>
      <sheetName val="D"/>
      <sheetName val="comm bnk res"/>
      <sheetName val="Chart8"/>
      <sheetName val="Restarg"/>
      <sheetName val="NFA comparison"/>
      <sheetName val="finan 97"/>
      <sheetName val="finan 98"/>
      <sheetName val="Sheet3"/>
      <sheetName val="exim scenarios"/>
      <sheetName val="indicators"/>
      <sheetName val="Sheet1"/>
      <sheetName val="PM 1"/>
      <sheetName val="finan 98 NM"/>
      <sheetName val="perfcrit 1"/>
      <sheetName val="perfcrit 2"/>
      <sheetName val="perfcrit 3"/>
      <sheetName val="perfcrit 1997-98"/>
      <sheetName val="perfcrit 1998"/>
      <sheetName val="tab4"/>
      <sheetName val="tab5"/>
      <sheetName val="finance"/>
      <sheetName val="instruments"/>
      <sheetName val="portfolios"/>
      <sheetName val="cash vs accr fin"/>
      <sheetName val="DIF premium"/>
      <sheetName val="ltmoney"/>
      <sheetName val="E"/>
      <sheetName val="F"/>
      <sheetName val="msold"/>
      <sheetName val="G"/>
      <sheetName val="chart"/>
      <sheetName val="Chart1"/>
      <sheetName val="Chart2"/>
      <sheetName val="chart3"/>
      <sheetName val="Chart4"/>
      <sheetName val="Chart5"/>
      <sheetName val="Chart6"/>
      <sheetName val="Chart7"/>
      <sheetName val="monetary charts"/>
      <sheetName val="depban9496"/>
      <sheetName val="table16"/>
      <sheetName val="new tab16"/>
      <sheetName val="tab17"/>
      <sheetName val="tab18"/>
      <sheetName val="tab20"/>
      <sheetName val="WEO"/>
      <sheetName val="Module1"/>
      <sheetName val="Module3"/>
      <sheetName val="new tab16 (2)"/>
      <sheetName val="tab17 (2)"/>
      <sheetName val="tab18 (2)"/>
      <sheetName val="tab20 (2)"/>
    </sheetNames>
    <sheetDataSet>
      <sheetData sheetId="0"/>
      <sheetData sheetId="1"/>
      <sheetData sheetId="2" refreshError="1">
        <row r="114">
          <cell r="B114" t="str">
            <v>Table B. The National Bank balance sheet, as prepared by the authorities</v>
          </cell>
        </row>
        <row r="117">
          <cell r="B117" t="str">
            <v>in million denar</v>
          </cell>
        </row>
        <row r="118">
          <cell r="B118" t="str">
            <v xml:space="preserve"> </v>
          </cell>
          <cell r="AF118" t="str">
            <v>XII.94</v>
          </cell>
          <cell r="AG118" t="str">
            <v>I.95</v>
          </cell>
          <cell r="AH118" t="str">
            <v>II.95</v>
          </cell>
          <cell r="AI118" t="str">
            <v>III.95</v>
          </cell>
          <cell r="AJ118" t="str">
            <v>IV.95</v>
          </cell>
          <cell r="AK118" t="str">
            <v>V.95</v>
          </cell>
          <cell r="AL118" t="str">
            <v>VI.95</v>
          </cell>
          <cell r="AM118" t="str">
            <v>VII.95</v>
          </cell>
          <cell r="AN118" t="str">
            <v>VIII.95</v>
          </cell>
          <cell r="AO118" t="str">
            <v>IX.95</v>
          </cell>
          <cell r="AP118" t="str">
            <v>X.95</v>
          </cell>
          <cell r="AQ118" t="str">
            <v>XI.95</v>
          </cell>
          <cell r="AR118" t="str">
            <v>XII.95</v>
          </cell>
          <cell r="AS118" t="str">
            <v>I.96</v>
          </cell>
          <cell r="AT118" t="str">
            <v>II.96</v>
          </cell>
          <cell r="AU118" t="str">
            <v>III.96</v>
          </cell>
        </row>
        <row r="120">
          <cell r="B120" t="str">
            <v>I. Net Foreign Assets</v>
          </cell>
          <cell r="AF120">
            <v>5917</v>
          </cell>
          <cell r="AG120">
            <v>5898</v>
          </cell>
          <cell r="AH120">
            <v>5847</v>
          </cell>
          <cell r="AI120">
            <v>5800</v>
          </cell>
          <cell r="AJ120">
            <v>6002</v>
          </cell>
          <cell r="AK120">
            <v>6030</v>
          </cell>
          <cell r="AL120">
            <v>6179</v>
          </cell>
          <cell r="AM120">
            <v>7170</v>
          </cell>
          <cell r="AN120">
            <v>7737</v>
          </cell>
          <cell r="AO120">
            <v>7422</v>
          </cell>
          <cell r="AP120">
            <v>8028</v>
          </cell>
          <cell r="AQ120">
            <v>8243</v>
          </cell>
          <cell r="AR120">
            <v>8841</v>
          </cell>
          <cell r="AS120">
            <v>8592</v>
          </cell>
          <cell r="AT120">
            <v>8233</v>
          </cell>
          <cell r="AU120">
            <v>8003</v>
          </cell>
        </row>
        <row r="121">
          <cell r="B121" t="str">
            <v xml:space="preserve"> </v>
          </cell>
          <cell r="C121" t="str">
            <v>Assets</v>
          </cell>
          <cell r="AF121">
            <v>6714</v>
          </cell>
          <cell r="AG121">
            <v>6689</v>
          </cell>
          <cell r="AH121">
            <v>6611</v>
          </cell>
          <cell r="AI121">
            <v>6515</v>
          </cell>
          <cell r="AJ121">
            <v>6702</v>
          </cell>
          <cell r="AK121">
            <v>7493</v>
          </cell>
          <cell r="AL121">
            <v>7758</v>
          </cell>
          <cell r="AM121">
            <v>8738</v>
          </cell>
          <cell r="AN121">
            <v>9409</v>
          </cell>
          <cell r="AO121">
            <v>9029</v>
          </cell>
          <cell r="AP121">
            <v>9888</v>
          </cell>
          <cell r="AQ121">
            <v>10137</v>
          </cell>
          <cell r="AR121">
            <v>10732</v>
          </cell>
          <cell r="AS121">
            <v>10841</v>
          </cell>
          <cell r="AT121">
            <v>10441</v>
          </cell>
          <cell r="AU121">
            <v>10253</v>
          </cell>
        </row>
        <row r="122">
          <cell r="B122" t="str">
            <v xml:space="preserve"> </v>
          </cell>
          <cell r="C122" t="str">
            <v>Liabilities</v>
          </cell>
          <cell r="AF122">
            <v>797</v>
          </cell>
          <cell r="AG122">
            <v>791</v>
          </cell>
          <cell r="AH122">
            <v>764</v>
          </cell>
          <cell r="AI122">
            <v>715</v>
          </cell>
          <cell r="AJ122">
            <v>700</v>
          </cell>
          <cell r="AK122">
            <v>1463</v>
          </cell>
          <cell r="AL122">
            <v>1579</v>
          </cell>
          <cell r="AM122">
            <v>1568</v>
          </cell>
          <cell r="AN122">
            <v>1672</v>
          </cell>
          <cell r="AO122">
            <v>1607</v>
          </cell>
          <cell r="AP122">
            <v>1860</v>
          </cell>
          <cell r="AQ122">
            <v>1894</v>
          </cell>
          <cell r="AR122">
            <v>1891</v>
          </cell>
          <cell r="AS122">
            <v>2249</v>
          </cell>
          <cell r="AT122">
            <v>2208</v>
          </cell>
          <cell r="AU122">
            <v>2250</v>
          </cell>
        </row>
        <row r="124">
          <cell r="B124" t="str">
            <v>II.Net Domestic Assets</v>
          </cell>
          <cell r="AF124">
            <v>452</v>
          </cell>
          <cell r="AG124">
            <v>-231</v>
          </cell>
          <cell r="AH124">
            <v>-95</v>
          </cell>
          <cell r="AI124">
            <v>280</v>
          </cell>
          <cell r="AJ124">
            <v>260</v>
          </cell>
          <cell r="AK124">
            <v>697</v>
          </cell>
          <cell r="AL124">
            <v>480</v>
          </cell>
          <cell r="AM124">
            <v>117</v>
          </cell>
          <cell r="AN124">
            <v>-229</v>
          </cell>
          <cell r="AO124">
            <v>-464</v>
          </cell>
          <cell r="AP124">
            <v>-934</v>
          </cell>
          <cell r="AQ124">
            <v>-725</v>
          </cell>
          <cell r="AR124">
            <v>-210</v>
          </cell>
          <cell r="AS124">
            <v>-102</v>
          </cell>
          <cell r="AT124">
            <v>-218</v>
          </cell>
          <cell r="AU124">
            <v>-115</v>
          </cell>
        </row>
        <row r="126">
          <cell r="B126" t="str">
            <v>Domestic credit</v>
          </cell>
          <cell r="AF126">
            <v>3579</v>
          </cell>
          <cell r="AG126">
            <v>2962</v>
          </cell>
          <cell r="AH126">
            <v>2907</v>
          </cell>
          <cell r="AI126">
            <v>3133</v>
          </cell>
          <cell r="AJ126">
            <v>3524</v>
          </cell>
          <cell r="AK126">
            <v>3653</v>
          </cell>
          <cell r="AL126">
            <v>3433</v>
          </cell>
          <cell r="AM126">
            <v>2994</v>
          </cell>
          <cell r="AN126">
            <v>2783</v>
          </cell>
          <cell r="AO126">
            <v>2535</v>
          </cell>
          <cell r="AP126">
            <v>2074</v>
          </cell>
          <cell r="AQ126">
            <v>2566</v>
          </cell>
          <cell r="AR126">
            <v>3482</v>
          </cell>
          <cell r="AS126">
            <v>3495</v>
          </cell>
          <cell r="AT126">
            <v>3404</v>
          </cell>
          <cell r="AU126">
            <v>3714</v>
          </cell>
        </row>
        <row r="127">
          <cell r="B127" t="str">
            <v>a) Credit to banks</v>
          </cell>
          <cell r="AF127">
            <v>2021</v>
          </cell>
          <cell r="AG127">
            <v>1475</v>
          </cell>
          <cell r="AH127">
            <v>1456</v>
          </cell>
          <cell r="AI127">
            <v>2461</v>
          </cell>
          <cell r="AJ127">
            <v>1469</v>
          </cell>
          <cell r="AK127">
            <v>1448</v>
          </cell>
          <cell r="AL127">
            <v>2067</v>
          </cell>
          <cell r="AM127">
            <v>1917</v>
          </cell>
          <cell r="AN127">
            <v>1881</v>
          </cell>
          <cell r="AO127">
            <v>1726</v>
          </cell>
          <cell r="AP127">
            <v>1779</v>
          </cell>
          <cell r="AQ127">
            <v>3458</v>
          </cell>
          <cell r="AR127">
            <v>4045</v>
          </cell>
          <cell r="AS127">
            <v>4120</v>
          </cell>
          <cell r="AT127">
            <v>4233</v>
          </cell>
          <cell r="AU127">
            <v>4235</v>
          </cell>
        </row>
        <row r="128">
          <cell r="C128" t="str">
            <v>Rediscount selective credits</v>
          </cell>
          <cell r="AF128">
            <v>659</v>
          </cell>
          <cell r="AG128">
            <v>659</v>
          </cell>
          <cell r="AH128">
            <v>659</v>
          </cell>
          <cell r="AI128">
            <v>659</v>
          </cell>
          <cell r="AJ128">
            <v>31</v>
          </cell>
          <cell r="AK128">
            <v>31</v>
          </cell>
          <cell r="AL128">
            <v>31</v>
          </cell>
          <cell r="AM128">
            <v>31</v>
          </cell>
          <cell r="AN128">
            <v>31</v>
          </cell>
          <cell r="AO128">
            <v>31</v>
          </cell>
          <cell r="AP128">
            <v>31</v>
          </cell>
          <cell r="AQ128">
            <v>23</v>
          </cell>
          <cell r="AR128">
            <v>23</v>
          </cell>
          <cell r="AS128">
            <v>23</v>
          </cell>
          <cell r="AT128">
            <v>23</v>
          </cell>
          <cell r="AU128">
            <v>3</v>
          </cell>
        </row>
        <row r="129">
          <cell r="C129" t="str">
            <v>Sold deposits</v>
          </cell>
          <cell r="AF129">
            <v>606</v>
          </cell>
          <cell r="AG129">
            <v>127</v>
          </cell>
          <cell r="AH129">
            <v>100</v>
          </cell>
          <cell r="AI129">
            <v>1074</v>
          </cell>
          <cell r="AJ129">
            <v>1069</v>
          </cell>
          <cell r="AK129">
            <v>1049</v>
          </cell>
          <cell r="AL129">
            <v>1616</v>
          </cell>
          <cell r="AM129">
            <v>1469</v>
          </cell>
          <cell r="AN129">
            <v>1449</v>
          </cell>
          <cell r="AO129">
            <v>1198</v>
          </cell>
          <cell r="AP129">
            <v>1277</v>
          </cell>
          <cell r="AQ129">
            <v>2958</v>
          </cell>
          <cell r="AR129">
            <v>3527</v>
          </cell>
          <cell r="AS129">
            <v>3644</v>
          </cell>
          <cell r="AT129">
            <v>3720</v>
          </cell>
          <cell r="AU129">
            <v>3785</v>
          </cell>
        </row>
        <row r="130">
          <cell r="C130" t="str">
            <v>Repo</v>
          </cell>
        </row>
        <row r="131">
          <cell r="C131" t="str">
            <v>Lombard</v>
          </cell>
        </row>
        <row r="132">
          <cell r="C132" t="str">
            <v>Long term Credits</v>
          </cell>
          <cell r="AF132">
            <v>458</v>
          </cell>
          <cell r="AG132">
            <v>458</v>
          </cell>
          <cell r="AH132">
            <v>458</v>
          </cell>
          <cell r="AI132">
            <v>458</v>
          </cell>
          <cell r="AJ132">
            <v>46</v>
          </cell>
          <cell r="AK132">
            <v>45</v>
          </cell>
          <cell r="AL132">
            <v>45</v>
          </cell>
          <cell r="AM132">
            <v>45</v>
          </cell>
          <cell r="AN132">
            <v>45</v>
          </cell>
          <cell r="AO132">
            <v>45</v>
          </cell>
          <cell r="AP132">
            <v>45</v>
          </cell>
          <cell r="AQ132">
            <v>53</v>
          </cell>
          <cell r="AR132">
            <v>53</v>
          </cell>
          <cell r="AS132">
            <v>53</v>
          </cell>
          <cell r="AT132">
            <v>53</v>
          </cell>
          <cell r="AU132">
            <v>71</v>
          </cell>
        </row>
        <row r="133">
          <cell r="C133" t="str">
            <v>Advances</v>
          </cell>
          <cell r="AF133">
            <v>114</v>
          </cell>
          <cell r="AG133">
            <v>50</v>
          </cell>
          <cell r="AH133">
            <v>57</v>
          </cell>
          <cell r="AI133">
            <v>88</v>
          </cell>
          <cell r="AJ133">
            <v>134</v>
          </cell>
          <cell r="AK133">
            <v>134</v>
          </cell>
          <cell r="AL133">
            <v>177</v>
          </cell>
          <cell r="AM133">
            <v>144</v>
          </cell>
          <cell r="AN133">
            <v>111</v>
          </cell>
          <cell r="AO133">
            <v>184</v>
          </cell>
          <cell r="AP133">
            <v>147</v>
          </cell>
          <cell r="AQ133">
            <v>138</v>
          </cell>
          <cell r="AR133">
            <v>150</v>
          </cell>
          <cell r="AS133">
            <v>96</v>
          </cell>
          <cell r="AT133">
            <v>65</v>
          </cell>
          <cell r="AU133">
            <v>56</v>
          </cell>
        </row>
        <row r="134">
          <cell r="C134" t="str">
            <v>Liquidity loans</v>
          </cell>
          <cell r="AF134">
            <v>180</v>
          </cell>
          <cell r="AG134">
            <v>177</v>
          </cell>
          <cell r="AH134">
            <v>178</v>
          </cell>
          <cell r="AI134">
            <v>178</v>
          </cell>
          <cell r="AJ134">
            <v>185</v>
          </cell>
          <cell r="AK134">
            <v>185</v>
          </cell>
          <cell r="AL134">
            <v>194</v>
          </cell>
          <cell r="AM134">
            <v>224</v>
          </cell>
          <cell r="AN134">
            <v>241</v>
          </cell>
          <cell r="AO134">
            <v>264</v>
          </cell>
          <cell r="AP134">
            <v>275</v>
          </cell>
          <cell r="AQ134">
            <v>282</v>
          </cell>
          <cell r="AR134">
            <v>288</v>
          </cell>
          <cell r="AS134">
            <v>293</v>
          </cell>
          <cell r="AT134">
            <v>303</v>
          </cell>
          <cell r="AU134">
            <v>309</v>
          </cell>
        </row>
        <row r="135">
          <cell r="C135" t="str">
            <v>Other</v>
          </cell>
          <cell r="AF135">
            <v>4</v>
          </cell>
          <cell r="AG135">
            <v>4</v>
          </cell>
          <cell r="AH135">
            <v>4</v>
          </cell>
          <cell r="AI135">
            <v>4</v>
          </cell>
          <cell r="AJ135">
            <v>4</v>
          </cell>
          <cell r="AK135">
            <v>4</v>
          </cell>
          <cell r="AL135">
            <v>4</v>
          </cell>
          <cell r="AM135">
            <v>4</v>
          </cell>
          <cell r="AN135">
            <v>4</v>
          </cell>
          <cell r="AO135">
            <v>4</v>
          </cell>
          <cell r="AP135">
            <v>4</v>
          </cell>
          <cell r="AQ135">
            <v>4</v>
          </cell>
          <cell r="AR135">
            <v>4</v>
          </cell>
          <cell r="AS135">
            <v>11</v>
          </cell>
          <cell r="AT135">
            <v>69</v>
          </cell>
          <cell r="AU135">
            <v>11</v>
          </cell>
        </row>
        <row r="136">
          <cell r="B136" t="str">
            <v>b) Credit to Government</v>
          </cell>
          <cell r="AF136">
            <v>1558</v>
          </cell>
          <cell r="AG136">
            <v>1487</v>
          </cell>
          <cell r="AH136">
            <v>1451</v>
          </cell>
          <cell r="AI136">
            <v>672</v>
          </cell>
          <cell r="AJ136">
            <v>2055</v>
          </cell>
          <cell r="AK136">
            <v>2205</v>
          </cell>
          <cell r="AL136">
            <v>1366</v>
          </cell>
          <cell r="AM136">
            <v>1077</v>
          </cell>
          <cell r="AN136">
            <v>902</v>
          </cell>
          <cell r="AO136">
            <v>809</v>
          </cell>
          <cell r="AP136">
            <v>295</v>
          </cell>
          <cell r="AQ136">
            <v>-892</v>
          </cell>
          <cell r="AR136">
            <v>-563</v>
          </cell>
          <cell r="AS136">
            <v>-625</v>
          </cell>
          <cell r="AT136">
            <v>-829</v>
          </cell>
          <cell r="AU136">
            <v>-521</v>
          </cell>
        </row>
        <row r="137">
          <cell r="B137" t="str">
            <v>I.Credit to Government</v>
          </cell>
          <cell r="AF137">
            <v>1621</v>
          </cell>
          <cell r="AG137">
            <v>1601</v>
          </cell>
          <cell r="AH137">
            <v>1564</v>
          </cell>
          <cell r="AI137">
            <v>1723</v>
          </cell>
          <cell r="AJ137">
            <v>2736</v>
          </cell>
          <cell r="AK137">
            <v>2736</v>
          </cell>
          <cell r="AL137">
            <v>2708</v>
          </cell>
          <cell r="AM137">
            <v>2703</v>
          </cell>
          <cell r="AN137">
            <v>2703</v>
          </cell>
          <cell r="AO137">
            <v>2703</v>
          </cell>
          <cell r="AP137">
            <v>2703</v>
          </cell>
          <cell r="AQ137">
            <v>2686</v>
          </cell>
          <cell r="AR137">
            <v>1860</v>
          </cell>
          <cell r="AS137">
            <v>1860</v>
          </cell>
          <cell r="AT137">
            <v>1860</v>
          </cell>
          <cell r="AU137">
            <v>1860</v>
          </cell>
        </row>
        <row r="138">
          <cell r="C138" t="str">
            <v>Use of Fund credit</v>
          </cell>
          <cell r="AF138">
            <v>835</v>
          </cell>
          <cell r="AG138">
            <v>835</v>
          </cell>
          <cell r="AH138">
            <v>835</v>
          </cell>
          <cell r="AI138">
            <v>835</v>
          </cell>
          <cell r="AJ138">
            <v>809</v>
          </cell>
          <cell r="AK138">
            <v>809</v>
          </cell>
          <cell r="AL138">
            <v>781</v>
          </cell>
          <cell r="AM138">
            <v>781</v>
          </cell>
          <cell r="AN138">
            <v>781</v>
          </cell>
          <cell r="AO138">
            <v>781</v>
          </cell>
          <cell r="AP138">
            <v>781</v>
          </cell>
          <cell r="AQ138">
            <v>764</v>
          </cell>
          <cell r="AR138">
            <v>764</v>
          </cell>
          <cell r="AS138">
            <v>764</v>
          </cell>
          <cell r="AT138">
            <v>764</v>
          </cell>
          <cell r="AU138">
            <v>764</v>
          </cell>
        </row>
        <row r="139">
          <cell r="C139" t="str">
            <v>Ordinary credit</v>
          </cell>
          <cell r="AF139">
            <v>64</v>
          </cell>
          <cell r="AG139">
            <v>62</v>
          </cell>
          <cell r="AH139">
            <v>729</v>
          </cell>
          <cell r="AI139">
            <v>888</v>
          </cell>
          <cell r="AJ139">
            <v>888</v>
          </cell>
          <cell r="AK139">
            <v>888</v>
          </cell>
          <cell r="AL139">
            <v>888</v>
          </cell>
          <cell r="AM139">
            <v>883</v>
          </cell>
          <cell r="AN139">
            <v>883</v>
          </cell>
          <cell r="AO139">
            <v>883</v>
          </cell>
          <cell r="AP139">
            <v>883</v>
          </cell>
          <cell r="AQ139">
            <v>883</v>
          </cell>
          <cell r="AR139">
            <v>57</v>
          </cell>
          <cell r="AS139">
            <v>57</v>
          </cell>
          <cell r="AT139">
            <v>57</v>
          </cell>
          <cell r="AU139">
            <v>57</v>
          </cell>
        </row>
        <row r="140">
          <cell r="C140" t="str">
            <v>Government securities</v>
          </cell>
          <cell r="AF140">
            <v>0</v>
          </cell>
          <cell r="AG140">
            <v>0</v>
          </cell>
          <cell r="AH140">
            <v>0</v>
          </cell>
          <cell r="AI140">
            <v>0</v>
          </cell>
          <cell r="AJ140">
            <v>1039</v>
          </cell>
          <cell r="AK140">
            <v>1039</v>
          </cell>
          <cell r="AL140">
            <v>1039</v>
          </cell>
          <cell r="AM140">
            <v>1039</v>
          </cell>
          <cell r="AN140">
            <v>1039</v>
          </cell>
          <cell r="AO140">
            <v>1039</v>
          </cell>
          <cell r="AP140">
            <v>1039</v>
          </cell>
          <cell r="AQ140">
            <v>1039</v>
          </cell>
          <cell r="AR140">
            <v>1039</v>
          </cell>
          <cell r="AS140">
            <v>1039</v>
          </cell>
          <cell r="AT140">
            <v>1039</v>
          </cell>
          <cell r="AU140">
            <v>1039</v>
          </cell>
        </row>
        <row r="141">
          <cell r="C141" t="str">
            <v>Other</v>
          </cell>
          <cell r="AF141">
            <v>722</v>
          </cell>
          <cell r="AG141">
            <v>704</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row>
        <row r="142">
          <cell r="B142" t="str">
            <v>2. Goverment  Deposits</v>
          </cell>
          <cell r="AF142">
            <v>-63</v>
          </cell>
          <cell r="AG142">
            <v>-114</v>
          </cell>
          <cell r="AH142">
            <v>-113</v>
          </cell>
          <cell r="AI142">
            <v>-1072</v>
          </cell>
          <cell r="AJ142">
            <v>-790</v>
          </cell>
          <cell r="AK142">
            <v>-805</v>
          </cell>
          <cell r="AL142">
            <v>-1874</v>
          </cell>
          <cell r="AM142">
            <v>-1384</v>
          </cell>
          <cell r="AN142">
            <v>-1463</v>
          </cell>
          <cell r="AO142">
            <v>-1929</v>
          </cell>
          <cell r="AP142">
            <v>-2084</v>
          </cell>
          <cell r="AQ142">
            <v>-3390</v>
          </cell>
          <cell r="AR142">
            <v>-2083</v>
          </cell>
          <cell r="AS142">
            <v>-2214</v>
          </cell>
          <cell r="AT142">
            <v>-2453</v>
          </cell>
          <cell r="AU142">
            <v>-2438</v>
          </cell>
        </row>
        <row r="143">
          <cell r="C143" t="str">
            <v>Demand, denar</v>
          </cell>
          <cell r="AF143">
            <v>0</v>
          </cell>
          <cell r="AG143">
            <v>-7</v>
          </cell>
          <cell r="AH143">
            <v>-5</v>
          </cell>
          <cell r="AI143">
            <v>-458</v>
          </cell>
          <cell r="AJ143">
            <v>-176</v>
          </cell>
          <cell r="AK143">
            <v>-118</v>
          </cell>
          <cell r="AL143">
            <v>-701</v>
          </cell>
          <cell r="AM143">
            <v>-169</v>
          </cell>
          <cell r="AN143">
            <v>-109</v>
          </cell>
          <cell r="AO143">
            <v>-165</v>
          </cell>
          <cell r="AP143">
            <v>-119</v>
          </cell>
          <cell r="AQ143">
            <v>-1041</v>
          </cell>
          <cell r="AR143">
            <v>-662</v>
          </cell>
          <cell r="AS143">
            <v>-772</v>
          </cell>
          <cell r="AT143">
            <v>-787</v>
          </cell>
          <cell r="AU143">
            <v>-685</v>
          </cell>
        </row>
        <row r="144">
          <cell r="D144" t="str">
            <v>Budget and line min.</v>
          </cell>
        </row>
        <row r="145">
          <cell r="D145" t="str">
            <v>Funds</v>
          </cell>
        </row>
        <row r="146">
          <cell r="D146" t="str">
            <v>Gov.inst.</v>
          </cell>
        </row>
        <row r="147">
          <cell r="C147" t="str">
            <v>Special</v>
          </cell>
          <cell r="AF147">
            <v>-3</v>
          </cell>
          <cell r="AG147">
            <v>-4</v>
          </cell>
          <cell r="AH147">
            <v>-5</v>
          </cell>
          <cell r="AI147">
            <v>-7</v>
          </cell>
          <cell r="AJ147">
            <v>-6</v>
          </cell>
          <cell r="AK147">
            <v>-9</v>
          </cell>
          <cell r="AL147">
            <v>-5</v>
          </cell>
          <cell r="AM147">
            <v>-7</v>
          </cell>
          <cell r="AN147">
            <v>-11</v>
          </cell>
          <cell r="AO147">
            <v>-6</v>
          </cell>
          <cell r="AP147">
            <v>-7</v>
          </cell>
          <cell r="AQ147">
            <v>0</v>
          </cell>
          <cell r="AR147">
            <v>0</v>
          </cell>
          <cell r="AS147">
            <v>0</v>
          </cell>
          <cell r="AT147">
            <v>0</v>
          </cell>
          <cell r="AU147">
            <v>0</v>
          </cell>
        </row>
        <row r="148">
          <cell r="C148" t="str">
            <v>Restricted deposits</v>
          </cell>
          <cell r="AF148">
            <v>-60</v>
          </cell>
          <cell r="AG148">
            <v>-103</v>
          </cell>
          <cell r="AH148">
            <v>-103</v>
          </cell>
          <cell r="AI148">
            <v>-607</v>
          </cell>
          <cell r="AJ148">
            <v>-608</v>
          </cell>
          <cell r="AK148">
            <v>-678</v>
          </cell>
          <cell r="AL148">
            <v>-1168</v>
          </cell>
          <cell r="AM148">
            <v>-1208</v>
          </cell>
          <cell r="AN148">
            <v>-1343</v>
          </cell>
          <cell r="AO148">
            <v>-1758</v>
          </cell>
          <cell r="AP148">
            <v>-1958</v>
          </cell>
          <cell r="AQ148">
            <v>-2349</v>
          </cell>
          <cell r="AR148">
            <v>-1421</v>
          </cell>
          <cell r="AS148">
            <v>-1442</v>
          </cell>
          <cell r="AT148">
            <v>-1666</v>
          </cell>
          <cell r="AU148">
            <v>-1753</v>
          </cell>
        </row>
        <row r="149">
          <cell r="C149" t="str">
            <v>o/w: Stabilization fund</v>
          </cell>
          <cell r="AG149" t="str">
            <v xml:space="preserve"> </v>
          </cell>
          <cell r="AH149">
            <v>-103</v>
          </cell>
          <cell r="AI149">
            <v>-607</v>
          </cell>
          <cell r="AJ149">
            <v>-608</v>
          </cell>
          <cell r="AK149">
            <v>-678</v>
          </cell>
          <cell r="AL149">
            <v>-1168</v>
          </cell>
          <cell r="AM149">
            <v>-1208</v>
          </cell>
          <cell r="AN149">
            <v>-1343</v>
          </cell>
          <cell r="AO149">
            <v>-1758</v>
          </cell>
          <cell r="AP149">
            <v>-1958</v>
          </cell>
          <cell r="AQ149">
            <v>-2245</v>
          </cell>
          <cell r="AR149">
            <v>-1411</v>
          </cell>
          <cell r="AS149">
            <v>-1411</v>
          </cell>
          <cell r="AT149">
            <v>-1611</v>
          </cell>
          <cell r="AU149">
            <v>-1711</v>
          </cell>
        </row>
        <row r="150">
          <cell r="C150" t="str">
            <v>Foreign currency</v>
          </cell>
        </row>
        <row r="151">
          <cell r="D151" t="str">
            <v>Sight</v>
          </cell>
        </row>
        <row r="152">
          <cell r="D152" t="str">
            <v>Special purposes</v>
          </cell>
        </row>
        <row r="153">
          <cell r="D153" t="str">
            <v>Remittances</v>
          </cell>
        </row>
        <row r="155">
          <cell r="B155" t="str">
            <v>3.1 External transactions credit]</v>
          </cell>
          <cell r="AF155">
            <v>0</v>
          </cell>
          <cell r="AG155">
            <v>0</v>
          </cell>
          <cell r="AH155">
            <v>0</v>
          </cell>
          <cell r="AI155">
            <v>21</v>
          </cell>
          <cell r="AJ155">
            <v>109</v>
          </cell>
          <cell r="AK155">
            <v>274</v>
          </cell>
          <cell r="AL155">
            <v>532</v>
          </cell>
          <cell r="AM155">
            <v>-242</v>
          </cell>
          <cell r="AN155">
            <v>-338</v>
          </cell>
          <cell r="AO155">
            <v>35</v>
          </cell>
          <cell r="AP155">
            <v>-324</v>
          </cell>
          <cell r="AQ155">
            <v>-188</v>
          </cell>
          <cell r="AR155">
            <v>-340</v>
          </cell>
          <cell r="AS155">
            <v>-271</v>
          </cell>
          <cell r="AT155">
            <v>-236</v>
          </cell>
          <cell r="AU155">
            <v>57</v>
          </cell>
        </row>
        <row r="156">
          <cell r="C156" t="str">
            <v>in foreign currency</v>
          </cell>
        </row>
        <row r="157">
          <cell r="C157" t="str">
            <v>in denars</v>
          </cell>
        </row>
        <row r="159">
          <cell r="B159" t="str">
            <v>Other items, net</v>
          </cell>
          <cell r="AF159">
            <v>-3127</v>
          </cell>
          <cell r="AG159">
            <v>-3193</v>
          </cell>
          <cell r="AH159">
            <v>-3002</v>
          </cell>
          <cell r="AI159">
            <v>-2853</v>
          </cell>
          <cell r="AJ159">
            <v>-3264</v>
          </cell>
          <cell r="AK159">
            <v>-2956</v>
          </cell>
          <cell r="AL159">
            <v>-2953</v>
          </cell>
          <cell r="AM159">
            <v>-2877</v>
          </cell>
          <cell r="AN159">
            <v>-3012</v>
          </cell>
          <cell r="AO159">
            <v>-2999</v>
          </cell>
          <cell r="AP159">
            <v>-3008</v>
          </cell>
          <cell r="AQ159">
            <v>-3291</v>
          </cell>
          <cell r="AR159">
            <v>-3692</v>
          </cell>
          <cell r="AS159">
            <v>-3597</v>
          </cell>
          <cell r="AT159">
            <v>-3622</v>
          </cell>
          <cell r="AU159">
            <v>-3829</v>
          </cell>
        </row>
        <row r="161">
          <cell r="B161" t="str">
            <v>Instruments</v>
          </cell>
          <cell r="AF161">
            <v>-759</v>
          </cell>
          <cell r="AG161">
            <v>-1066</v>
          </cell>
          <cell r="AH161">
            <v>-1366</v>
          </cell>
          <cell r="AI161">
            <v>-1479</v>
          </cell>
          <cell r="AJ161">
            <v>-1229</v>
          </cell>
          <cell r="AK161">
            <v>-1835</v>
          </cell>
          <cell r="AL161">
            <v>-1697</v>
          </cell>
          <cell r="AM161">
            <v>-1756</v>
          </cell>
          <cell r="AN161">
            <v>-2245</v>
          </cell>
          <cell r="AO161">
            <v>-1810</v>
          </cell>
          <cell r="AP161">
            <v>-1964</v>
          </cell>
          <cell r="AQ161">
            <v>-1142</v>
          </cell>
          <cell r="AR161">
            <v>-1355</v>
          </cell>
          <cell r="AS161">
            <v>-1785</v>
          </cell>
          <cell r="AT161">
            <v>-1494</v>
          </cell>
          <cell r="AU161">
            <v>-1607</v>
          </cell>
        </row>
        <row r="162">
          <cell r="C162" t="str">
            <v>Mandatory reserves, net</v>
          </cell>
          <cell r="AF162">
            <v>-759</v>
          </cell>
          <cell r="AG162">
            <v>-762</v>
          </cell>
          <cell r="AH162">
            <v>-737</v>
          </cell>
          <cell r="AI162">
            <v>-566</v>
          </cell>
          <cell r="AJ162">
            <v>-484</v>
          </cell>
          <cell r="AK162">
            <v>-563</v>
          </cell>
          <cell r="AL162">
            <v>-398</v>
          </cell>
          <cell r="AM162">
            <v>-490</v>
          </cell>
          <cell r="AN162">
            <v>-501</v>
          </cell>
          <cell r="AO162">
            <v>-603</v>
          </cell>
          <cell r="AP162">
            <v>-425</v>
          </cell>
          <cell r="AQ162">
            <v>-516</v>
          </cell>
          <cell r="AR162">
            <v>-365</v>
          </cell>
          <cell r="AS162">
            <v>-515</v>
          </cell>
          <cell r="AT162">
            <v>-418</v>
          </cell>
          <cell r="AU162">
            <v>-573</v>
          </cell>
        </row>
        <row r="163">
          <cell r="C163" t="str">
            <v>Mandatory reserves, gross</v>
          </cell>
          <cell r="AF163">
            <v>-784</v>
          </cell>
          <cell r="AG163">
            <v>-787</v>
          </cell>
          <cell r="AH163">
            <v>-806</v>
          </cell>
          <cell r="AI163">
            <v>-875</v>
          </cell>
          <cell r="AJ163">
            <v>-816</v>
          </cell>
          <cell r="AK163">
            <v>-808</v>
          </cell>
          <cell r="AL163">
            <v>-844</v>
          </cell>
          <cell r="AM163">
            <v>-858</v>
          </cell>
          <cell r="AN163">
            <v>-849</v>
          </cell>
          <cell r="AO163">
            <v>-877</v>
          </cell>
          <cell r="AP163">
            <v>-876</v>
          </cell>
          <cell r="AQ163">
            <v>-872</v>
          </cell>
          <cell r="AR163">
            <v>-818</v>
          </cell>
          <cell r="AS163">
            <v>-789</v>
          </cell>
          <cell r="AT163">
            <v>-760</v>
          </cell>
          <cell r="AU163">
            <v>-775</v>
          </cell>
        </row>
        <row r="164">
          <cell r="C164" t="str">
            <v>Mandatory reserves, used</v>
          </cell>
          <cell r="AF164">
            <v>25</v>
          </cell>
          <cell r="AG164">
            <v>25</v>
          </cell>
          <cell r="AH164">
            <v>69</v>
          </cell>
          <cell r="AI164">
            <v>309</v>
          </cell>
          <cell r="AJ164">
            <v>332</v>
          </cell>
          <cell r="AK164">
            <v>245</v>
          </cell>
          <cell r="AL164">
            <v>446</v>
          </cell>
          <cell r="AM164">
            <v>368</v>
          </cell>
          <cell r="AN164">
            <v>348</v>
          </cell>
          <cell r="AO164">
            <v>274</v>
          </cell>
          <cell r="AP164">
            <v>451</v>
          </cell>
          <cell r="AQ164">
            <v>356</v>
          </cell>
          <cell r="AR164">
            <v>453</v>
          </cell>
          <cell r="AS164">
            <v>274</v>
          </cell>
          <cell r="AT164">
            <v>342</v>
          </cell>
          <cell r="AU164">
            <v>202</v>
          </cell>
        </row>
        <row r="165">
          <cell r="C165" t="str">
            <v>Deposits accepted</v>
          </cell>
          <cell r="AF165">
            <v>0</v>
          </cell>
          <cell r="AG165">
            <v>0</v>
          </cell>
          <cell r="AH165">
            <v>-22</v>
          </cell>
          <cell r="AI165">
            <v>-344</v>
          </cell>
          <cell r="AJ165">
            <v>-103</v>
          </cell>
          <cell r="AK165">
            <v>-210</v>
          </cell>
          <cell r="AL165">
            <v>-261</v>
          </cell>
          <cell r="AM165">
            <v>-271</v>
          </cell>
          <cell r="AN165">
            <v>-657</v>
          </cell>
          <cell r="AO165">
            <v>-383</v>
          </cell>
          <cell r="AP165">
            <v>-607</v>
          </cell>
          <cell r="AQ165">
            <v>-216</v>
          </cell>
          <cell r="AR165">
            <v>-480</v>
          </cell>
          <cell r="AS165">
            <v>-387</v>
          </cell>
          <cell r="AT165">
            <v>-438</v>
          </cell>
          <cell r="AU165">
            <v>-492</v>
          </cell>
        </row>
        <row r="166">
          <cell r="C166" t="str">
            <v>NBM bills</v>
          </cell>
          <cell r="AF166">
            <v>0</v>
          </cell>
          <cell r="AG166">
            <v>-304</v>
          </cell>
          <cell r="AH166">
            <v>-607</v>
          </cell>
          <cell r="AI166">
            <v>-569</v>
          </cell>
          <cell r="AJ166">
            <v>-642</v>
          </cell>
          <cell r="AK166">
            <v>-1062</v>
          </cell>
          <cell r="AL166">
            <v>-1038</v>
          </cell>
          <cell r="AM166">
            <v>-995</v>
          </cell>
          <cell r="AN166">
            <v>-1087</v>
          </cell>
          <cell r="AO166">
            <v>-824</v>
          </cell>
          <cell r="AP166">
            <v>-932</v>
          </cell>
          <cell r="AQ166">
            <v>-410</v>
          </cell>
          <cell r="AR166">
            <v>-510</v>
          </cell>
          <cell r="AS166">
            <v>-883</v>
          </cell>
          <cell r="AT166">
            <v>-638</v>
          </cell>
          <cell r="AU166">
            <v>-542</v>
          </cell>
        </row>
        <row r="168">
          <cell r="C168" t="str">
            <v>Liabilities</v>
          </cell>
          <cell r="AF168">
            <v>5610</v>
          </cell>
          <cell r="AG168">
            <v>4601</v>
          </cell>
          <cell r="AH168">
            <v>4386</v>
          </cell>
          <cell r="AI168">
            <v>4601</v>
          </cell>
          <cell r="AJ168">
            <v>5033</v>
          </cell>
          <cell r="AK168">
            <v>4892</v>
          </cell>
          <cell r="AL168">
            <v>4962</v>
          </cell>
          <cell r="AM168">
            <v>5531</v>
          </cell>
          <cell r="AN168">
            <v>5263</v>
          </cell>
          <cell r="AO168">
            <v>5147</v>
          </cell>
          <cell r="AP168">
            <v>5130</v>
          </cell>
          <cell r="AQ168">
            <v>6377</v>
          </cell>
          <cell r="AR168">
            <v>7277</v>
          </cell>
          <cell r="AS168">
            <v>6706</v>
          </cell>
          <cell r="AT168">
            <v>6521</v>
          </cell>
          <cell r="AU168">
            <v>6281</v>
          </cell>
        </row>
        <row r="170">
          <cell r="D170" t="str">
            <v>Reserve money</v>
          </cell>
          <cell r="AF170">
            <v>5502</v>
          </cell>
          <cell r="AG170">
            <v>4509</v>
          </cell>
          <cell r="AH170">
            <v>4293</v>
          </cell>
          <cell r="AI170">
            <v>4506</v>
          </cell>
          <cell r="AJ170">
            <v>4929</v>
          </cell>
          <cell r="AK170">
            <v>4770</v>
          </cell>
          <cell r="AL170">
            <v>4880</v>
          </cell>
          <cell r="AM170">
            <v>5432</v>
          </cell>
          <cell r="AN170">
            <v>5132</v>
          </cell>
          <cell r="AO170">
            <v>5054</v>
          </cell>
          <cell r="AP170">
            <v>5029</v>
          </cell>
          <cell r="AQ170">
            <v>5293</v>
          </cell>
          <cell r="AR170">
            <v>6271</v>
          </cell>
          <cell r="AS170">
            <v>5560</v>
          </cell>
          <cell r="AT170">
            <v>5564</v>
          </cell>
          <cell r="AU170">
            <v>5386</v>
          </cell>
        </row>
        <row r="171">
          <cell r="D171" t="str">
            <v>Currency in circulation</v>
          </cell>
          <cell r="AF171">
            <v>4786</v>
          </cell>
          <cell r="AG171">
            <v>4069</v>
          </cell>
          <cell r="AH171">
            <v>3936</v>
          </cell>
          <cell r="AI171">
            <v>4241</v>
          </cell>
          <cell r="AJ171">
            <v>4688</v>
          </cell>
          <cell r="AK171">
            <v>4465</v>
          </cell>
          <cell r="AL171">
            <v>4713</v>
          </cell>
          <cell r="AM171">
            <v>5062</v>
          </cell>
          <cell r="AN171">
            <v>4928</v>
          </cell>
          <cell r="AO171">
            <v>4856</v>
          </cell>
          <cell r="AP171">
            <v>4790</v>
          </cell>
          <cell r="AQ171">
            <v>5017</v>
          </cell>
          <cell r="AR171">
            <v>5965</v>
          </cell>
          <cell r="AS171">
            <v>5163</v>
          </cell>
          <cell r="AT171">
            <v>5134</v>
          </cell>
          <cell r="AU171">
            <v>5182</v>
          </cell>
        </row>
        <row r="172">
          <cell r="D172" t="str">
            <v>Cash in vaults</v>
          </cell>
          <cell r="AF172">
            <v>131</v>
          </cell>
          <cell r="AG172">
            <v>87</v>
          </cell>
          <cell r="AH172">
            <v>93</v>
          </cell>
          <cell r="AI172">
            <v>120</v>
          </cell>
          <cell r="AJ172">
            <v>115</v>
          </cell>
          <cell r="AK172">
            <v>132</v>
          </cell>
          <cell r="AL172">
            <v>105</v>
          </cell>
          <cell r="AM172">
            <v>112</v>
          </cell>
          <cell r="AN172">
            <v>101</v>
          </cell>
          <cell r="AO172">
            <v>89</v>
          </cell>
          <cell r="AP172">
            <v>82</v>
          </cell>
          <cell r="AQ172">
            <v>83</v>
          </cell>
          <cell r="AR172">
            <v>96</v>
          </cell>
          <cell r="AS172">
            <v>84</v>
          </cell>
          <cell r="AT172">
            <v>75</v>
          </cell>
          <cell r="AU172">
            <v>67</v>
          </cell>
        </row>
        <row r="173">
          <cell r="D173" t="str">
            <v>Gyro accounts</v>
          </cell>
          <cell r="AF173">
            <v>585</v>
          </cell>
          <cell r="AG173">
            <v>353</v>
          </cell>
          <cell r="AH173">
            <v>264</v>
          </cell>
          <cell r="AI173">
            <v>145</v>
          </cell>
          <cell r="AJ173">
            <v>126</v>
          </cell>
          <cell r="AK173">
            <v>173</v>
          </cell>
          <cell r="AL173">
            <v>62</v>
          </cell>
          <cell r="AM173">
            <v>258</v>
          </cell>
          <cell r="AN173">
            <v>103</v>
          </cell>
          <cell r="AO173">
            <v>109</v>
          </cell>
          <cell r="AP173">
            <v>157</v>
          </cell>
          <cell r="AQ173">
            <v>193</v>
          </cell>
          <cell r="AR173">
            <v>210</v>
          </cell>
          <cell r="AS173">
            <v>313</v>
          </cell>
          <cell r="AT173">
            <v>355</v>
          </cell>
          <cell r="AU173">
            <v>137</v>
          </cell>
        </row>
        <row r="175">
          <cell r="D175" t="str">
            <v>Demand Deposits</v>
          </cell>
          <cell r="AF175">
            <v>107</v>
          </cell>
          <cell r="AG175">
            <v>91</v>
          </cell>
          <cell r="AH175">
            <v>92</v>
          </cell>
          <cell r="AI175">
            <v>94</v>
          </cell>
          <cell r="AJ175">
            <v>103</v>
          </cell>
          <cell r="AK175">
            <v>121</v>
          </cell>
          <cell r="AL175">
            <v>81</v>
          </cell>
          <cell r="AM175">
            <v>98</v>
          </cell>
          <cell r="AN175">
            <v>130</v>
          </cell>
          <cell r="AO175">
            <v>93</v>
          </cell>
          <cell r="AP175">
            <v>100</v>
          </cell>
          <cell r="AQ175">
            <v>989</v>
          </cell>
          <cell r="AR175">
            <v>891</v>
          </cell>
          <cell r="AS175">
            <v>1083</v>
          </cell>
          <cell r="AT175">
            <v>901</v>
          </cell>
          <cell r="AU175">
            <v>836</v>
          </cell>
        </row>
        <row r="176">
          <cell r="D176" t="str">
            <v>Quasi deposits</v>
          </cell>
          <cell r="AF176">
            <v>0</v>
          </cell>
          <cell r="AG176">
            <v>0</v>
          </cell>
          <cell r="AH176">
            <v>0</v>
          </cell>
          <cell r="AI176">
            <v>0</v>
          </cell>
          <cell r="AJ176">
            <v>0</v>
          </cell>
          <cell r="AK176">
            <v>0</v>
          </cell>
          <cell r="AL176">
            <v>0</v>
          </cell>
          <cell r="AM176">
            <v>0</v>
          </cell>
          <cell r="AN176">
            <v>0</v>
          </cell>
          <cell r="AO176">
            <v>0</v>
          </cell>
          <cell r="AP176">
            <v>0</v>
          </cell>
          <cell r="AQ176">
            <v>1</v>
          </cell>
          <cell r="AR176">
            <v>1</v>
          </cell>
          <cell r="AS176">
            <v>1</v>
          </cell>
          <cell r="AT176">
            <v>0</v>
          </cell>
          <cell r="AU176">
            <v>0</v>
          </cell>
        </row>
        <row r="177">
          <cell r="D177" t="str">
            <v>Restricted Deposits</v>
          </cell>
          <cell r="AF177">
            <v>1</v>
          </cell>
          <cell r="AG177">
            <v>1</v>
          </cell>
          <cell r="AH177">
            <v>1</v>
          </cell>
          <cell r="AI177">
            <v>1</v>
          </cell>
          <cell r="AJ177">
            <v>1</v>
          </cell>
          <cell r="AK177">
            <v>1</v>
          </cell>
          <cell r="AL177">
            <v>1</v>
          </cell>
          <cell r="AM177">
            <v>1</v>
          </cell>
          <cell r="AN177">
            <v>1</v>
          </cell>
          <cell r="AO177">
            <v>0</v>
          </cell>
          <cell r="AP177">
            <v>1</v>
          </cell>
          <cell r="AQ177">
            <v>94</v>
          </cell>
          <cell r="AR177">
            <v>114</v>
          </cell>
          <cell r="AS177">
            <v>62</v>
          </cell>
          <cell r="AT177">
            <v>56</v>
          </cell>
          <cell r="AU177">
            <v>59</v>
          </cell>
        </row>
        <row r="178">
          <cell r="E178" t="str">
            <v>Denar</v>
          </cell>
          <cell r="AF178">
            <v>1</v>
          </cell>
          <cell r="AG178">
            <v>1</v>
          </cell>
          <cell r="AH178">
            <v>1</v>
          </cell>
          <cell r="AI178">
            <v>1</v>
          </cell>
          <cell r="AJ178">
            <v>1</v>
          </cell>
          <cell r="AK178">
            <v>1</v>
          </cell>
          <cell r="AL178">
            <v>1</v>
          </cell>
          <cell r="AM178">
            <v>1</v>
          </cell>
          <cell r="AN178">
            <v>1</v>
          </cell>
          <cell r="AO178">
            <v>0</v>
          </cell>
          <cell r="AP178">
            <v>0</v>
          </cell>
          <cell r="AQ178">
            <v>14</v>
          </cell>
          <cell r="AR178">
            <v>1</v>
          </cell>
          <cell r="AS178">
            <v>1</v>
          </cell>
          <cell r="AT178">
            <v>1</v>
          </cell>
          <cell r="AU178">
            <v>1</v>
          </cell>
        </row>
        <row r="179">
          <cell r="E179" t="str">
            <v>Foreign currency</v>
          </cell>
          <cell r="AF179">
            <v>0</v>
          </cell>
          <cell r="AG179">
            <v>0</v>
          </cell>
          <cell r="AH179">
            <v>0</v>
          </cell>
          <cell r="AI179">
            <v>0</v>
          </cell>
          <cell r="AJ179">
            <v>0</v>
          </cell>
          <cell r="AK179">
            <v>0</v>
          </cell>
          <cell r="AL179">
            <v>0</v>
          </cell>
          <cell r="AM179">
            <v>0</v>
          </cell>
          <cell r="AN179">
            <v>0</v>
          </cell>
          <cell r="AO179">
            <v>0</v>
          </cell>
          <cell r="AP179">
            <v>1</v>
          </cell>
          <cell r="AQ179">
            <v>80</v>
          </cell>
          <cell r="AR179">
            <v>113</v>
          </cell>
          <cell r="AS179">
            <v>61</v>
          </cell>
          <cell r="AT179">
            <v>55</v>
          </cell>
          <cell r="AU179">
            <v>58</v>
          </cell>
        </row>
        <row r="181">
          <cell r="B181" t="str">
            <v>Check:</v>
          </cell>
          <cell r="AF181">
            <v>0</v>
          </cell>
          <cell r="AG181">
            <v>0</v>
          </cell>
          <cell r="AH181">
            <v>0</v>
          </cell>
          <cell r="AI181">
            <v>0</v>
          </cell>
          <cell r="AJ181">
            <v>0</v>
          </cell>
          <cell r="AK181">
            <v>0</v>
          </cell>
          <cell r="AL181">
            <v>0</v>
          </cell>
          <cell r="AM181">
            <v>0</v>
          </cell>
          <cell r="AN181">
            <v>0</v>
          </cell>
          <cell r="AO181">
            <v>1</v>
          </cell>
          <cell r="AP181">
            <v>0</v>
          </cell>
          <cell r="AQ181">
            <v>-1</v>
          </cell>
          <cell r="AR181">
            <v>-1</v>
          </cell>
          <cell r="AS181">
            <v>-1</v>
          </cell>
          <cell r="AT181">
            <v>0</v>
          </cell>
          <cell r="AU181">
            <v>0</v>
          </cell>
        </row>
        <row r="184">
          <cell r="B184" t="str">
            <v>Table C. Commercial banks balance sheet, prepared by the authorities</v>
          </cell>
        </row>
        <row r="185">
          <cell r="G185" t="str">
            <v>in million denar</v>
          </cell>
        </row>
        <row r="186">
          <cell r="AF186" t="str">
            <v>XII.94</v>
          </cell>
          <cell r="AG186" t="str">
            <v>I.95</v>
          </cell>
          <cell r="AH186" t="str">
            <v>II.95</v>
          </cell>
          <cell r="AI186" t="str">
            <v>III.95</v>
          </cell>
          <cell r="AJ186" t="str">
            <v>IV.95</v>
          </cell>
          <cell r="AK186" t="str">
            <v>V.95</v>
          </cell>
          <cell r="AL186" t="str">
            <v>VI.95</v>
          </cell>
          <cell r="AM186" t="str">
            <v>VII.95</v>
          </cell>
          <cell r="AN186" t="str">
            <v>VIII.95</v>
          </cell>
          <cell r="AO186" t="str">
            <v>IX.95</v>
          </cell>
          <cell r="AP186" t="str">
            <v>X.95</v>
          </cell>
          <cell r="AQ186" t="str">
            <v>XI.95</v>
          </cell>
          <cell r="AR186" t="str">
            <v>XII.95</v>
          </cell>
          <cell r="AS186" t="str">
            <v>I.96</v>
          </cell>
          <cell r="AT186" t="str">
            <v>II.96</v>
          </cell>
          <cell r="AU186" t="str">
            <v>III.96</v>
          </cell>
        </row>
        <row r="189">
          <cell r="B189" t="str">
            <v>1.Net Foreign Asset</v>
          </cell>
          <cell r="AF189">
            <v>-11927</v>
          </cell>
          <cell r="AG189">
            <v>-12049</v>
          </cell>
          <cell r="AH189">
            <v>-11720</v>
          </cell>
          <cell r="AI189">
            <v>-11540</v>
          </cell>
          <cell r="AJ189">
            <v>-5507</v>
          </cell>
          <cell r="AK189">
            <v>-6283</v>
          </cell>
          <cell r="AL189">
            <v>-6671</v>
          </cell>
          <cell r="AM189">
            <v>-6075</v>
          </cell>
          <cell r="AN189">
            <v>-6640</v>
          </cell>
          <cell r="AO189">
            <v>-6064</v>
          </cell>
          <cell r="AP189">
            <v>6054</v>
          </cell>
          <cell r="AQ189">
            <v>6185</v>
          </cell>
          <cell r="AR189">
            <v>6456</v>
          </cell>
          <cell r="AS189">
            <v>5667</v>
          </cell>
          <cell r="AT189">
            <v>5801</v>
          </cell>
          <cell r="AU189">
            <v>5074</v>
          </cell>
        </row>
        <row r="190">
          <cell r="D190" t="str">
            <v>Assets</v>
          </cell>
          <cell r="AF190">
            <v>9458</v>
          </cell>
          <cell r="AG190">
            <v>9374</v>
          </cell>
          <cell r="AH190">
            <v>9302</v>
          </cell>
          <cell r="AI190">
            <v>8741</v>
          </cell>
          <cell r="AJ190">
            <v>9336</v>
          </cell>
          <cell r="AK190">
            <v>8613</v>
          </cell>
          <cell r="AL190">
            <v>8635</v>
          </cell>
          <cell r="AM190">
            <v>9411</v>
          </cell>
          <cell r="AN190">
            <v>9557</v>
          </cell>
          <cell r="AO190">
            <v>9896</v>
          </cell>
          <cell r="AP190">
            <v>9826</v>
          </cell>
          <cell r="AQ190">
            <v>9580</v>
          </cell>
          <cell r="AR190">
            <v>9670</v>
          </cell>
          <cell r="AS190">
            <v>9032</v>
          </cell>
          <cell r="AT190">
            <v>9272</v>
          </cell>
          <cell r="AU190">
            <v>8574</v>
          </cell>
        </row>
        <row r="191">
          <cell r="D191" t="str">
            <v>Liabilities</v>
          </cell>
          <cell r="AF191">
            <v>21385</v>
          </cell>
          <cell r="AG191">
            <v>21423</v>
          </cell>
          <cell r="AH191">
            <v>21022</v>
          </cell>
          <cell r="AI191">
            <v>20281</v>
          </cell>
          <cell r="AJ191">
            <v>14843</v>
          </cell>
          <cell r="AK191">
            <v>14896</v>
          </cell>
          <cell r="AL191">
            <v>15306</v>
          </cell>
          <cell r="AM191">
            <v>15486</v>
          </cell>
          <cell r="AN191">
            <v>16197</v>
          </cell>
          <cell r="AO191">
            <v>15960</v>
          </cell>
          <cell r="AP191">
            <v>3772</v>
          </cell>
          <cell r="AQ191">
            <v>3395</v>
          </cell>
          <cell r="AR191">
            <v>3214</v>
          </cell>
          <cell r="AS191">
            <v>3365</v>
          </cell>
          <cell r="AT191">
            <v>3471</v>
          </cell>
          <cell r="AU191">
            <v>3500</v>
          </cell>
        </row>
        <row r="193">
          <cell r="B193" t="str">
            <v>I. Net Domestic  Assets</v>
          </cell>
          <cell r="AF193">
            <v>68144</v>
          </cell>
          <cell r="AG193">
            <v>68879</v>
          </cell>
          <cell r="AH193">
            <v>68711</v>
          </cell>
          <cell r="AI193">
            <v>66048</v>
          </cell>
          <cell r="AJ193">
            <v>60440</v>
          </cell>
          <cell r="AK193">
            <v>24277</v>
          </cell>
          <cell r="AL193">
            <v>24151</v>
          </cell>
          <cell r="AM193">
            <v>24369</v>
          </cell>
          <cell r="AN193">
            <v>25599</v>
          </cell>
          <cell r="AO193">
            <v>24700</v>
          </cell>
          <cell r="AP193">
            <v>13009</v>
          </cell>
          <cell r="AQ193">
            <v>10230</v>
          </cell>
          <cell r="AR193">
            <v>9945</v>
          </cell>
          <cell r="AS193">
            <v>10955</v>
          </cell>
          <cell r="AT193">
            <v>10890</v>
          </cell>
          <cell r="AU193">
            <v>10960</v>
          </cell>
        </row>
        <row r="194">
          <cell r="C194" t="str">
            <v>a) Domestic credit</v>
          </cell>
          <cell r="AF194">
            <v>74522</v>
          </cell>
          <cell r="AG194">
            <v>74957</v>
          </cell>
          <cell r="AH194">
            <v>78077</v>
          </cell>
          <cell r="AI194">
            <v>76842</v>
          </cell>
          <cell r="AJ194">
            <v>70383</v>
          </cell>
          <cell r="AK194">
            <v>70544</v>
          </cell>
          <cell r="AL194">
            <v>73300</v>
          </cell>
          <cell r="AM194">
            <v>73491</v>
          </cell>
          <cell r="AN194">
            <v>74585</v>
          </cell>
          <cell r="AO194">
            <v>75077</v>
          </cell>
          <cell r="AP194">
            <v>66970</v>
          </cell>
          <cell r="AQ194">
            <v>60190</v>
          </cell>
          <cell r="AR194">
            <v>59645</v>
          </cell>
          <cell r="AS194">
            <v>59356</v>
          </cell>
          <cell r="AT194">
            <v>59477</v>
          </cell>
          <cell r="AU194">
            <v>60528</v>
          </cell>
        </row>
        <row r="195">
          <cell r="C195" t="str">
            <v>of which claims on Government.</v>
          </cell>
          <cell r="AF195">
            <v>9278</v>
          </cell>
          <cell r="AG195">
            <v>9277</v>
          </cell>
          <cell r="AH195">
            <v>9124</v>
          </cell>
          <cell r="AI195">
            <v>9035</v>
          </cell>
          <cell r="AJ195">
            <v>11493</v>
          </cell>
          <cell r="AK195">
            <v>11371</v>
          </cell>
          <cell r="AL195">
            <v>11714</v>
          </cell>
          <cell r="AM195">
            <v>11677</v>
          </cell>
          <cell r="AN195">
            <v>11739</v>
          </cell>
          <cell r="AO195">
            <v>11608</v>
          </cell>
          <cell r="AP195">
            <v>7953</v>
          </cell>
          <cell r="AQ195">
            <v>7934</v>
          </cell>
          <cell r="AR195">
            <v>7939</v>
          </cell>
          <cell r="AS195">
            <v>7964</v>
          </cell>
          <cell r="AT195">
            <v>7957</v>
          </cell>
          <cell r="AU195">
            <v>7951</v>
          </cell>
        </row>
        <row r="197">
          <cell r="B197" t="str">
            <v>-in denar</v>
          </cell>
          <cell r="AF197">
            <v>57014</v>
          </cell>
          <cell r="AG197">
            <v>57457</v>
          </cell>
          <cell r="AH197">
            <v>60729</v>
          </cell>
          <cell r="AI197">
            <v>59536</v>
          </cell>
          <cell r="AJ197">
            <v>56273</v>
          </cell>
          <cell r="AK197">
            <v>56387</v>
          </cell>
          <cell r="AL197">
            <v>58965</v>
          </cell>
          <cell r="AM197">
            <v>59186</v>
          </cell>
          <cell r="AN197">
            <v>59936</v>
          </cell>
          <cell r="AO197">
            <v>60752</v>
          </cell>
          <cell r="AP197">
            <v>60131</v>
          </cell>
          <cell r="AQ197">
            <v>53523</v>
          </cell>
          <cell r="AR197">
            <v>52919</v>
          </cell>
          <cell r="AS197">
            <v>52704</v>
          </cell>
          <cell r="AT197">
            <v>52759</v>
          </cell>
          <cell r="AU197">
            <v>53602</v>
          </cell>
        </row>
        <row r="199">
          <cell r="B199" t="str">
            <v>1.Government</v>
          </cell>
          <cell r="AF199">
            <v>845</v>
          </cell>
          <cell r="AG199">
            <v>864</v>
          </cell>
          <cell r="AH199">
            <v>928</v>
          </cell>
          <cell r="AI199">
            <v>953</v>
          </cell>
          <cell r="AJ199">
            <v>4712</v>
          </cell>
          <cell r="AK199">
            <v>4592</v>
          </cell>
          <cell r="AL199">
            <v>4983</v>
          </cell>
          <cell r="AM199">
            <v>5007</v>
          </cell>
          <cell r="AN199">
            <v>4977</v>
          </cell>
          <cell r="AO199">
            <v>4977</v>
          </cell>
          <cell r="AP199">
            <v>4972</v>
          </cell>
          <cell r="AQ199">
            <v>4953</v>
          </cell>
          <cell r="AR199">
            <v>4958</v>
          </cell>
          <cell r="AS199">
            <v>4983</v>
          </cell>
          <cell r="AT199">
            <v>4976</v>
          </cell>
          <cell r="AU199">
            <v>4970</v>
          </cell>
        </row>
        <row r="200">
          <cell r="C200" t="str">
            <v>Credits</v>
          </cell>
          <cell r="AF200">
            <v>59</v>
          </cell>
          <cell r="AG200">
            <v>54</v>
          </cell>
          <cell r="AH200">
            <v>69</v>
          </cell>
          <cell r="AI200">
            <v>68</v>
          </cell>
          <cell r="AJ200">
            <v>4630</v>
          </cell>
          <cell r="AK200">
            <v>4509</v>
          </cell>
          <cell r="AL200">
            <v>4899</v>
          </cell>
          <cell r="AM200">
            <v>4926</v>
          </cell>
          <cell r="AN200">
            <v>4924</v>
          </cell>
          <cell r="AO200">
            <v>4924</v>
          </cell>
          <cell r="AP200">
            <v>4924</v>
          </cell>
          <cell r="AQ200">
            <v>4924</v>
          </cell>
          <cell r="AR200">
            <v>4924</v>
          </cell>
          <cell r="AS200">
            <v>4948</v>
          </cell>
          <cell r="AT200">
            <v>4938</v>
          </cell>
          <cell r="AU200">
            <v>4938</v>
          </cell>
        </row>
        <row r="201">
          <cell r="D201" t="str">
            <v>Budget and line min.</v>
          </cell>
        </row>
        <row r="202">
          <cell r="D202" t="str">
            <v>Securities</v>
          </cell>
        </row>
        <row r="203">
          <cell r="D203" t="str">
            <v>Funds</v>
          </cell>
        </row>
        <row r="204">
          <cell r="D204" t="str">
            <v>Insitutions</v>
          </cell>
        </row>
        <row r="205">
          <cell r="C205" t="str">
            <v>of which overdue claims</v>
          </cell>
          <cell r="AF205">
            <v>15</v>
          </cell>
          <cell r="AG205">
            <v>1.5</v>
          </cell>
          <cell r="AH205">
            <v>15</v>
          </cell>
          <cell r="AI205">
            <v>1.6</v>
          </cell>
          <cell r="AJ205">
            <v>2</v>
          </cell>
          <cell r="AK205">
            <v>2</v>
          </cell>
          <cell r="AL205">
            <v>2</v>
          </cell>
          <cell r="AM205">
            <v>2</v>
          </cell>
          <cell r="AN205">
            <v>0</v>
          </cell>
          <cell r="AO205">
            <v>0</v>
          </cell>
          <cell r="AP205">
            <v>0</v>
          </cell>
          <cell r="AQ205">
            <v>0</v>
          </cell>
          <cell r="AR205">
            <v>0</v>
          </cell>
          <cell r="AS205">
            <v>23</v>
          </cell>
          <cell r="AT205">
            <v>26</v>
          </cell>
          <cell r="AU205">
            <v>26</v>
          </cell>
        </row>
        <row r="206">
          <cell r="C206" t="str">
            <v>Accrued interest</v>
          </cell>
          <cell r="AF206">
            <v>786</v>
          </cell>
          <cell r="AG206">
            <v>810</v>
          </cell>
          <cell r="AH206">
            <v>859</v>
          </cell>
          <cell r="AI206">
            <v>885</v>
          </cell>
          <cell r="AJ206">
            <v>82</v>
          </cell>
          <cell r="AK206">
            <v>83</v>
          </cell>
          <cell r="AL206">
            <v>84</v>
          </cell>
          <cell r="AM206">
            <v>81</v>
          </cell>
          <cell r="AN206">
            <v>53</v>
          </cell>
          <cell r="AO206">
            <v>53</v>
          </cell>
          <cell r="AP206">
            <v>48</v>
          </cell>
          <cell r="AQ206">
            <v>29</v>
          </cell>
          <cell r="AR206">
            <v>34</v>
          </cell>
          <cell r="AS206">
            <v>35</v>
          </cell>
          <cell r="AT206">
            <v>38</v>
          </cell>
          <cell r="AU206">
            <v>32</v>
          </cell>
        </row>
        <row r="208">
          <cell r="B208" t="str">
            <v>2. Social and private sector</v>
          </cell>
          <cell r="AF208">
            <v>56169</v>
          </cell>
          <cell r="AG208">
            <v>56593</v>
          </cell>
          <cell r="AH208">
            <v>59801</v>
          </cell>
          <cell r="AI208">
            <v>58583</v>
          </cell>
          <cell r="AJ208">
            <v>51561</v>
          </cell>
          <cell r="AK208">
            <v>51795</v>
          </cell>
          <cell r="AL208">
            <v>53982</v>
          </cell>
          <cell r="AM208">
            <v>54179</v>
          </cell>
          <cell r="AN208">
            <v>54959</v>
          </cell>
          <cell r="AO208">
            <v>55775</v>
          </cell>
          <cell r="AP208">
            <v>55159</v>
          </cell>
          <cell r="AQ208">
            <v>48570</v>
          </cell>
          <cell r="AR208">
            <v>47961</v>
          </cell>
          <cell r="AS208">
            <v>47721</v>
          </cell>
          <cell r="AT208">
            <v>47783</v>
          </cell>
          <cell r="AU208">
            <v>48632</v>
          </cell>
        </row>
        <row r="209">
          <cell r="C209" t="str">
            <v>Credits</v>
          </cell>
          <cell r="AF209">
            <v>20600</v>
          </cell>
          <cell r="AG209">
            <v>21878</v>
          </cell>
          <cell r="AH209">
            <v>21010</v>
          </cell>
          <cell r="AI209">
            <v>21008</v>
          </cell>
          <cell r="AJ209">
            <v>15863</v>
          </cell>
          <cell r="AK209">
            <v>16101</v>
          </cell>
          <cell r="AL209">
            <v>16759</v>
          </cell>
          <cell r="AM209">
            <v>16888</v>
          </cell>
          <cell r="AN209">
            <v>17085</v>
          </cell>
          <cell r="AO209">
            <v>17389</v>
          </cell>
          <cell r="AP209">
            <v>17818</v>
          </cell>
          <cell r="AQ209">
            <v>16878</v>
          </cell>
          <cell r="AR209">
            <v>16792</v>
          </cell>
          <cell r="AS209">
            <v>16243</v>
          </cell>
          <cell r="AT209">
            <v>16228</v>
          </cell>
          <cell r="AU209">
            <v>16475</v>
          </cell>
        </row>
        <row r="211">
          <cell r="D211" t="str">
            <v>of which  overdue claims</v>
          </cell>
          <cell r="AF211">
            <v>6376</v>
          </cell>
          <cell r="AG211">
            <v>7634</v>
          </cell>
          <cell r="AH211">
            <v>7161</v>
          </cell>
          <cell r="AI211">
            <v>6905</v>
          </cell>
          <cell r="AJ211">
            <v>5228</v>
          </cell>
          <cell r="AK211">
            <v>5167</v>
          </cell>
          <cell r="AL211">
            <v>5236</v>
          </cell>
          <cell r="AM211">
            <v>5292</v>
          </cell>
          <cell r="AN211">
            <v>5106</v>
          </cell>
          <cell r="AO211">
            <v>5273</v>
          </cell>
          <cell r="AP211">
            <v>5409</v>
          </cell>
          <cell r="AQ211">
            <v>4505</v>
          </cell>
          <cell r="AR211">
            <v>4219</v>
          </cell>
          <cell r="AS211">
            <v>4538</v>
          </cell>
          <cell r="AT211">
            <v>5080</v>
          </cell>
          <cell r="AU211">
            <v>5092</v>
          </cell>
        </row>
        <row r="212">
          <cell r="C212" t="str">
            <v>Accrued interest</v>
          </cell>
          <cell r="AF212">
            <v>35569</v>
          </cell>
          <cell r="AG212">
            <v>34715</v>
          </cell>
          <cell r="AH212">
            <v>38791</v>
          </cell>
          <cell r="AI212">
            <v>37575</v>
          </cell>
          <cell r="AJ212">
            <v>35698</v>
          </cell>
          <cell r="AK212">
            <v>35694</v>
          </cell>
          <cell r="AL212">
            <v>37223</v>
          </cell>
          <cell r="AM212">
            <v>37291</v>
          </cell>
          <cell r="AN212">
            <v>37874</v>
          </cell>
          <cell r="AO212">
            <v>38386</v>
          </cell>
          <cell r="AP212">
            <v>37341</v>
          </cell>
          <cell r="AQ212">
            <v>31692</v>
          </cell>
          <cell r="AR212">
            <v>31169</v>
          </cell>
          <cell r="AS212">
            <v>31478</v>
          </cell>
          <cell r="AT212">
            <v>31555</v>
          </cell>
          <cell r="AU212">
            <v>32157</v>
          </cell>
        </row>
        <row r="214">
          <cell r="B214" t="str">
            <v>-in foreign currency</v>
          </cell>
          <cell r="AF214">
            <v>17508</v>
          </cell>
          <cell r="AG214">
            <v>17500</v>
          </cell>
          <cell r="AH214">
            <v>17348</v>
          </cell>
          <cell r="AI214">
            <v>17306</v>
          </cell>
          <cell r="AJ214">
            <v>14110</v>
          </cell>
          <cell r="AK214">
            <v>14157</v>
          </cell>
          <cell r="AL214">
            <v>14335</v>
          </cell>
          <cell r="AM214">
            <v>14305</v>
          </cell>
          <cell r="AN214">
            <v>14649</v>
          </cell>
          <cell r="AO214">
            <v>14325</v>
          </cell>
          <cell r="AP214">
            <v>6839</v>
          </cell>
          <cell r="AQ214">
            <v>6667</v>
          </cell>
          <cell r="AR214">
            <v>6726</v>
          </cell>
          <cell r="AS214">
            <v>6652</v>
          </cell>
          <cell r="AT214">
            <v>6718</v>
          </cell>
          <cell r="AU214">
            <v>6926</v>
          </cell>
        </row>
        <row r="216">
          <cell r="B216" t="str">
            <v>1. Government</v>
          </cell>
          <cell r="AF216">
            <v>8433</v>
          </cell>
          <cell r="AG216">
            <v>8413</v>
          </cell>
          <cell r="AH216">
            <v>8196</v>
          </cell>
          <cell r="AI216">
            <v>8082</v>
          </cell>
          <cell r="AJ216">
            <v>6781</v>
          </cell>
          <cell r="AK216">
            <v>6779</v>
          </cell>
          <cell r="AL216">
            <v>6731</v>
          </cell>
          <cell r="AM216">
            <v>6670</v>
          </cell>
          <cell r="AN216">
            <v>6762</v>
          </cell>
          <cell r="AO216">
            <v>6631</v>
          </cell>
          <cell r="AP216">
            <v>2981</v>
          </cell>
          <cell r="AQ216">
            <v>2981</v>
          </cell>
          <cell r="AR216">
            <v>2981</v>
          </cell>
          <cell r="AS216">
            <v>2981</v>
          </cell>
          <cell r="AT216">
            <v>2981</v>
          </cell>
          <cell r="AU216">
            <v>2981</v>
          </cell>
        </row>
        <row r="217">
          <cell r="C217" t="str">
            <v>of which overdue claims</v>
          </cell>
          <cell r="AF217">
            <v>0</v>
          </cell>
          <cell r="AG217">
            <v>0</v>
          </cell>
          <cell r="AH217">
            <v>0</v>
          </cell>
          <cell r="AI217">
            <v>84</v>
          </cell>
          <cell r="AJ217">
            <v>84</v>
          </cell>
          <cell r="AK217">
            <v>94</v>
          </cell>
          <cell r="AL217">
            <v>94</v>
          </cell>
          <cell r="AM217">
            <v>93</v>
          </cell>
          <cell r="AN217">
            <v>99</v>
          </cell>
          <cell r="AO217">
            <v>175</v>
          </cell>
          <cell r="AP217">
            <v>0</v>
          </cell>
          <cell r="AQ217">
            <v>0</v>
          </cell>
          <cell r="AR217">
            <v>0</v>
          </cell>
          <cell r="AS217">
            <v>0</v>
          </cell>
          <cell r="AT217">
            <v>0</v>
          </cell>
          <cell r="AU217">
            <v>0</v>
          </cell>
        </row>
        <row r="218">
          <cell r="B218" t="str">
            <v>2.Social and Private sector</v>
          </cell>
          <cell r="AF218">
            <v>9075</v>
          </cell>
          <cell r="AG218">
            <v>9087</v>
          </cell>
          <cell r="AH218">
            <v>9152</v>
          </cell>
          <cell r="AI218">
            <v>9224</v>
          </cell>
          <cell r="AJ218">
            <v>7329</v>
          </cell>
          <cell r="AK218">
            <v>7378</v>
          </cell>
          <cell r="AL218">
            <v>7604</v>
          </cell>
          <cell r="AM218">
            <v>7635</v>
          </cell>
          <cell r="AN218">
            <v>7887</v>
          </cell>
          <cell r="AO218">
            <v>7694</v>
          </cell>
          <cell r="AP218">
            <v>3858</v>
          </cell>
          <cell r="AQ218">
            <v>3686</v>
          </cell>
          <cell r="AR218">
            <v>3745</v>
          </cell>
          <cell r="AS218">
            <v>3671</v>
          </cell>
          <cell r="AT218">
            <v>3737</v>
          </cell>
          <cell r="AU218">
            <v>3945</v>
          </cell>
        </row>
        <row r="219">
          <cell r="C219" t="str">
            <v>of which overdue claims</v>
          </cell>
          <cell r="AF219">
            <v>1709</v>
          </cell>
          <cell r="AG219">
            <v>1677</v>
          </cell>
          <cell r="AH219">
            <v>1697</v>
          </cell>
          <cell r="AI219">
            <v>1755</v>
          </cell>
          <cell r="AJ219">
            <v>1780</v>
          </cell>
          <cell r="AK219">
            <v>1804</v>
          </cell>
          <cell r="AL219">
            <v>1856</v>
          </cell>
          <cell r="AM219">
            <v>1828</v>
          </cell>
          <cell r="AN219">
            <v>1820</v>
          </cell>
          <cell r="AO219">
            <v>1801</v>
          </cell>
          <cell r="AP219">
            <v>1764</v>
          </cell>
          <cell r="AQ219">
            <v>1598</v>
          </cell>
          <cell r="AR219">
            <v>1744</v>
          </cell>
          <cell r="AS219">
            <v>1714</v>
          </cell>
          <cell r="AT219">
            <v>1735</v>
          </cell>
          <cell r="AU219">
            <v>1758</v>
          </cell>
        </row>
        <row r="221">
          <cell r="B221" t="str">
            <v>b,  Other items net</v>
          </cell>
          <cell r="AF221">
            <v>-6378</v>
          </cell>
          <cell r="AG221">
            <v>-6078</v>
          </cell>
          <cell r="AH221">
            <v>-9366</v>
          </cell>
          <cell r="AI221">
            <v>-10794</v>
          </cell>
          <cell r="AJ221">
            <v>-9943</v>
          </cell>
          <cell r="AK221">
            <v>-46267</v>
          </cell>
          <cell r="AL221">
            <v>-49149</v>
          </cell>
          <cell r="AM221">
            <v>-49122</v>
          </cell>
          <cell r="AN221">
            <v>-48986</v>
          </cell>
          <cell r="AO221">
            <v>-50377</v>
          </cell>
          <cell r="AP221">
            <v>-53961</v>
          </cell>
          <cell r="AQ221">
            <v>-49960</v>
          </cell>
          <cell r="AR221">
            <v>-49700</v>
          </cell>
          <cell r="AS221">
            <v>-48401</v>
          </cell>
          <cell r="AT221">
            <v>-48587</v>
          </cell>
          <cell r="AU221">
            <v>-49568</v>
          </cell>
        </row>
        <row r="222">
          <cell r="C222" t="str">
            <v>of which claims on Government.</v>
          </cell>
        </row>
        <row r="223">
          <cell r="D223" t="str">
            <v>for frozen f.c. deposits</v>
          </cell>
          <cell r="AF223">
            <v>40443</v>
          </cell>
          <cell r="AG223">
            <v>40542</v>
          </cell>
          <cell r="AH223">
            <v>40170</v>
          </cell>
          <cell r="AI223">
            <v>39500</v>
          </cell>
          <cell r="AJ223">
            <v>37711</v>
          </cell>
          <cell r="AK223">
            <v>0</v>
          </cell>
          <cell r="AL223">
            <v>0</v>
          </cell>
          <cell r="AM223">
            <v>0</v>
          </cell>
          <cell r="AN223">
            <v>0</v>
          </cell>
          <cell r="AO223">
            <v>0</v>
          </cell>
          <cell r="AP223">
            <v>0</v>
          </cell>
          <cell r="AQ223">
            <v>0</v>
          </cell>
          <cell r="AR223">
            <v>0</v>
          </cell>
          <cell r="AS223">
            <v>0</v>
          </cell>
          <cell r="AT223">
            <v>0</v>
          </cell>
          <cell r="AU223">
            <v>0</v>
          </cell>
        </row>
        <row r="224">
          <cell r="D224" t="str">
            <v>Accrued interest</v>
          </cell>
          <cell r="AF224">
            <v>-36355</v>
          </cell>
          <cell r="AG224">
            <v>-35525</v>
          </cell>
          <cell r="AH224">
            <v>-39650</v>
          </cell>
          <cell r="AI224">
            <v>-38460</v>
          </cell>
          <cell r="AJ224">
            <v>-35780</v>
          </cell>
          <cell r="AK224">
            <v>-35777</v>
          </cell>
          <cell r="AL224">
            <v>-37307</v>
          </cell>
          <cell r="AM224">
            <v>-37372</v>
          </cell>
          <cell r="AN224">
            <v>-37927</v>
          </cell>
          <cell r="AO224">
            <v>-38439</v>
          </cell>
          <cell r="AP224">
            <v>-37389</v>
          </cell>
          <cell r="AQ224">
            <v>-31721</v>
          </cell>
          <cell r="AR224">
            <v>-31203</v>
          </cell>
          <cell r="AS224">
            <v>-31513</v>
          </cell>
          <cell r="AT224">
            <v>-31593</v>
          </cell>
          <cell r="AU224">
            <v>-32189</v>
          </cell>
        </row>
        <row r="225">
          <cell r="D225" t="str">
            <v>Other.</v>
          </cell>
          <cell r="AF225">
            <v>-10466</v>
          </cell>
          <cell r="AG225">
            <v>-11095</v>
          </cell>
          <cell r="AH225">
            <v>-9886</v>
          </cell>
          <cell r="AI225">
            <v>-11834</v>
          </cell>
          <cell r="AJ225">
            <v>-11874</v>
          </cell>
          <cell r="AK225">
            <v>-10490</v>
          </cell>
          <cell r="AL225">
            <v>-11842</v>
          </cell>
          <cell r="AM225">
            <v>-11750</v>
          </cell>
          <cell r="AN225">
            <v>-11059</v>
          </cell>
          <cell r="AO225">
            <v>-11938</v>
          </cell>
          <cell r="AP225">
            <v>-16572</v>
          </cell>
          <cell r="AQ225">
            <v>-18239</v>
          </cell>
          <cell r="AR225">
            <v>-18497</v>
          </cell>
          <cell r="AS225">
            <v>-16888</v>
          </cell>
          <cell r="AT225">
            <v>-16994</v>
          </cell>
          <cell r="AU225">
            <v>-17379</v>
          </cell>
        </row>
        <row r="227">
          <cell r="B227" t="str">
            <v>Total liabilities</v>
          </cell>
          <cell r="AF227">
            <v>56217</v>
          </cell>
          <cell r="AG227">
            <v>56830</v>
          </cell>
          <cell r="AH227">
            <v>56991</v>
          </cell>
          <cell r="AI227">
            <v>54508</v>
          </cell>
          <cell r="AJ227">
            <v>54933</v>
          </cell>
          <cell r="AK227">
            <v>17994</v>
          </cell>
          <cell r="AL227">
            <v>17480</v>
          </cell>
          <cell r="AM227">
            <v>18294</v>
          </cell>
          <cell r="AN227">
            <v>18959</v>
          </cell>
          <cell r="AO227">
            <v>18636</v>
          </cell>
          <cell r="AP227">
            <v>19063</v>
          </cell>
          <cell r="AQ227">
            <v>16415</v>
          </cell>
          <cell r="AR227">
            <v>16401</v>
          </cell>
          <cell r="AS227">
            <v>16622</v>
          </cell>
          <cell r="AT227">
            <v>16691</v>
          </cell>
          <cell r="AU227">
            <v>16034</v>
          </cell>
        </row>
        <row r="229">
          <cell r="B229" t="str">
            <v>Demand Deposits</v>
          </cell>
          <cell r="AF229">
            <v>7071</v>
          </cell>
          <cell r="AG229">
            <v>7023</v>
          </cell>
          <cell r="AH229">
            <v>7696</v>
          </cell>
          <cell r="AI229">
            <v>5897</v>
          </cell>
          <cell r="AJ229">
            <v>6209</v>
          </cell>
          <cell r="AK229">
            <v>6481</v>
          </cell>
          <cell r="AL229">
            <v>6334</v>
          </cell>
          <cell r="AM229">
            <v>6908</v>
          </cell>
          <cell r="AN229">
            <v>7371</v>
          </cell>
          <cell r="AO229">
            <v>7262</v>
          </cell>
          <cell r="AP229">
            <v>7864</v>
          </cell>
          <cell r="AQ229">
            <v>5944</v>
          </cell>
          <cell r="AR229">
            <v>5677</v>
          </cell>
          <cell r="AS229">
            <v>5744</v>
          </cell>
          <cell r="AT229">
            <v>5547</v>
          </cell>
          <cell r="AU229">
            <v>5303</v>
          </cell>
        </row>
        <row r="230">
          <cell r="C230" t="str">
            <v>Social and private</v>
          </cell>
          <cell r="AF230">
            <v>5615</v>
          </cell>
          <cell r="AG230">
            <v>5098</v>
          </cell>
          <cell r="AH230">
            <v>5377</v>
          </cell>
          <cell r="AI230">
            <v>5332</v>
          </cell>
          <cell r="AJ230">
            <v>5619</v>
          </cell>
          <cell r="AK230">
            <v>5845</v>
          </cell>
          <cell r="AL230">
            <v>5794</v>
          </cell>
          <cell r="AM230">
            <v>6213</v>
          </cell>
          <cell r="AN230">
            <v>6768</v>
          </cell>
          <cell r="AO230">
            <v>6508</v>
          </cell>
          <cell r="AP230">
            <v>7032</v>
          </cell>
          <cell r="AQ230">
            <v>5944</v>
          </cell>
          <cell r="AR230">
            <v>5677</v>
          </cell>
          <cell r="AS230">
            <v>5744</v>
          </cell>
          <cell r="AT230">
            <v>5547</v>
          </cell>
          <cell r="AU230">
            <v>5303</v>
          </cell>
        </row>
        <row r="231">
          <cell r="D231" t="str">
            <v>of which selfmanagment funds</v>
          </cell>
          <cell r="AF231">
            <v>504</v>
          </cell>
          <cell r="AG231">
            <v>364</v>
          </cell>
          <cell r="AH231">
            <v>413</v>
          </cell>
          <cell r="AI231">
            <v>476</v>
          </cell>
          <cell r="AJ231">
            <v>429</v>
          </cell>
          <cell r="AK231">
            <v>354</v>
          </cell>
          <cell r="AL231">
            <v>195</v>
          </cell>
          <cell r="AM231">
            <v>356</v>
          </cell>
          <cell r="AN231">
            <v>369</v>
          </cell>
          <cell r="AO231">
            <v>347</v>
          </cell>
          <cell r="AP231">
            <v>202</v>
          </cell>
          <cell r="AQ231">
            <v>256</v>
          </cell>
          <cell r="AR231">
            <v>89</v>
          </cell>
          <cell r="AS231">
            <v>195</v>
          </cell>
          <cell r="AT231">
            <v>202</v>
          </cell>
          <cell r="AU231">
            <v>111</v>
          </cell>
        </row>
        <row r="232">
          <cell r="C232" t="str">
            <v>Governmment deposits</v>
          </cell>
          <cell r="AF232">
            <v>1456</v>
          </cell>
          <cell r="AG232">
            <v>1925</v>
          </cell>
          <cell r="AH232">
            <v>2319</v>
          </cell>
          <cell r="AI232">
            <v>565</v>
          </cell>
          <cell r="AJ232">
            <v>590</v>
          </cell>
          <cell r="AK232">
            <v>636</v>
          </cell>
          <cell r="AL232">
            <v>540</v>
          </cell>
          <cell r="AM232">
            <v>695</v>
          </cell>
          <cell r="AN232">
            <v>603</v>
          </cell>
          <cell r="AO232">
            <v>754</v>
          </cell>
          <cell r="AP232">
            <v>832</v>
          </cell>
          <cell r="AQ232">
            <v>0</v>
          </cell>
          <cell r="AR232">
            <v>0</v>
          </cell>
          <cell r="AS232">
            <v>0</v>
          </cell>
          <cell r="AT232">
            <v>0</v>
          </cell>
          <cell r="AU232">
            <v>0</v>
          </cell>
        </row>
        <row r="233">
          <cell r="D233" t="str">
            <v>Budget</v>
          </cell>
        </row>
        <row r="234">
          <cell r="D234" t="str">
            <v>Funds</v>
          </cell>
        </row>
        <row r="235">
          <cell r="D235" t="str">
            <v>Institutions</v>
          </cell>
        </row>
        <row r="237">
          <cell r="B237" t="str">
            <v>M2 total</v>
          </cell>
          <cell r="AF237">
            <v>21051</v>
          </cell>
          <cell r="AG237">
            <v>21763</v>
          </cell>
          <cell r="AH237">
            <v>21189</v>
          </cell>
          <cell r="AI237">
            <v>20733</v>
          </cell>
          <cell r="AJ237">
            <v>20728</v>
          </cell>
          <cell r="AK237">
            <v>7068</v>
          </cell>
          <cell r="AL237">
            <v>6743</v>
          </cell>
          <cell r="AM237">
            <v>6981</v>
          </cell>
          <cell r="AN237">
            <v>7206</v>
          </cell>
          <cell r="AO237">
            <v>6930</v>
          </cell>
          <cell r="AP237">
            <v>6603</v>
          </cell>
          <cell r="AQ237">
            <v>6139</v>
          </cell>
          <cell r="AR237">
            <v>6251</v>
          </cell>
          <cell r="AS237">
            <v>6464</v>
          </cell>
          <cell r="AT237">
            <v>6666</v>
          </cell>
          <cell r="AU237">
            <v>6354</v>
          </cell>
        </row>
        <row r="238">
          <cell r="B238" t="str">
            <v>M2 private</v>
          </cell>
          <cell r="AF238">
            <v>21051</v>
          </cell>
          <cell r="AG238">
            <v>21763</v>
          </cell>
          <cell r="AH238">
            <v>21189</v>
          </cell>
          <cell r="AI238">
            <v>20733</v>
          </cell>
          <cell r="AJ238">
            <v>20728</v>
          </cell>
          <cell r="AK238">
            <v>7068</v>
          </cell>
          <cell r="AL238">
            <v>6743</v>
          </cell>
          <cell r="AM238">
            <v>6981</v>
          </cell>
          <cell r="AN238">
            <v>7206</v>
          </cell>
          <cell r="AO238">
            <v>6930</v>
          </cell>
          <cell r="AP238">
            <v>6603</v>
          </cell>
          <cell r="AQ238">
            <v>6139</v>
          </cell>
          <cell r="AR238">
            <v>6251</v>
          </cell>
          <cell r="AS238">
            <v>6464</v>
          </cell>
          <cell r="AT238">
            <v>6666</v>
          </cell>
          <cell r="AU238">
            <v>6354</v>
          </cell>
        </row>
        <row r="240">
          <cell r="C240" t="str">
            <v>Denar</v>
          </cell>
          <cell r="AF240">
            <v>3772</v>
          </cell>
          <cell r="AG240">
            <v>4361</v>
          </cell>
          <cell r="AH240">
            <v>4403</v>
          </cell>
          <cell r="AI240">
            <v>4028</v>
          </cell>
          <cell r="AJ240">
            <v>4010</v>
          </cell>
          <cell r="AK240">
            <v>4189</v>
          </cell>
          <cell r="AL240">
            <v>4053</v>
          </cell>
          <cell r="AM240">
            <v>3890</v>
          </cell>
          <cell r="AN240">
            <v>3828</v>
          </cell>
          <cell r="AO240">
            <v>3880</v>
          </cell>
          <cell r="AP240">
            <v>3836</v>
          </cell>
          <cell r="AQ240">
            <v>3390</v>
          </cell>
          <cell r="AR240">
            <v>3186</v>
          </cell>
          <cell r="AS240">
            <v>3367</v>
          </cell>
          <cell r="AT240">
            <v>3610</v>
          </cell>
          <cell r="AU240">
            <v>3682</v>
          </cell>
        </row>
        <row r="241">
          <cell r="C241" t="str">
            <v>Foreign currency</v>
          </cell>
          <cell r="AF241">
            <v>17279</v>
          </cell>
          <cell r="AG241">
            <v>17402</v>
          </cell>
          <cell r="AH241">
            <v>16786</v>
          </cell>
          <cell r="AI241">
            <v>16705</v>
          </cell>
          <cell r="AJ241">
            <v>16718</v>
          </cell>
          <cell r="AK241">
            <v>2879</v>
          </cell>
          <cell r="AL241">
            <v>2690</v>
          </cell>
          <cell r="AM241">
            <v>3091</v>
          </cell>
          <cell r="AN241">
            <v>3378</v>
          </cell>
          <cell r="AO241">
            <v>3050</v>
          </cell>
          <cell r="AP241">
            <v>2767</v>
          </cell>
          <cell r="AQ241">
            <v>2749</v>
          </cell>
          <cell r="AR241">
            <v>3065</v>
          </cell>
          <cell r="AS241">
            <v>3097</v>
          </cell>
          <cell r="AT241">
            <v>3056</v>
          </cell>
          <cell r="AU241">
            <v>2672</v>
          </cell>
        </row>
        <row r="242">
          <cell r="D242" t="str">
            <v>New f.c. deposits</v>
          </cell>
          <cell r="AF242">
            <v>3572</v>
          </cell>
          <cell r="AG242">
            <v>3648</v>
          </cell>
          <cell r="AH242">
            <v>3192</v>
          </cell>
          <cell r="AI242">
            <v>3296</v>
          </cell>
          <cell r="AJ242">
            <v>3394</v>
          </cell>
          <cell r="AK242">
            <v>2879</v>
          </cell>
          <cell r="AL242">
            <v>2690</v>
          </cell>
          <cell r="AM242">
            <v>3091</v>
          </cell>
          <cell r="AN242">
            <v>3378</v>
          </cell>
          <cell r="AO242">
            <v>3050</v>
          </cell>
          <cell r="AP242">
            <v>2767</v>
          </cell>
          <cell r="AQ242">
            <v>2749</v>
          </cell>
          <cell r="AR242">
            <v>3065</v>
          </cell>
          <cell r="AS242">
            <v>3097</v>
          </cell>
          <cell r="AT242">
            <v>3056</v>
          </cell>
          <cell r="AU242">
            <v>2672</v>
          </cell>
        </row>
        <row r="243">
          <cell r="D243" t="str">
            <v>Frozen f.c. deposits</v>
          </cell>
          <cell r="AF243">
            <v>13707</v>
          </cell>
          <cell r="AG243">
            <v>13754</v>
          </cell>
          <cell r="AH243">
            <v>13594</v>
          </cell>
          <cell r="AI243">
            <v>13409</v>
          </cell>
          <cell r="AJ243">
            <v>13324</v>
          </cell>
          <cell r="AK243">
            <v>0</v>
          </cell>
          <cell r="AL243">
            <v>0</v>
          </cell>
          <cell r="AM243">
            <v>0</v>
          </cell>
          <cell r="AN243">
            <v>0</v>
          </cell>
          <cell r="AO243">
            <v>0</v>
          </cell>
          <cell r="AP243">
            <v>0</v>
          </cell>
          <cell r="AQ243">
            <v>0</v>
          </cell>
          <cell r="AR243">
            <v>0</v>
          </cell>
          <cell r="AS243">
            <v>0</v>
          </cell>
          <cell r="AT243">
            <v>0</v>
          </cell>
          <cell r="AU243">
            <v>0</v>
          </cell>
        </row>
        <row r="244">
          <cell r="C244" t="str">
            <v>Government</v>
          </cell>
        </row>
        <row r="245">
          <cell r="D245" t="str">
            <v>denar</v>
          </cell>
        </row>
        <row r="246">
          <cell r="D246" t="str">
            <v>foreign currency</v>
          </cell>
        </row>
        <row r="248">
          <cell r="B248" t="str">
            <v>Nonmonetary Deposits</v>
          </cell>
          <cell r="AF248">
            <v>28095</v>
          </cell>
          <cell r="AG248">
            <v>28044</v>
          </cell>
          <cell r="AH248">
            <v>28106</v>
          </cell>
          <cell r="AI248">
            <v>27878</v>
          </cell>
          <cell r="AJ248">
            <v>27996</v>
          </cell>
          <cell r="AK248">
            <v>4445</v>
          </cell>
          <cell r="AL248">
            <v>4403</v>
          </cell>
          <cell r="AM248">
            <v>4405</v>
          </cell>
          <cell r="AN248">
            <v>4382</v>
          </cell>
          <cell r="AO248">
            <v>4444</v>
          </cell>
          <cell r="AP248">
            <v>4596</v>
          </cell>
          <cell r="AQ248">
            <v>4332</v>
          </cell>
          <cell r="AR248">
            <v>4473</v>
          </cell>
          <cell r="AS248">
            <v>4414</v>
          </cell>
          <cell r="AT248">
            <v>4478</v>
          </cell>
          <cell r="AU248">
            <v>4377</v>
          </cell>
        </row>
        <row r="249">
          <cell r="C249" t="str">
            <v>Social and private</v>
          </cell>
          <cell r="AF249">
            <v>27782</v>
          </cell>
          <cell r="AG249">
            <v>27690</v>
          </cell>
          <cell r="AH249">
            <v>27836</v>
          </cell>
          <cell r="AI249">
            <v>27034</v>
          </cell>
          <cell r="AJ249">
            <v>27129</v>
          </cell>
          <cell r="AK249">
            <v>3565</v>
          </cell>
          <cell r="AL249">
            <v>3534</v>
          </cell>
          <cell r="AM249">
            <v>3557</v>
          </cell>
          <cell r="AN249">
            <v>3487</v>
          </cell>
          <cell r="AO249">
            <v>3528</v>
          </cell>
          <cell r="AP249">
            <v>3693</v>
          </cell>
          <cell r="AQ249">
            <v>3614</v>
          </cell>
          <cell r="AR249">
            <v>3755</v>
          </cell>
          <cell r="AS249">
            <v>3696</v>
          </cell>
          <cell r="AT249">
            <v>3760</v>
          </cell>
          <cell r="AU249">
            <v>3659</v>
          </cell>
        </row>
        <row r="250">
          <cell r="D250" t="str">
            <v>Denar</v>
          </cell>
          <cell r="AF250">
            <v>2570</v>
          </cell>
          <cell r="AG250">
            <v>2545</v>
          </cell>
          <cell r="AH250">
            <v>2487</v>
          </cell>
          <cell r="AI250">
            <v>2402</v>
          </cell>
          <cell r="AJ250">
            <v>2386</v>
          </cell>
          <cell r="AK250">
            <v>2423</v>
          </cell>
          <cell r="AL250">
            <v>2420</v>
          </cell>
          <cell r="AM250">
            <v>2419</v>
          </cell>
          <cell r="AN250">
            <v>2410</v>
          </cell>
          <cell r="AO250">
            <v>2421</v>
          </cell>
          <cell r="AP250">
            <v>2399</v>
          </cell>
          <cell r="AQ250">
            <v>2445</v>
          </cell>
          <cell r="AR250">
            <v>2700</v>
          </cell>
          <cell r="AS250">
            <v>2626</v>
          </cell>
          <cell r="AT250">
            <v>2668</v>
          </cell>
          <cell r="AU250">
            <v>2623</v>
          </cell>
        </row>
        <row r="251">
          <cell r="D251" t="str">
            <v xml:space="preserve">Foreifn currency </v>
          </cell>
          <cell r="AF251">
            <v>25212</v>
          </cell>
          <cell r="AG251">
            <v>25145</v>
          </cell>
          <cell r="AH251">
            <v>25349</v>
          </cell>
          <cell r="AI251">
            <v>24632</v>
          </cell>
          <cell r="AJ251">
            <v>24743</v>
          </cell>
          <cell r="AK251">
            <v>1142</v>
          </cell>
          <cell r="AL251">
            <v>1114</v>
          </cell>
          <cell r="AM251">
            <v>1138</v>
          </cell>
          <cell r="AN251">
            <v>1077</v>
          </cell>
          <cell r="AO251">
            <v>1107</v>
          </cell>
          <cell r="AP251">
            <v>1294</v>
          </cell>
          <cell r="AQ251">
            <v>1169</v>
          </cell>
          <cell r="AR251">
            <v>1055</v>
          </cell>
          <cell r="AS251">
            <v>1070</v>
          </cell>
          <cell r="AT251">
            <v>1092</v>
          </cell>
          <cell r="AU251">
            <v>1036</v>
          </cell>
        </row>
        <row r="252">
          <cell r="E252" t="str">
            <v>New f.c. deposits</v>
          </cell>
          <cell r="AF252">
            <v>1118</v>
          </cell>
          <cell r="AG252">
            <v>1083</v>
          </cell>
          <cell r="AH252">
            <v>1590</v>
          </cell>
          <cell r="AI252">
            <v>1309</v>
          </cell>
          <cell r="AJ252">
            <v>1476</v>
          </cell>
          <cell r="AK252">
            <v>1142</v>
          </cell>
          <cell r="AL252">
            <v>1114</v>
          </cell>
          <cell r="AM252">
            <v>1138</v>
          </cell>
          <cell r="AN252">
            <v>1077</v>
          </cell>
          <cell r="AO252">
            <v>1107</v>
          </cell>
          <cell r="AP252">
            <v>1294</v>
          </cell>
          <cell r="AQ252">
            <v>1169</v>
          </cell>
          <cell r="AR252">
            <v>1055</v>
          </cell>
          <cell r="AS252">
            <v>1070</v>
          </cell>
          <cell r="AT252">
            <v>1092</v>
          </cell>
          <cell r="AU252">
            <v>1036</v>
          </cell>
        </row>
        <row r="253">
          <cell r="E253" t="str">
            <v>Frozen f.c. deposits</v>
          </cell>
          <cell r="AF253">
            <v>24094</v>
          </cell>
          <cell r="AG253">
            <v>24062</v>
          </cell>
          <cell r="AH253">
            <v>23759</v>
          </cell>
          <cell r="AI253">
            <v>23323</v>
          </cell>
          <cell r="AJ253">
            <v>23267</v>
          </cell>
          <cell r="AK253">
            <v>0</v>
          </cell>
          <cell r="AL253">
            <v>0</v>
          </cell>
          <cell r="AM253">
            <v>0</v>
          </cell>
          <cell r="AN253">
            <v>0</v>
          </cell>
          <cell r="AO253">
            <v>0</v>
          </cell>
          <cell r="AP253">
            <v>0</v>
          </cell>
          <cell r="AQ253">
            <v>0</v>
          </cell>
          <cell r="AR253">
            <v>0</v>
          </cell>
          <cell r="AS253">
            <v>0</v>
          </cell>
          <cell r="AT253">
            <v>0</v>
          </cell>
          <cell r="AU253">
            <v>0</v>
          </cell>
        </row>
        <row r="254">
          <cell r="C254" t="str">
            <v>Government</v>
          </cell>
          <cell r="AF254">
            <v>313</v>
          </cell>
          <cell r="AG254">
            <v>354</v>
          </cell>
          <cell r="AH254">
            <v>270</v>
          </cell>
          <cell r="AI254">
            <v>844</v>
          </cell>
          <cell r="AJ254">
            <v>867</v>
          </cell>
          <cell r="AK254">
            <v>880</v>
          </cell>
          <cell r="AL254">
            <v>869</v>
          </cell>
          <cell r="AM254">
            <v>848</v>
          </cell>
          <cell r="AN254">
            <v>895</v>
          </cell>
          <cell r="AO254">
            <v>916</v>
          </cell>
          <cell r="AP254">
            <v>903</v>
          </cell>
          <cell r="AQ254">
            <v>718</v>
          </cell>
          <cell r="AR254">
            <v>718</v>
          </cell>
          <cell r="AS254">
            <v>718</v>
          </cell>
          <cell r="AT254">
            <v>718</v>
          </cell>
          <cell r="AU254">
            <v>718</v>
          </cell>
        </row>
      </sheetData>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refreshError="1"/>
      <sheetData sheetId="28" refreshError="1">
        <row r="1">
          <cell r="A1" t="str">
            <v>Table 8. FYRM: Quantitative Performance Criteria and Benchmarks under the First Annual ESAF Arrangement, 1996-97</v>
          </cell>
        </row>
        <row r="5">
          <cell r="H5">
            <v>1997</v>
          </cell>
        </row>
        <row r="6">
          <cell r="F6" t="str">
            <v>Dec.1996</v>
          </cell>
          <cell r="H6" t="str">
            <v>March</v>
          </cell>
          <cell r="K6" t="str">
            <v>June</v>
          </cell>
          <cell r="N6" t="str">
            <v>September</v>
          </cell>
          <cell r="O6" t="str">
            <v>September</v>
          </cell>
          <cell r="R6" t="str">
            <v>December</v>
          </cell>
          <cell r="S6" t="str">
            <v>December</v>
          </cell>
        </row>
        <row r="7">
          <cell r="F7" t="str">
            <v>Actual</v>
          </cell>
          <cell r="H7" t="str">
            <v>Target 1/</v>
          </cell>
          <cell r="I7" t="str">
            <v>Outcome</v>
          </cell>
          <cell r="K7" t="str">
            <v>Target 1/ 2/</v>
          </cell>
          <cell r="L7" t="str">
            <v>Outcome</v>
          </cell>
          <cell r="N7" t="str">
            <v>Original</v>
          </cell>
          <cell r="O7" t="str">
            <v>Target 3/</v>
          </cell>
          <cell r="P7" t="str">
            <v>Outcome</v>
          </cell>
          <cell r="R7" t="str">
            <v>Original</v>
          </cell>
          <cell r="S7" t="str">
            <v>Target 3/</v>
          </cell>
        </row>
        <row r="8">
          <cell r="N8" t="str">
            <v>target 3/</v>
          </cell>
          <cell r="R8" t="str">
            <v>target 3/</v>
          </cell>
        </row>
        <row r="11">
          <cell r="A11" t="str">
            <v>Ceiling on net domestic assets</v>
          </cell>
        </row>
        <row r="12">
          <cell r="B12" t="str">
            <v>of the banking system (denar millions)</v>
          </cell>
          <cell r="F12">
            <v>11415.866779012576</v>
          </cell>
          <cell r="H12">
            <v>11641.712266672803</v>
          </cell>
          <cell r="I12">
            <v>11673.718526378496</v>
          </cell>
          <cell r="K12">
            <v>11662.136216195433</v>
          </cell>
          <cell r="L12">
            <v>11396.500043844795</v>
          </cell>
          <cell r="N12">
            <v>12788</v>
          </cell>
          <cell r="O12">
            <v>12880.068146284051</v>
          </cell>
          <cell r="P12">
            <v>12123.696763053158</v>
          </cell>
          <cell r="R12">
            <v>13671</v>
          </cell>
          <cell r="S12">
            <v>14240.492176274664</v>
          </cell>
        </row>
        <row r="14">
          <cell r="A14" t="str">
            <v xml:space="preserve">Ceiling on central government net credit </v>
          </cell>
        </row>
        <row r="15">
          <cell r="B15" t="str">
            <v>from the banking system, including</v>
          </cell>
        </row>
        <row r="16">
          <cell r="B16" t="str">
            <v>to social security funds (denar millions)</v>
          </cell>
          <cell r="F16">
            <v>3976.2327664897393</v>
          </cell>
          <cell r="H16">
            <v>3636.1151434897392</v>
          </cell>
          <cell r="I16">
            <v>4148.4637966383434</v>
          </cell>
          <cell r="K16">
            <v>2223.8040934897394</v>
          </cell>
          <cell r="L16">
            <v>3289.1252220813521</v>
          </cell>
          <cell r="N16">
            <v>1222</v>
          </cell>
          <cell r="O16">
            <v>2995.3558906608623</v>
          </cell>
          <cell r="P16">
            <v>2422.2711673838976</v>
          </cell>
          <cell r="R16">
            <v>1106</v>
          </cell>
          <cell r="S16">
            <v>3310.0921762746625</v>
          </cell>
        </row>
        <row r="18">
          <cell r="A18" t="str">
            <v>Ceiling on central government domestic arrears</v>
          </cell>
        </row>
        <row r="19">
          <cell r="B19" t="str">
            <v xml:space="preserve"> (denar millions)</v>
          </cell>
          <cell r="F19">
            <v>0</v>
          </cell>
          <cell r="H19">
            <v>0</v>
          </cell>
          <cell r="I19">
            <v>1077</v>
          </cell>
          <cell r="K19">
            <v>0</v>
          </cell>
          <cell r="L19">
            <v>2199</v>
          </cell>
          <cell r="N19">
            <v>0</v>
          </cell>
          <cell r="O19">
            <v>1328</v>
          </cell>
          <cell r="P19">
            <v>981.66000000000008</v>
          </cell>
          <cell r="R19">
            <v>0</v>
          </cell>
          <cell r="S19">
            <v>0</v>
          </cell>
        </row>
        <row r="21">
          <cell r="A21" t="str">
            <v>Floor on tax revenue of central government 4/</v>
          </cell>
        </row>
        <row r="22">
          <cell r="B22" t="str">
            <v xml:space="preserve"> (denar millions)</v>
          </cell>
          <cell r="F22" t="str">
            <v>…</v>
          </cell>
          <cell r="H22" t="str">
            <v>…</v>
          </cell>
          <cell r="I22" t="str">
            <v>…</v>
          </cell>
          <cell r="K22" t="str">
            <v>…</v>
          </cell>
          <cell r="L22" t="str">
            <v>…</v>
          </cell>
          <cell r="O22">
            <v>25250</v>
          </cell>
          <cell r="P22">
            <v>25808.898003000002</v>
          </cell>
          <cell r="S22">
            <v>35723</v>
          </cell>
        </row>
        <row r="24">
          <cell r="A24" t="str">
            <v>Floor on contributions to the Employment and Pension Funds 4/</v>
          </cell>
        </row>
        <row r="25">
          <cell r="B25" t="str">
            <v xml:space="preserve"> (denar millions)</v>
          </cell>
          <cell r="F25" t="str">
            <v>…</v>
          </cell>
          <cell r="H25" t="str">
            <v>…</v>
          </cell>
          <cell r="I25" t="str">
            <v>…</v>
          </cell>
          <cell r="K25" t="str">
            <v>…</v>
          </cell>
          <cell r="L25" t="str">
            <v>…</v>
          </cell>
          <cell r="O25">
            <v>10203</v>
          </cell>
          <cell r="P25">
            <v>11754.933000000001</v>
          </cell>
          <cell r="S25">
            <v>14054</v>
          </cell>
        </row>
        <row r="27">
          <cell r="A27" t="str">
            <v xml:space="preserve">Floor on net foreign assets of </v>
          </cell>
        </row>
        <row r="28">
          <cell r="B28" t="str">
            <v>the National Bank (US$ millions)</v>
          </cell>
          <cell r="F28">
            <v>204.65118248135568</v>
          </cell>
          <cell r="H28">
            <v>197.50118248135567</v>
          </cell>
          <cell r="I28">
            <v>181.93118248135565</v>
          </cell>
          <cell r="K28">
            <v>210.43118248135568</v>
          </cell>
          <cell r="L28">
            <v>191.70118248135566</v>
          </cell>
          <cell r="N28">
            <v>217</v>
          </cell>
          <cell r="O28">
            <v>190.64397200000002</v>
          </cell>
          <cell r="P28">
            <v>212.2199324813557</v>
          </cell>
          <cell r="R28">
            <v>213</v>
          </cell>
          <cell r="S28">
            <v>182.90663499999999</v>
          </cell>
        </row>
        <row r="30">
          <cell r="A30" t="str">
            <v>Ceiling on new nonconcessional external</v>
          </cell>
        </row>
        <row r="31">
          <cell r="B31" t="str">
            <v xml:space="preserve">borrowing contracted or guaranteed by the </v>
          </cell>
        </row>
        <row r="32">
          <cell r="B32" t="str">
            <v>public sector over 1 year (cumulative change</v>
          </cell>
        </row>
        <row r="33">
          <cell r="B33" t="str">
            <v>relative to end-September 1996 (in US$ millions)</v>
          </cell>
          <cell r="F33">
            <v>0</v>
          </cell>
          <cell r="H33">
            <v>275</v>
          </cell>
          <cell r="I33">
            <v>0</v>
          </cell>
          <cell r="K33">
            <v>300</v>
          </cell>
          <cell r="L33">
            <v>0</v>
          </cell>
          <cell r="N33">
            <v>325</v>
          </cell>
          <cell r="O33">
            <v>325</v>
          </cell>
          <cell r="P33">
            <v>0</v>
          </cell>
          <cell r="R33">
            <v>325</v>
          </cell>
          <cell r="S33">
            <v>325</v>
          </cell>
        </row>
        <row r="35">
          <cell r="A35" t="str">
            <v>Of which:</v>
          </cell>
        </row>
        <row r="36">
          <cell r="B36" t="str">
            <v xml:space="preserve">Borrowing with 1-12 years maturity </v>
          </cell>
        </row>
        <row r="37">
          <cell r="B37" t="str">
            <v>on commercial terms</v>
          </cell>
          <cell r="F37">
            <v>0</v>
          </cell>
          <cell r="H37">
            <v>200</v>
          </cell>
          <cell r="I37">
            <v>0</v>
          </cell>
          <cell r="K37">
            <v>225</v>
          </cell>
          <cell r="L37">
            <v>0</v>
          </cell>
          <cell r="N37">
            <v>250</v>
          </cell>
          <cell r="O37">
            <v>250</v>
          </cell>
          <cell r="P37">
            <v>0</v>
          </cell>
          <cell r="R37">
            <v>250</v>
          </cell>
          <cell r="S37">
            <v>250</v>
          </cell>
        </row>
        <row r="38">
          <cell r="B38" t="str">
            <v xml:space="preserve">Borrowing with 1-5 years maturity </v>
          </cell>
        </row>
        <row r="39">
          <cell r="B39" t="str">
            <v>on commercial terms</v>
          </cell>
          <cell r="F39">
            <v>0</v>
          </cell>
          <cell r="H39">
            <v>50</v>
          </cell>
          <cell r="I39">
            <v>0</v>
          </cell>
          <cell r="K39">
            <v>50</v>
          </cell>
          <cell r="L39">
            <v>0</v>
          </cell>
          <cell r="N39">
            <v>50</v>
          </cell>
          <cell r="O39">
            <v>50</v>
          </cell>
          <cell r="P39">
            <v>0</v>
          </cell>
          <cell r="R39">
            <v>50</v>
          </cell>
          <cell r="S39">
            <v>50</v>
          </cell>
        </row>
        <row r="40">
          <cell r="A40" t="str">
            <v xml:space="preserve"> </v>
          </cell>
        </row>
        <row r="41">
          <cell r="A41" t="str">
            <v>External payments arrears 5/</v>
          </cell>
          <cell r="F41">
            <v>34</v>
          </cell>
          <cell r="H41">
            <v>34</v>
          </cell>
          <cell r="I41">
            <v>34</v>
          </cell>
          <cell r="K41">
            <v>0</v>
          </cell>
          <cell r="L41">
            <v>34</v>
          </cell>
          <cell r="N41">
            <v>0</v>
          </cell>
          <cell r="O41">
            <v>0</v>
          </cell>
          <cell r="P41">
            <v>0</v>
          </cell>
          <cell r="R41">
            <v>0</v>
          </cell>
          <cell r="S41">
            <v>0</v>
          </cell>
        </row>
        <row r="43">
          <cell r="A43" t="str">
            <v>Stock of short-term debt of up to 1 year</v>
          </cell>
        </row>
        <row r="44">
          <cell r="B44" t="str">
            <v>(in US$ millions)</v>
          </cell>
          <cell r="F44">
            <v>0</v>
          </cell>
          <cell r="H44">
            <v>0</v>
          </cell>
          <cell r="I44">
            <v>0</v>
          </cell>
          <cell r="K44">
            <v>0</v>
          </cell>
          <cell r="L44">
            <v>0</v>
          </cell>
          <cell r="N44">
            <v>0</v>
          </cell>
          <cell r="O44">
            <v>0</v>
          </cell>
          <cell r="P44">
            <v>0</v>
          </cell>
          <cell r="R44">
            <v>0</v>
          </cell>
          <cell r="S44">
            <v>0</v>
          </cell>
        </row>
        <row r="46">
          <cell r="A46" t="str">
            <v>Indicative target for reserve money</v>
          </cell>
        </row>
        <row r="47">
          <cell r="B47" t="str">
            <v xml:space="preserve">(denar millions) </v>
          </cell>
          <cell r="F47">
            <v>7115</v>
          </cell>
          <cell r="H47">
            <v>6332.35</v>
          </cell>
          <cell r="I47">
            <v>5821</v>
          </cell>
          <cell r="K47">
            <v>6496.9911000000002</v>
          </cell>
          <cell r="L47">
            <v>5702</v>
          </cell>
          <cell r="N47">
            <v>6633</v>
          </cell>
          <cell r="O47">
            <v>6261</v>
          </cell>
          <cell r="P47">
            <v>6160</v>
          </cell>
          <cell r="R47">
            <v>7737</v>
          </cell>
          <cell r="S47">
            <v>7682</v>
          </cell>
        </row>
        <row r="48">
          <cell r="A48" t="str">
            <v>Indicative target for private sector</v>
          </cell>
        </row>
        <row r="49">
          <cell r="A49" t="str">
            <v>M2 denar money (denar millions)</v>
          </cell>
          <cell r="F49">
            <v>15784</v>
          </cell>
          <cell r="H49">
            <v>15468.32</v>
          </cell>
          <cell r="I49">
            <v>14846</v>
          </cell>
          <cell r="K49">
            <v>15808.623039999999</v>
          </cell>
          <cell r="L49">
            <v>15109</v>
          </cell>
          <cell r="N49">
            <v>16694</v>
          </cell>
          <cell r="O49">
            <v>16161.94944</v>
          </cell>
          <cell r="P49">
            <v>16347</v>
          </cell>
          <cell r="R49">
            <v>17228</v>
          </cell>
          <cell r="S49">
            <v>17132</v>
          </cell>
        </row>
        <row r="52">
          <cell r="A52" t="str">
            <v>Sources: The authorities; and Fund staff.</v>
          </cell>
        </row>
        <row r="54">
          <cell r="B54" t="str">
            <v>1/   Adjusted as defined in EBS/97/37, Appendix I, Attachment I.</v>
          </cell>
        </row>
        <row r="55">
          <cell r="B55" t="str">
            <v>2/   Performance criteria.</v>
          </cell>
        </row>
        <row r="56">
          <cell r="B56" t="str">
            <v xml:space="preserve">3/   Revised in July 1997. The revision to NDA, NFA and central government credit, incorporates a reclassification of an EU balance of payments loan equivalent to </v>
          </cell>
        </row>
      </sheetData>
      <sheetData sheetId="29"/>
      <sheetData sheetId="30"/>
      <sheetData sheetId="31"/>
      <sheetData sheetId="32"/>
      <sheetData sheetId="33" refreshError="1"/>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heet1"/>
      <sheetName val="Sheet3"/>
      <sheetName val="Sheet4"/>
      <sheetName val="Sheet2"/>
      <sheetName val="E"/>
    </sheetNames>
    <sheetDataSet>
      <sheetData sheetId="0" refreshError="1"/>
      <sheetData sheetId="1" refreshError="1"/>
      <sheetData sheetId="2" refreshError="1"/>
      <sheetData sheetId="3" refreshError="1"/>
      <sheetData sheetId="4" refreshError="1"/>
      <sheetData sheetId="5" refreshError="1">
        <row r="2">
          <cell r="A2" t="str">
            <v>Table 4.    Romania:    Domestic Foreign Currency Lending</v>
          </cell>
        </row>
        <row r="50">
          <cell r="B50" t="str">
            <v>(millions of $)</v>
          </cell>
          <cell r="G50" t="str">
            <v>Dec 93</v>
          </cell>
          <cell r="H50" t="str">
            <v>J 94</v>
          </cell>
          <cell r="I50" t="str">
            <v xml:space="preserve">F </v>
          </cell>
          <cell r="J50" t="str">
            <v>Mar 94</v>
          </cell>
          <cell r="K50" t="str">
            <v xml:space="preserve">A </v>
          </cell>
          <cell r="L50" t="str">
            <v xml:space="preserve">M </v>
          </cell>
          <cell r="M50" t="str">
            <v>Jun 94</v>
          </cell>
          <cell r="N50" t="str">
            <v xml:space="preserve">J </v>
          </cell>
          <cell r="O50" t="str">
            <v xml:space="preserve">A </v>
          </cell>
          <cell r="P50" t="str">
            <v>Sep 94</v>
          </cell>
          <cell r="Q50" t="str">
            <v xml:space="preserve">O </v>
          </cell>
          <cell r="R50" t="str">
            <v xml:space="preserve">N </v>
          </cell>
          <cell r="S50" t="str">
            <v>Dec 94</v>
          </cell>
          <cell r="T50" t="str">
            <v>J 95</v>
          </cell>
          <cell r="U50" t="str">
            <v xml:space="preserve">F </v>
          </cell>
          <cell r="V50" t="str">
            <v>Mar 95</v>
          </cell>
          <cell r="W50" t="str">
            <v xml:space="preserve">A </v>
          </cell>
          <cell r="X50" t="str">
            <v xml:space="preserve">M </v>
          </cell>
          <cell r="Y50" t="str">
            <v>Jun 95</v>
          </cell>
          <cell r="Z50" t="str">
            <v xml:space="preserve">J </v>
          </cell>
          <cell r="AA50" t="str">
            <v xml:space="preserve">A </v>
          </cell>
          <cell r="AB50" t="str">
            <v>Sep 95</v>
          </cell>
          <cell r="AC50" t="str">
            <v xml:space="preserve">O </v>
          </cell>
          <cell r="AD50" t="str">
            <v xml:space="preserve">N </v>
          </cell>
          <cell r="AE50" t="str">
            <v>Dec 95</v>
          </cell>
          <cell r="AF50" t="str">
            <v>Jan 96</v>
          </cell>
          <cell r="AG50" t="str">
            <v>Feb 96</v>
          </cell>
          <cell r="AH50" t="str">
            <v>Mar 96</v>
          </cell>
          <cell r="AI50" t="str">
            <v>Apr 96</v>
          </cell>
          <cell r="AJ50" t="str">
            <v>May 96</v>
          </cell>
          <cell r="AK50" t="str">
            <v>Jun 96</v>
          </cell>
        </row>
        <row r="53">
          <cell r="B53" t="str">
            <v>Liquid foreign assets (cash, deposits &amp; securities)</v>
          </cell>
          <cell r="AE53">
            <v>1084.1737781225756</v>
          </cell>
          <cell r="AF53">
            <v>166.28787878787878</v>
          </cell>
          <cell r="AG53">
            <v>153.60391882435269</v>
          </cell>
          <cell r="AH53">
            <v>1055.8392917943479</v>
          </cell>
          <cell r="AI53">
            <v>150.70374184689322</v>
          </cell>
          <cell r="AJ53">
            <v>1000.3388681802778</v>
          </cell>
          <cell r="AK53">
            <v>971.26816380449145</v>
          </cell>
        </row>
        <row r="54">
          <cell r="B54" t="str">
            <v>o/w</v>
          </cell>
          <cell r="C54" t="str">
            <v>Bancorex</v>
          </cell>
          <cell r="AE54">
            <v>561.28782001551588</v>
          </cell>
          <cell r="AF54">
            <v>0</v>
          </cell>
          <cell r="AG54">
            <v>0</v>
          </cell>
          <cell r="AH54">
            <v>582.56724548859381</v>
          </cell>
          <cell r="AI54">
            <v>0</v>
          </cell>
          <cell r="AJ54">
            <v>479.49847509318874</v>
          </cell>
          <cell r="AK54">
            <v>414.46499339498018</v>
          </cell>
        </row>
        <row r="55">
          <cell r="C55" t="str">
            <v>Dacia Felix</v>
          </cell>
          <cell r="AE55">
            <v>170.28704422032584</v>
          </cell>
          <cell r="AF55">
            <v>166.28787878787878</v>
          </cell>
          <cell r="AG55">
            <v>153.60391882435269</v>
          </cell>
          <cell r="AH55">
            <v>149.47225059584611</v>
          </cell>
          <cell r="AI55">
            <v>150.70374184689322</v>
          </cell>
          <cell r="AJ55">
            <v>148.76313114198578</v>
          </cell>
          <cell r="AK55">
            <v>144.98018494055481</v>
          </cell>
        </row>
        <row r="56">
          <cell r="C56" t="str">
            <v>RCB</v>
          </cell>
          <cell r="AE56">
            <v>121.79984484096198</v>
          </cell>
          <cell r="AF56">
            <v>0</v>
          </cell>
          <cell r="AG56">
            <v>0</v>
          </cell>
          <cell r="AH56">
            <v>152.53660197480423</v>
          </cell>
          <cell r="AI56">
            <v>0</v>
          </cell>
          <cell r="AJ56">
            <v>185.69976279227379</v>
          </cell>
          <cell r="AK56">
            <v>196.16908850726551</v>
          </cell>
        </row>
        <row r="57">
          <cell r="C57" t="str">
            <v>RBD</v>
          </cell>
          <cell r="AE57">
            <v>96.586501163692787</v>
          </cell>
          <cell r="AF57">
            <v>0</v>
          </cell>
          <cell r="AG57">
            <v>0</v>
          </cell>
          <cell r="AH57">
            <v>73.544433094994886</v>
          </cell>
          <cell r="AI57">
            <v>0</v>
          </cell>
          <cell r="AJ57">
            <v>80.31175872585564</v>
          </cell>
          <cell r="AK57">
            <v>82.892998678996037</v>
          </cell>
        </row>
        <row r="58">
          <cell r="C58" t="str">
            <v>Ion Tiriac</v>
          </cell>
          <cell r="AE58">
            <v>69.821567106283936</v>
          </cell>
          <cell r="AF58">
            <v>0</v>
          </cell>
          <cell r="AG58">
            <v>0</v>
          </cell>
          <cell r="AH58">
            <v>49.370105549880833</v>
          </cell>
          <cell r="AI58">
            <v>0</v>
          </cell>
          <cell r="AJ58">
            <v>52.185699762792275</v>
          </cell>
          <cell r="AK58">
            <v>67.371202113606344</v>
          </cell>
        </row>
        <row r="59">
          <cell r="C59" t="str">
            <v>BA</v>
          </cell>
          <cell r="AE59">
            <v>56.633048875096975</v>
          </cell>
          <cell r="AF59">
            <v>0</v>
          </cell>
          <cell r="AG59">
            <v>0</v>
          </cell>
          <cell r="AH59">
            <v>48.348655090228121</v>
          </cell>
          <cell r="AI59">
            <v>0</v>
          </cell>
          <cell r="AJ59">
            <v>53.880040664181628</v>
          </cell>
          <cell r="AK59">
            <v>65.389696169088509</v>
          </cell>
        </row>
        <row r="60">
          <cell r="C60" t="str">
            <v>Credit Bank</v>
          </cell>
          <cell r="AE60">
            <v>7.7579519006982158</v>
          </cell>
          <cell r="AF60">
            <v>0</v>
          </cell>
          <cell r="AG60">
            <v>0</v>
          </cell>
          <cell r="AH60">
            <v>6.8096697310180456</v>
          </cell>
          <cell r="AI60">
            <v>0</v>
          </cell>
          <cell r="AJ60">
            <v>4.7441545238902068</v>
          </cell>
          <cell r="AK60">
            <v>2.6420079260237781</v>
          </cell>
        </row>
        <row r="62">
          <cell r="B62" t="str">
            <v>Short-term foreign liabilities</v>
          </cell>
          <cell r="AE62">
            <v>167.95965865011635</v>
          </cell>
          <cell r="AF62">
            <v>0</v>
          </cell>
          <cell r="AG62">
            <v>0</v>
          </cell>
          <cell r="AH62">
            <v>228.80490296220634</v>
          </cell>
          <cell r="AI62">
            <v>0</v>
          </cell>
          <cell r="AJ62">
            <v>223.31413080311759</v>
          </cell>
          <cell r="AK62">
            <v>232.49669749009246</v>
          </cell>
        </row>
        <row r="63">
          <cell r="B63" t="str">
            <v>o/w</v>
          </cell>
          <cell r="C63" t="str">
            <v>Bancorex</v>
          </cell>
          <cell r="AE63">
            <v>112.49030256012412</v>
          </cell>
          <cell r="AF63">
            <v>0</v>
          </cell>
          <cell r="AG63">
            <v>0</v>
          </cell>
          <cell r="AH63">
            <v>152.53660197480423</v>
          </cell>
          <cell r="AI63">
            <v>0</v>
          </cell>
          <cell r="AJ63">
            <v>144.01897661809556</v>
          </cell>
          <cell r="AK63">
            <v>146.96169088507267</v>
          </cell>
        </row>
        <row r="64">
          <cell r="C64" t="str">
            <v>Dacia Felix</v>
          </cell>
          <cell r="AE64">
            <v>0</v>
          </cell>
          <cell r="AF64">
            <v>0</v>
          </cell>
          <cell r="AG64">
            <v>0</v>
          </cell>
          <cell r="AH64">
            <v>0</v>
          </cell>
          <cell r="AI64">
            <v>0</v>
          </cell>
          <cell r="AJ64">
            <v>0</v>
          </cell>
          <cell r="AK64">
            <v>0</v>
          </cell>
        </row>
        <row r="65">
          <cell r="C65" t="str">
            <v>RCB</v>
          </cell>
          <cell r="AE65">
            <v>27.540729247478666</v>
          </cell>
          <cell r="AF65">
            <v>0</v>
          </cell>
          <cell r="AG65">
            <v>0</v>
          </cell>
          <cell r="AH65">
            <v>60.2655771195097</v>
          </cell>
          <cell r="AI65">
            <v>0</v>
          </cell>
          <cell r="AJ65">
            <v>64.046086072517781</v>
          </cell>
          <cell r="AK65">
            <v>65.719947159841468</v>
          </cell>
        </row>
        <row r="66">
          <cell r="C66" t="str">
            <v>RBD</v>
          </cell>
          <cell r="AE66">
            <v>0</v>
          </cell>
          <cell r="AF66">
            <v>0</v>
          </cell>
          <cell r="AG66">
            <v>0</v>
          </cell>
          <cell r="AH66">
            <v>0</v>
          </cell>
          <cell r="AI66">
            <v>0</v>
          </cell>
          <cell r="AJ66">
            <v>0</v>
          </cell>
          <cell r="AK66">
            <v>0</v>
          </cell>
        </row>
        <row r="67">
          <cell r="C67" t="str">
            <v>Ion Tiriac</v>
          </cell>
          <cell r="AE67">
            <v>18.619084561675717</v>
          </cell>
          <cell r="AF67">
            <v>0</v>
          </cell>
          <cell r="AG67">
            <v>0</v>
          </cell>
          <cell r="AH67">
            <v>13.619339462036091</v>
          </cell>
          <cell r="AI67">
            <v>0</v>
          </cell>
          <cell r="AJ67">
            <v>13.554727211114876</v>
          </cell>
          <cell r="AK67">
            <v>13.21003963011889</v>
          </cell>
        </row>
        <row r="68">
          <cell r="C68" t="str">
            <v>BA</v>
          </cell>
          <cell r="AE68">
            <v>2.3273855702094646</v>
          </cell>
          <cell r="AF68">
            <v>0</v>
          </cell>
          <cell r="AG68">
            <v>0</v>
          </cell>
          <cell r="AH68">
            <v>2.3833844058563161</v>
          </cell>
          <cell r="AI68">
            <v>0</v>
          </cell>
          <cell r="AJ68">
            <v>1.6943409013893596</v>
          </cell>
          <cell r="AK68">
            <v>6.6050198150594452</v>
          </cell>
        </row>
        <row r="69">
          <cell r="C69" t="str">
            <v>Credit Bank</v>
          </cell>
          <cell r="AE69">
            <v>6.9821567106283942</v>
          </cell>
          <cell r="AF69">
            <v>0</v>
          </cell>
          <cell r="AG69">
            <v>0</v>
          </cell>
          <cell r="AH69">
            <v>0</v>
          </cell>
          <cell r="AI69">
            <v>0</v>
          </cell>
          <cell r="AJ69">
            <v>0</v>
          </cell>
          <cell r="AK69">
            <v>0</v>
          </cell>
        </row>
        <row r="71">
          <cell r="B71" t="str">
            <v>Liquid NIR</v>
          </cell>
          <cell r="AE71">
            <v>916.21411947245929</v>
          </cell>
          <cell r="AF71">
            <v>166.28787878787878</v>
          </cell>
          <cell r="AG71">
            <v>153.60391882435269</v>
          </cell>
          <cell r="AH71">
            <v>827.03438883214164</v>
          </cell>
          <cell r="AI71">
            <v>150.70374184689322</v>
          </cell>
          <cell r="AJ71">
            <v>777.02473737716025</v>
          </cell>
          <cell r="AK71">
            <v>738.77146631439894</v>
          </cell>
        </row>
        <row r="72">
          <cell r="B72" t="str">
            <v>o/w</v>
          </cell>
          <cell r="C72" t="str">
            <v>Bancorex</v>
          </cell>
          <cell r="AE72">
            <v>448.79751745539176</v>
          </cell>
          <cell r="AF72">
            <v>0</v>
          </cell>
          <cell r="AG72">
            <v>0</v>
          </cell>
          <cell r="AH72">
            <v>430.03064351378958</v>
          </cell>
          <cell r="AI72">
            <v>0</v>
          </cell>
          <cell r="AJ72">
            <v>335.47949847509318</v>
          </cell>
          <cell r="AK72">
            <v>267.50330250990748</v>
          </cell>
        </row>
        <row r="73">
          <cell r="C73" t="str">
            <v>Dacia Felix</v>
          </cell>
          <cell r="AE73">
            <v>170.28704422032584</v>
          </cell>
          <cell r="AF73">
            <v>166.28787878787878</v>
          </cell>
          <cell r="AG73">
            <v>153.60391882435269</v>
          </cell>
          <cell r="AH73">
            <v>149.47225059584611</v>
          </cell>
          <cell r="AI73">
            <v>150.70374184689322</v>
          </cell>
          <cell r="AJ73">
            <v>148.76313114198578</v>
          </cell>
          <cell r="AK73">
            <v>144.98018494055481</v>
          </cell>
        </row>
        <row r="74">
          <cell r="C74" t="str">
            <v>RCB</v>
          </cell>
          <cell r="AE74">
            <v>94.25911559348333</v>
          </cell>
          <cell r="AF74">
            <v>0</v>
          </cell>
          <cell r="AG74">
            <v>0</v>
          </cell>
          <cell r="AH74">
            <v>92.271024855294527</v>
          </cell>
          <cell r="AI74">
            <v>0</v>
          </cell>
          <cell r="AJ74">
            <v>121.65367671975602</v>
          </cell>
          <cell r="AK74">
            <v>130.44914134742405</v>
          </cell>
        </row>
        <row r="75">
          <cell r="C75" t="str">
            <v>RBD</v>
          </cell>
          <cell r="AE75">
            <v>96.586501163692787</v>
          </cell>
          <cell r="AF75">
            <v>0</v>
          </cell>
          <cell r="AG75">
            <v>0</v>
          </cell>
          <cell r="AH75">
            <v>73.544433094994886</v>
          </cell>
          <cell r="AI75">
            <v>0</v>
          </cell>
          <cell r="AJ75">
            <v>80.31175872585564</v>
          </cell>
          <cell r="AK75">
            <v>82.892998678996037</v>
          </cell>
        </row>
        <row r="76">
          <cell r="C76" t="str">
            <v>Ion Tiriac</v>
          </cell>
          <cell r="AE76">
            <v>51.202482544608223</v>
          </cell>
          <cell r="AF76">
            <v>0</v>
          </cell>
          <cell r="AG76">
            <v>0</v>
          </cell>
          <cell r="AH76">
            <v>35.750766087844738</v>
          </cell>
          <cell r="AI76">
            <v>0</v>
          </cell>
          <cell r="AJ76">
            <v>38.630972551677395</v>
          </cell>
          <cell r="AK76">
            <v>54.161162483487452</v>
          </cell>
        </row>
        <row r="77">
          <cell r="C77" t="str">
            <v>BA</v>
          </cell>
          <cell r="AE77">
            <v>54.30566330488751</v>
          </cell>
          <cell r="AF77">
            <v>0</v>
          </cell>
          <cell r="AG77">
            <v>0</v>
          </cell>
          <cell r="AH77">
            <v>45.965270684371802</v>
          </cell>
          <cell r="AI77">
            <v>0</v>
          </cell>
          <cell r="AJ77">
            <v>52.185699762792275</v>
          </cell>
          <cell r="AK77">
            <v>58.784676354029067</v>
          </cell>
        </row>
        <row r="78">
          <cell r="C78" t="str">
            <v>Credit Bank</v>
          </cell>
          <cell r="AE78">
            <v>0.77579519006982156</v>
          </cell>
          <cell r="AF78">
            <v>0</v>
          </cell>
          <cell r="AG78">
            <v>0</v>
          </cell>
          <cell r="AH78">
            <v>6.8096697310180456</v>
          </cell>
          <cell r="AI78">
            <v>0</v>
          </cell>
          <cell r="AJ78">
            <v>4.7441545238902068</v>
          </cell>
          <cell r="AK78">
            <v>2.6420079260237781</v>
          </cell>
        </row>
        <row r="80">
          <cell r="B80" t="str">
            <v>Domestic forex lending</v>
          </cell>
          <cell r="AE80">
            <v>1702.0946470131885</v>
          </cell>
          <cell r="AF80">
            <v>1659.848484848485</v>
          </cell>
          <cell r="AG80">
            <v>1726.3820853743875</v>
          </cell>
          <cell r="AH80">
            <v>1697.6506639427989</v>
          </cell>
          <cell r="AI80">
            <v>1794.7133539306558</v>
          </cell>
          <cell r="AJ80">
            <v>1769.5696374110471</v>
          </cell>
          <cell r="AK80">
            <v>1835.2047556142668</v>
          </cell>
        </row>
        <row r="81">
          <cell r="B81" t="str">
            <v>o/w</v>
          </cell>
          <cell r="C81" t="str">
            <v>Bancorex</v>
          </cell>
          <cell r="AE81">
            <v>949.57331264546167</v>
          </cell>
          <cell r="AF81">
            <v>939.77272727272737</v>
          </cell>
          <cell r="AG81">
            <v>993.70188943317009</v>
          </cell>
          <cell r="AH81">
            <v>948.24651004426289</v>
          </cell>
          <cell r="AI81">
            <v>1041.8812221077926</v>
          </cell>
          <cell r="AJ81">
            <v>1025.4151135208406</v>
          </cell>
          <cell r="AK81">
            <v>1089.4980184940555</v>
          </cell>
        </row>
        <row r="82">
          <cell r="C82" t="str">
            <v>Dacia Felix</v>
          </cell>
          <cell r="AE82">
            <v>89.9922420480993</v>
          </cell>
          <cell r="AF82">
            <v>87.878787878787875</v>
          </cell>
          <cell r="AG82">
            <v>81.175647305808255</v>
          </cell>
          <cell r="AH82">
            <v>78.992168879809327</v>
          </cell>
          <cell r="AI82">
            <v>79.642979745966358</v>
          </cell>
          <cell r="AJ82">
            <v>78.617417824466287</v>
          </cell>
          <cell r="AK82">
            <v>76.618229854689559</v>
          </cell>
        </row>
        <row r="83">
          <cell r="C83" t="str">
            <v>RCB</v>
          </cell>
          <cell r="AE83">
            <v>200.54305663304888</v>
          </cell>
          <cell r="AF83">
            <v>200.75757575757575</v>
          </cell>
          <cell r="AG83">
            <v>219.73407977606718</v>
          </cell>
          <cell r="AH83">
            <v>234.59312223357168</v>
          </cell>
          <cell r="AI83">
            <v>235.83934088568486</v>
          </cell>
          <cell r="AJ83">
            <v>236.19112165367673</v>
          </cell>
          <cell r="AK83">
            <v>242.40422721268166</v>
          </cell>
        </row>
        <row r="84">
          <cell r="C84" t="str">
            <v>RBD</v>
          </cell>
          <cell r="AE84">
            <v>40.729247478665634</v>
          </cell>
          <cell r="AF84">
            <v>40.909090909090907</v>
          </cell>
          <cell r="AG84">
            <v>41.987403778866337</v>
          </cell>
          <cell r="AH84">
            <v>41.879468845760975</v>
          </cell>
          <cell r="AI84">
            <v>45.657397871610023</v>
          </cell>
          <cell r="AJ84">
            <v>48.458149779735685</v>
          </cell>
          <cell r="AK84">
            <v>48.54689564068692</v>
          </cell>
        </row>
        <row r="85">
          <cell r="C85" t="str">
            <v>Ion Tiriac</v>
          </cell>
          <cell r="AE85">
            <v>131.88518231186967</v>
          </cell>
          <cell r="AF85">
            <v>131.81818181818181</v>
          </cell>
          <cell r="AG85">
            <v>131.9104268719384</v>
          </cell>
          <cell r="AH85">
            <v>137.89581205311543</v>
          </cell>
          <cell r="AI85">
            <v>139.03192584963955</v>
          </cell>
          <cell r="AJ85">
            <v>138.93595391392748</v>
          </cell>
          <cell r="AK85">
            <v>138.70541611624833</v>
          </cell>
        </row>
        <row r="86">
          <cell r="C86" t="str">
            <v>BA</v>
          </cell>
          <cell r="AE86">
            <v>183.08766485647789</v>
          </cell>
          <cell r="AF86">
            <v>164.77272727272725</v>
          </cell>
          <cell r="AG86">
            <v>163.75087473757873</v>
          </cell>
          <cell r="AH86">
            <v>163.43207354443308</v>
          </cell>
          <cell r="AI86">
            <v>162.37555784414693</v>
          </cell>
          <cell r="AJ86">
            <v>152.82954930532023</v>
          </cell>
          <cell r="AK86">
            <v>150.2642007926024</v>
          </cell>
        </row>
        <row r="87">
          <cell r="C87" t="str">
            <v>Credit Bank</v>
          </cell>
          <cell r="AE87">
            <v>106.28394103956555</v>
          </cell>
          <cell r="AF87">
            <v>93.939393939393938</v>
          </cell>
          <cell r="AG87">
            <v>94.121763470958712</v>
          </cell>
          <cell r="AH87">
            <v>92.611508341845422</v>
          </cell>
          <cell r="AI87">
            <v>90.284929625815323</v>
          </cell>
          <cell r="AJ87">
            <v>89.122331413080303</v>
          </cell>
          <cell r="AK87">
            <v>89.1677675033025</v>
          </cell>
        </row>
        <row r="89">
          <cell r="B89" t="str">
            <v>Forex deposits</v>
          </cell>
          <cell r="AE89">
            <v>1188.5182311869667</v>
          </cell>
          <cell r="AF89">
            <v>15.530303030303029</v>
          </cell>
          <cell r="AG89">
            <v>14.345696291112667</v>
          </cell>
          <cell r="AH89">
            <v>1200.5447735784815</v>
          </cell>
          <cell r="AI89">
            <v>14.074836937864745</v>
          </cell>
          <cell r="AJ89">
            <v>1166.723144696713</v>
          </cell>
          <cell r="AK89">
            <v>1165.7859973579921</v>
          </cell>
        </row>
        <row r="90">
          <cell r="B90" t="str">
            <v>o/w</v>
          </cell>
          <cell r="C90" t="str">
            <v>Bancorex</v>
          </cell>
          <cell r="AE90">
            <v>519.39487975174563</v>
          </cell>
          <cell r="AF90">
            <v>0</v>
          </cell>
          <cell r="AG90">
            <v>0</v>
          </cell>
          <cell r="AH90">
            <v>575.07660878447393</v>
          </cell>
          <cell r="AI90">
            <v>0</v>
          </cell>
          <cell r="AJ90">
            <v>502.88037953236187</v>
          </cell>
          <cell r="AK90">
            <v>495.04623513870541</v>
          </cell>
        </row>
        <row r="91">
          <cell r="C91" t="str">
            <v>Dacia Felix</v>
          </cell>
          <cell r="AE91">
            <v>15.903801396431341</v>
          </cell>
          <cell r="AF91">
            <v>15.530303030303029</v>
          </cell>
          <cell r="AG91">
            <v>14.345696291112667</v>
          </cell>
          <cell r="AH91">
            <v>13.959822948586995</v>
          </cell>
          <cell r="AI91">
            <v>14.074836937864745</v>
          </cell>
          <cell r="AJ91">
            <v>13.893595391392749</v>
          </cell>
          <cell r="AK91">
            <v>13.540290620871863</v>
          </cell>
        </row>
        <row r="92">
          <cell r="C92" t="str">
            <v>RCB</v>
          </cell>
          <cell r="AE92">
            <v>314.97284716834758</v>
          </cell>
          <cell r="AF92">
            <v>0</v>
          </cell>
          <cell r="AG92">
            <v>0</v>
          </cell>
          <cell r="AH92">
            <v>293.83724889342864</v>
          </cell>
          <cell r="AI92">
            <v>0</v>
          </cell>
          <cell r="AJ92">
            <v>307.69230769230774</v>
          </cell>
          <cell r="AK92">
            <v>312.41743725231174</v>
          </cell>
        </row>
        <row r="93">
          <cell r="C93" t="str">
            <v>RBD</v>
          </cell>
          <cell r="AE93">
            <v>126.45461598138091</v>
          </cell>
          <cell r="AF93">
            <v>0</v>
          </cell>
          <cell r="AG93">
            <v>0</v>
          </cell>
          <cell r="AH93">
            <v>116.10486891385769</v>
          </cell>
          <cell r="AI93">
            <v>0</v>
          </cell>
          <cell r="AJ93">
            <v>126.73669942392409</v>
          </cell>
          <cell r="AK93">
            <v>125.16512549537647</v>
          </cell>
        </row>
        <row r="94">
          <cell r="C94" t="str">
            <v>Ion Tiriac</v>
          </cell>
          <cell r="AE94">
            <v>150.11636927851046</v>
          </cell>
          <cell r="AF94">
            <v>0</v>
          </cell>
          <cell r="AG94">
            <v>0</v>
          </cell>
          <cell r="AH94">
            <v>144.02451481103168</v>
          </cell>
          <cell r="AI94">
            <v>0</v>
          </cell>
          <cell r="AJ94">
            <v>161.97899017282276</v>
          </cell>
          <cell r="AK94">
            <v>169.0885072655218</v>
          </cell>
        </row>
        <row r="95">
          <cell r="C95" t="str">
            <v>BA</v>
          </cell>
          <cell r="AE95">
            <v>43.444530643910014</v>
          </cell>
          <cell r="AF95">
            <v>0</v>
          </cell>
          <cell r="AG95">
            <v>0</v>
          </cell>
          <cell r="AH95">
            <v>41.198501872659172</v>
          </cell>
          <cell r="AI95">
            <v>0</v>
          </cell>
          <cell r="AJ95">
            <v>40.664181633344626</v>
          </cell>
          <cell r="AK95">
            <v>39.960369881109649</v>
          </cell>
        </row>
        <row r="96">
          <cell r="C96" t="str">
            <v>Credit Bank</v>
          </cell>
          <cell r="AE96">
            <v>18.231186966640806</v>
          </cell>
          <cell r="AF96">
            <v>0</v>
          </cell>
          <cell r="AG96">
            <v>0</v>
          </cell>
          <cell r="AH96">
            <v>16.343207354443312</v>
          </cell>
          <cell r="AI96">
            <v>0</v>
          </cell>
          <cell r="AJ96">
            <v>12.876990850559134</v>
          </cell>
          <cell r="AK96">
            <v>10.568031704095112</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Quarterly Raw Data"/>
      <sheetName val="Quarterly Macro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BoP_Sum"/>
      <sheetName val="BoP"/>
      <sheetName val="DS_after2001 (2)"/>
      <sheetName val="Chart1 DS"/>
      <sheetName val="Sheet1"/>
      <sheetName val="RED_Tble36"/>
      <sheetName val="Prog"/>
      <sheetName val="End-94"/>
      <sheetName val="End-94 (2)"/>
      <sheetName val="Gas"/>
      <sheetName val="ER"/>
      <sheetName val="UFC_TBL"/>
      <sheetName val="IMF"/>
      <sheetName val="DS_after2001"/>
      <sheetName val="Projects"/>
      <sheetName val="WB"/>
      <sheetName val="EBRD"/>
      <sheetName val="CPFs"/>
      <sheetName val="ControlSheet"/>
      <sheetName val="Debt"/>
      <sheetName val="DSA-2000"/>
      <sheetName val="DSA"/>
      <sheetName val="WEO"/>
      <sheetName val="EDSSBAT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UFR"/>
      <sheetName val="UFR"/>
      <sheetName val="Exports"/>
      <sheetName val="Imports"/>
      <sheetName val="Trade Indicators"/>
      <sheetName val="Trade Indicators -alt"/>
      <sheetName val="Copper Exports"/>
      <sheetName val="Services"/>
      <sheetName val="Short-term Capital"/>
      <sheetName val="BOP"/>
      <sheetName val="BOP - alt debt"/>
      <sheetName val="New Money - Total"/>
      <sheetName val="As. New Money -Conc"/>
      <sheetName val="As. New Monew- NC"/>
      <sheetName val="Gap Fillers"/>
      <sheetName val="As. New Money Budg -Conc "/>
      <sheetName val="As. New Money N Budg -Conc "/>
      <sheetName val="Financial Requirements"/>
      <sheetName val="WEODEBTD"/>
      <sheetName val="Print Table"/>
      <sheetName val="Output to other sectors"/>
      <sheetName val="Output-WEO-Q6 (BOP5)"/>
      <sheetName val="Output-WEOQ7 (External Debt)"/>
      <sheetName val="Output to Fiscal (Old) "/>
      <sheetName val="Out-Fis"/>
      <sheetName val="Out-Fis - Alt debt"/>
      <sheetName val="Print Table - alt debt"/>
      <sheetName val="Sheet1"/>
      <sheetName val="1987 Indices M"/>
      <sheetName val="Transformations-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sheetName val="Q2"/>
      <sheetName val="salda_10_06_ime"/>
      <sheetName val="CG input"/>
      <sheetName val="GGSum"/>
      <sheetName val="CGRev old"/>
      <sheetName val="CGExp old"/>
      <sheetName val="Sheet1"/>
      <sheetName val="Sheet2"/>
      <sheetName val="Sheet3"/>
      <sheetName val="PF"/>
      <sheetName val="EF"/>
      <sheetName val="Mak"/>
      <sheetName val="Grafik"/>
      <sheetName val="Box-Trimese~ni dr`avni zapisi"/>
      <sheetName val="TS-Trimesecni drzavni zapisi,Ot"/>
      <sheetName val="TS-Trimese~ni dr`avni zapisi,Ot"/>
      <sheetName val="TS-Razliki vo prinosite"/>
      <sheetName val="Box-Trimese~ni dr`avni zapiData"/>
      <sheetName val="EURIBOR"/>
      <sheetName val="6 Contribution to growth"/>
      <sheetName val="6 Contribution to growth (3)"/>
      <sheetName val="6 Contribution to growth (2)"/>
      <sheetName val="NBRM tekoven  "/>
      <sheetName val="Notes"/>
      <sheetName val="Devizni rezervi"/>
      <sheetName val="NBRM-SR Table"/>
      <sheetName val="MS-SR Table"/>
      <sheetName val="NBRM-Work"/>
      <sheetName val="MS-Work"/>
      <sheetName val="Key assumptions and projections"/>
      <sheetName val="изведување на зр"/>
      <sheetName val="Буџет финансирање"/>
      <sheetName val="Real Inputs"/>
      <sheetName val="BOP+Fiscal Inputs"/>
      <sheetName val="M4 i GDP"/>
      <sheetName val="Velocity annual"/>
      <sheetName val="simulacija kred rast"/>
      <sheetName val="M4 simulacija"/>
      <sheetName val="budget finansiranje"/>
      <sheetName val="Policy rates"/>
      <sheetName val="pregled NBRM"/>
      <sheetName val="pregled DI"/>
      <sheetName val="bilans ODI"/>
    </sheetNames>
    <sheetDataSet>
      <sheetData sheetId="0"/>
      <sheetData sheetId="1"/>
      <sheetData sheetId="2">
        <row r="63">
          <cell r="AU63">
            <v>287.17</v>
          </cell>
        </row>
      </sheetData>
      <sheetData sheetId="3">
        <row r="6">
          <cell r="AR6">
            <v>4506</v>
          </cell>
        </row>
      </sheetData>
      <sheetData sheetId="4">
        <row r="55">
          <cell r="C55" t="str">
            <v>|</v>
          </cell>
        </row>
      </sheetData>
      <sheetData sheetId="5">
        <row r="11">
          <cell r="D11">
            <v>40189</v>
          </cell>
        </row>
      </sheetData>
      <sheetData sheetId="6">
        <row r="10">
          <cell r="D10">
            <v>41511.699999999997</v>
          </cell>
        </row>
      </sheetData>
      <sheetData sheetId="7" refreshError="1"/>
      <sheetData sheetId="8" refreshError="1"/>
      <sheetData sheetId="9" refreshError="1"/>
      <sheetData sheetId="10">
        <row r="63">
          <cell r="AU63">
            <v>287.17</v>
          </cell>
        </row>
      </sheetData>
      <sheetData sheetId="11">
        <row r="49">
          <cell r="AU49">
            <v>168.91800000000001</v>
          </cell>
        </row>
      </sheetData>
      <sheetData sheetId="12"/>
      <sheetData sheetId="13"/>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ow r="55">
          <cell r="C55" t="str">
            <v>|</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 val="Nat_Acc"/>
      <sheetName val="GDP_ORIGIN_EXPEND"/>
      <sheetName val="Current_price_GDP"/>
      <sheetName val="Base_year_price_GDP"/>
      <sheetName val="Real_GDP_grow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topLeftCell="A22" zoomScaleNormal="100" zoomScaleSheetLayoutView="100" zoomScalePageLayoutView="140" workbookViewId="0">
      <selection activeCell="E11" sqref="E11"/>
    </sheetView>
  </sheetViews>
  <sheetFormatPr defaultColWidth="9.140625" defaultRowHeight="14.25"/>
  <cols>
    <col min="1" max="1" width="4.85546875" style="452" customWidth="1"/>
    <col min="2" max="2" width="51.28515625" style="452" customWidth="1"/>
    <col min="3" max="3" width="11.140625" style="452" customWidth="1"/>
    <col min="4" max="4" width="12" style="452" customWidth="1"/>
    <col min="5" max="5" width="11.140625" style="452" customWidth="1"/>
    <col min="6" max="6" width="13" style="452" customWidth="1"/>
    <col min="7" max="7" width="12.5703125" style="452" customWidth="1"/>
    <col min="8" max="16384" width="9.140625" style="452"/>
  </cols>
  <sheetData>
    <row r="1" spans="2:7">
      <c r="G1" s="451" t="s">
        <v>18</v>
      </c>
    </row>
    <row r="3" spans="2:7" ht="27" customHeight="1">
      <c r="B3" s="1137" t="s">
        <v>5</v>
      </c>
      <c r="C3" s="1137"/>
      <c r="D3" s="1137"/>
      <c r="E3" s="1137"/>
      <c r="F3" s="1137"/>
      <c r="G3" s="1137"/>
    </row>
    <row r="4" spans="2:7">
      <c r="B4" s="478"/>
      <c r="C4" s="478"/>
      <c r="D4" s="478"/>
      <c r="E4" s="478"/>
      <c r="F4" s="478"/>
      <c r="G4" s="478"/>
    </row>
    <row r="5" spans="2:7" ht="15" thickBot="1">
      <c r="G5" s="450" t="s">
        <v>0</v>
      </c>
    </row>
    <row r="6" spans="2:7" ht="15" thickBot="1">
      <c r="B6" s="453"/>
      <c r="C6" s="454">
        <v>2015</v>
      </c>
      <c r="D6" s="455">
        <v>2016</v>
      </c>
      <c r="E6" s="455">
        <v>2017</v>
      </c>
      <c r="F6" s="455">
        <v>2018</v>
      </c>
      <c r="G6" s="456">
        <v>2019</v>
      </c>
    </row>
    <row r="7" spans="2:7" s="462" customFormat="1" ht="28.5">
      <c r="B7" s="457" t="s">
        <v>10</v>
      </c>
      <c r="C7" s="458">
        <v>2.3672628237066289</v>
      </c>
      <c r="D7" s="459">
        <v>1.4732027983129306</v>
      </c>
      <c r="E7" s="459">
        <v>1.2481914288646585</v>
      </c>
      <c r="F7" s="460">
        <f>0.00937395532363284*100</f>
        <v>0.9373955323632841</v>
      </c>
      <c r="G7" s="461">
        <f>0.00940995417403278*100</f>
        <v>0.94099541740327797</v>
      </c>
    </row>
    <row r="8" spans="2:7" s="462" customFormat="1" ht="28.5">
      <c r="B8" s="463" t="s">
        <v>8</v>
      </c>
      <c r="C8" s="464">
        <v>0.94208489279111562</v>
      </c>
      <c r="D8" s="465">
        <v>0.91840677692714445</v>
      </c>
      <c r="E8" s="465">
        <v>0.91563535942777163</v>
      </c>
      <c r="F8" s="466">
        <v>0.86004962210187996</v>
      </c>
      <c r="G8" s="467">
        <v>0.82732064438183606</v>
      </c>
    </row>
    <row r="9" spans="2:7" s="462" customFormat="1" ht="28.5">
      <c r="B9" s="463" t="s">
        <v>9</v>
      </c>
      <c r="C9" s="464">
        <v>2.5207591902838682</v>
      </c>
      <c r="D9" s="465">
        <v>1.7386075687221063</v>
      </c>
      <c r="E9" s="465">
        <v>1.5894869777306018</v>
      </c>
      <c r="F9" s="466">
        <v>1.4183174305962181</v>
      </c>
      <c r="G9" s="467">
        <v>1.3051030879873364</v>
      </c>
    </row>
    <row r="10" spans="2:7" s="462" customFormat="1">
      <c r="B10" s="463" t="s">
        <v>1</v>
      </c>
      <c r="C10" s="464">
        <v>0.65513018400849865</v>
      </c>
      <c r="D10" s="465">
        <v>0.51826885611449214</v>
      </c>
      <c r="E10" s="465">
        <v>0.48866008570984143</v>
      </c>
      <c r="F10" s="466">
        <v>0.293289761780898</v>
      </c>
      <c r="G10" s="467">
        <v>0.50834144756472655</v>
      </c>
    </row>
    <row r="11" spans="2:7" s="472" customFormat="1" ht="42.75">
      <c r="B11" s="463" t="s">
        <v>7</v>
      </c>
      <c r="C11" s="468">
        <v>98.093305172039621</v>
      </c>
      <c r="D11" s="469">
        <v>99.639753029920115</v>
      </c>
      <c r="E11" s="469">
        <v>99.845760200920068</v>
      </c>
      <c r="F11" s="470">
        <v>99.78375982790817</v>
      </c>
      <c r="G11" s="471">
        <v>99.807941589813765</v>
      </c>
    </row>
    <row r="12" spans="2:7" s="472" customFormat="1" ht="46.5" customHeight="1" thickBot="1">
      <c r="B12" s="473" t="s">
        <v>17</v>
      </c>
      <c r="C12" s="474">
        <v>43.59244591204601</v>
      </c>
      <c r="D12" s="475">
        <v>44.546949034542997</v>
      </c>
      <c r="E12" s="475">
        <v>47.203373930482073</v>
      </c>
      <c r="F12" s="476">
        <v>48.027054752199469</v>
      </c>
      <c r="G12" s="477">
        <v>50.869994466958921</v>
      </c>
    </row>
    <row r="15" spans="2:7">
      <c r="B15" s="1138" t="s">
        <v>6</v>
      </c>
      <c r="C15" s="1138"/>
      <c r="D15" s="1138"/>
      <c r="E15" s="1138"/>
      <c r="F15" s="1138"/>
      <c r="G15" s="1138"/>
    </row>
    <row r="16" spans="2:7">
      <c r="B16" s="479"/>
      <c r="C16" s="480"/>
      <c r="D16" s="480"/>
      <c r="E16" s="480"/>
      <c r="F16" s="480"/>
    </row>
    <row r="17" spans="2:7" ht="15" thickBot="1">
      <c r="B17" s="479"/>
      <c r="C17" s="480"/>
      <c r="D17" s="480"/>
      <c r="E17" s="480"/>
      <c r="F17" s="480"/>
      <c r="G17" s="450" t="s">
        <v>0</v>
      </c>
    </row>
    <row r="18" spans="2:7" ht="15" thickBot="1">
      <c r="B18" s="453"/>
      <c r="C18" s="454">
        <v>2015</v>
      </c>
      <c r="D18" s="455">
        <v>2016</v>
      </c>
      <c r="E18" s="455">
        <v>2017</v>
      </c>
      <c r="F18" s="455">
        <v>2018</v>
      </c>
      <c r="G18" s="456">
        <v>2019</v>
      </c>
    </row>
    <row r="19" spans="2:7" ht="28.5">
      <c r="B19" s="481" t="s">
        <v>11</v>
      </c>
      <c r="C19" s="482">
        <v>4.8434633229428705</v>
      </c>
      <c r="D19" s="483">
        <v>2.5358949879897721</v>
      </c>
      <c r="E19" s="483">
        <v>2.4656986751627255</v>
      </c>
      <c r="F19" s="484">
        <v>2.6156418436528166</v>
      </c>
      <c r="G19" s="485">
        <f>0.0223401579428934*100</f>
        <v>2.2340157942893404</v>
      </c>
    </row>
    <row r="20" spans="2:7" ht="28.5">
      <c r="B20" s="486" t="s">
        <v>12</v>
      </c>
      <c r="C20" s="468">
        <v>0.94527611044655702</v>
      </c>
      <c r="D20" s="469">
        <v>0.944507373786452</v>
      </c>
      <c r="E20" s="469">
        <v>0.99369997875502003</v>
      </c>
      <c r="F20" s="487">
        <v>0.94373171711048254</v>
      </c>
      <c r="G20" s="488">
        <v>0.81199721346127307</v>
      </c>
    </row>
    <row r="21" spans="2:7" ht="28.5">
      <c r="B21" s="486" t="s">
        <v>13</v>
      </c>
      <c r="C21" s="468">
        <v>5.1304227370917239</v>
      </c>
      <c r="D21" s="469">
        <v>2.7558247092873307</v>
      </c>
      <c r="E21" s="469">
        <v>2.8167872523918382</v>
      </c>
      <c r="F21" s="487">
        <v>2.9038865047393627</v>
      </c>
      <c r="G21" s="488">
        <v>2.2404668154907608</v>
      </c>
    </row>
    <row r="22" spans="2:7">
      <c r="B22" s="489" t="s">
        <v>1</v>
      </c>
      <c r="C22" s="468">
        <v>1.1399999999999999</v>
      </c>
      <c r="D22" s="469">
        <v>1.21</v>
      </c>
      <c r="E22" s="469">
        <v>1.1399999999999999</v>
      </c>
      <c r="F22" s="487">
        <v>1.24847311881082</v>
      </c>
      <c r="G22" s="488">
        <v>1.3586558268190785</v>
      </c>
    </row>
    <row r="23" spans="2:7" ht="28.5">
      <c r="B23" s="490" t="s">
        <v>2</v>
      </c>
      <c r="C23" s="468">
        <v>68.502864863190695</v>
      </c>
      <c r="D23" s="469">
        <v>64.566070028688955</v>
      </c>
      <c r="E23" s="469">
        <v>63.277818403410059</v>
      </c>
      <c r="F23" s="470">
        <v>63.96451791286205</v>
      </c>
      <c r="G23" s="471">
        <v>64.564210440979437</v>
      </c>
    </row>
    <row r="24" spans="2:7" ht="28.5">
      <c r="B24" s="491" t="s">
        <v>16</v>
      </c>
      <c r="C24" s="468">
        <v>85.46022305062921</v>
      </c>
      <c r="D24" s="469">
        <v>94.898238676548502</v>
      </c>
      <c r="E24" s="469">
        <v>99.060821512602459</v>
      </c>
      <c r="F24" s="470">
        <v>98.476395708842716</v>
      </c>
      <c r="G24" s="471">
        <v>102.23791373429884</v>
      </c>
    </row>
    <row r="25" spans="2:7" ht="42.75">
      <c r="B25" s="486" t="s">
        <v>14</v>
      </c>
      <c r="C25" s="468">
        <v>31.497135136809312</v>
      </c>
      <c r="D25" s="469">
        <v>35.410958692883362</v>
      </c>
      <c r="E25" s="469">
        <v>36.722181596589941</v>
      </c>
      <c r="F25" s="470">
        <v>36.035929216746929</v>
      </c>
      <c r="G25" s="471">
        <v>35.437596140571983</v>
      </c>
    </row>
    <row r="26" spans="2:7" ht="43.5" thickBot="1">
      <c r="B26" s="492" t="s">
        <v>15</v>
      </c>
      <c r="C26" s="493">
        <v>26.51442917689042</v>
      </c>
      <c r="D26" s="476">
        <v>22.225605906776899</v>
      </c>
      <c r="E26" s="476">
        <v>20.958204916708894</v>
      </c>
      <c r="F26" s="476">
        <v>20.138320961064078</v>
      </c>
      <c r="G26" s="477">
        <v>23.754653404415517</v>
      </c>
    </row>
    <row r="28" spans="2:7">
      <c r="B28" s="452" t="s">
        <v>3</v>
      </c>
    </row>
    <row r="29" spans="2:7" ht="87" customHeight="1">
      <c r="B29" s="1139" t="s">
        <v>4</v>
      </c>
      <c r="C29" s="1139"/>
      <c r="D29" s="1139"/>
      <c r="E29" s="1139"/>
      <c r="F29" s="1139"/>
      <c r="G29" s="1139"/>
    </row>
  </sheetData>
  <mergeCells count="3">
    <mergeCell ref="B3:G3"/>
    <mergeCell ref="B15:G15"/>
    <mergeCell ref="B29:G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6"/>
  <sheetViews>
    <sheetView workbookViewId="0">
      <selection activeCell="K2" sqref="K2"/>
    </sheetView>
  </sheetViews>
  <sheetFormatPr defaultColWidth="8.85546875" defaultRowHeight="14.25"/>
  <cols>
    <col min="1" max="1" width="8.85546875" style="1"/>
    <col min="2" max="2" width="36.42578125" style="1" customWidth="1"/>
    <col min="3" max="12" width="9.7109375" style="1" customWidth="1"/>
    <col min="13" max="16384" width="8.85546875" style="1"/>
  </cols>
  <sheetData>
    <row r="1" spans="2:18">
      <c r="K1" s="1177" t="s">
        <v>206</v>
      </c>
      <c r="L1" s="1177"/>
    </row>
    <row r="3" spans="2:18">
      <c r="B3" s="393" t="s">
        <v>110</v>
      </c>
    </row>
    <row r="4" spans="2:18" ht="15" thickBot="1"/>
    <row r="5" spans="2:18" ht="42.75" customHeight="1" thickBot="1">
      <c r="B5" s="1142" t="s">
        <v>20</v>
      </c>
      <c r="C5" s="1179" t="s">
        <v>111</v>
      </c>
      <c r="D5" s="1180"/>
      <c r="E5" s="1180"/>
      <c r="F5" s="1180"/>
      <c r="G5" s="1179" t="s">
        <v>112</v>
      </c>
      <c r="H5" s="1180"/>
      <c r="I5" s="1180"/>
      <c r="J5" s="1180"/>
      <c r="K5" s="1180"/>
      <c r="L5" s="1180"/>
    </row>
    <row r="6" spans="2:18" ht="41.45" customHeight="1">
      <c r="B6" s="1178"/>
      <c r="C6" s="1181" t="s">
        <v>113</v>
      </c>
      <c r="D6" s="1176"/>
      <c r="E6" s="1175" t="s">
        <v>114</v>
      </c>
      <c r="F6" s="1181"/>
      <c r="G6" s="1175" t="s">
        <v>115</v>
      </c>
      <c r="H6" s="1176"/>
      <c r="I6" s="1175" t="s">
        <v>116</v>
      </c>
      <c r="J6" s="1176"/>
      <c r="K6" s="1175" t="s">
        <v>117</v>
      </c>
      <c r="L6" s="1181"/>
    </row>
    <row r="7" spans="2:18" ht="15" customHeight="1" thickBot="1">
      <c r="B7" s="1143"/>
      <c r="C7" s="394">
        <v>2018</v>
      </c>
      <c r="D7" s="3">
        <v>2019</v>
      </c>
      <c r="E7" s="394">
        <v>2018</v>
      </c>
      <c r="F7" s="3">
        <v>2019</v>
      </c>
      <c r="G7" s="394">
        <v>2018</v>
      </c>
      <c r="H7" s="3">
        <v>2019</v>
      </c>
      <c r="I7" s="394">
        <v>2018</v>
      </c>
      <c r="J7" s="3">
        <v>2019</v>
      </c>
      <c r="K7" s="394">
        <v>2018</v>
      </c>
      <c r="L7" s="3">
        <v>2019</v>
      </c>
    </row>
    <row r="8" spans="2:18">
      <c r="B8" s="375" t="s">
        <v>26</v>
      </c>
      <c r="C8" s="395">
        <v>66.544131766715878</v>
      </c>
      <c r="D8" s="396">
        <v>58.566602710831894</v>
      </c>
      <c r="E8" s="395">
        <v>33.455868233284136</v>
      </c>
      <c r="F8" s="396">
        <v>41.433397289168113</v>
      </c>
      <c r="G8" s="395">
        <v>18.072931907659605</v>
      </c>
      <c r="H8" s="397">
        <v>28.563090734072745</v>
      </c>
      <c r="I8" s="398">
        <v>33.993910601876323</v>
      </c>
      <c r="J8" s="396">
        <v>53.000269673377154</v>
      </c>
      <c r="K8" s="395">
        <v>47.933157490464069</v>
      </c>
      <c r="L8" s="396">
        <v>18.436639592550108</v>
      </c>
      <c r="O8" s="16"/>
      <c r="P8" s="16"/>
      <c r="Q8" s="16"/>
      <c r="R8" s="16"/>
    </row>
    <row r="9" spans="2:18">
      <c r="B9" s="379" t="s">
        <v>27</v>
      </c>
      <c r="C9" s="20">
        <v>51.102990426040009</v>
      </c>
      <c r="D9" s="50">
        <v>47.947172286334968</v>
      </c>
      <c r="E9" s="20">
        <v>48.897009573959998</v>
      </c>
      <c r="F9" s="50">
        <v>52.052827713665039</v>
      </c>
      <c r="G9" s="20">
        <v>22.685185278500562</v>
      </c>
      <c r="H9" s="21">
        <v>27.269120845697419</v>
      </c>
      <c r="I9" s="23">
        <v>47.30750893349564</v>
      </c>
      <c r="J9" s="50">
        <v>58.296076363038416</v>
      </c>
      <c r="K9" s="20">
        <v>30.007305788003798</v>
      </c>
      <c r="L9" s="50">
        <v>14.434802791264161</v>
      </c>
      <c r="O9" s="16"/>
      <c r="P9" s="16"/>
      <c r="Q9" s="16"/>
      <c r="R9" s="16"/>
    </row>
    <row r="10" spans="2:18">
      <c r="B10" s="379" t="s">
        <v>28</v>
      </c>
      <c r="C10" s="20">
        <v>78.720720042270415</v>
      </c>
      <c r="D10" s="50">
        <v>82.833523822754572</v>
      </c>
      <c r="E10" s="20">
        <v>21.279279957729599</v>
      </c>
      <c r="F10" s="50">
        <v>17.166476177245411</v>
      </c>
      <c r="G10" s="20">
        <v>21.168020775337265</v>
      </c>
      <c r="H10" s="21">
        <v>37.118483127330073</v>
      </c>
      <c r="I10" s="23">
        <v>30.916211543001776</v>
      </c>
      <c r="J10" s="50">
        <v>39.257805546851401</v>
      </c>
      <c r="K10" s="20">
        <v>47.915767681660967</v>
      </c>
      <c r="L10" s="50">
        <v>23.623711325818526</v>
      </c>
      <c r="O10" s="16"/>
      <c r="P10" s="16"/>
      <c r="Q10" s="16"/>
      <c r="R10" s="16"/>
    </row>
    <row r="11" spans="2:18" ht="25.5">
      <c r="B11" s="379" t="s">
        <v>44</v>
      </c>
      <c r="C11" s="20">
        <v>65.575109313376984</v>
      </c>
      <c r="D11" s="50">
        <v>64.871442320540936</v>
      </c>
      <c r="E11" s="20">
        <v>34.424890686623016</v>
      </c>
      <c r="F11" s="50">
        <v>35.128557679459078</v>
      </c>
      <c r="G11" s="20">
        <v>26.415751503946243</v>
      </c>
      <c r="H11" s="21">
        <v>37.25730229252035</v>
      </c>
      <c r="I11" s="23">
        <v>38.222584572020843</v>
      </c>
      <c r="J11" s="50">
        <v>49.042624742362953</v>
      </c>
      <c r="K11" s="20">
        <v>35.361663924032911</v>
      </c>
      <c r="L11" s="50">
        <v>13.7000729651167</v>
      </c>
      <c r="O11" s="16"/>
      <c r="P11" s="16"/>
      <c r="Q11" s="16"/>
      <c r="R11" s="16"/>
    </row>
    <row r="12" spans="2:18">
      <c r="B12" s="379" t="s">
        <v>30</v>
      </c>
      <c r="C12" s="20">
        <v>57.406785662699434</v>
      </c>
      <c r="D12" s="50">
        <v>54.70735385887896</v>
      </c>
      <c r="E12" s="20">
        <v>42.593214337300566</v>
      </c>
      <c r="F12" s="50">
        <v>45.29264614112104</v>
      </c>
      <c r="G12" s="20">
        <v>14.546120653775199</v>
      </c>
      <c r="H12" s="21">
        <v>22.985935364836934</v>
      </c>
      <c r="I12" s="23">
        <v>35.89907640605611</v>
      </c>
      <c r="J12" s="50">
        <v>47.521743205710706</v>
      </c>
      <c r="K12" s="20">
        <v>49.554802940168692</v>
      </c>
      <c r="L12" s="50">
        <v>29.49232142945236</v>
      </c>
      <c r="O12" s="16"/>
      <c r="P12" s="16"/>
      <c r="Q12" s="16"/>
      <c r="R12" s="16"/>
    </row>
    <row r="13" spans="2:18" ht="51.75" thickBot="1">
      <c r="B13" s="383" t="s">
        <v>107</v>
      </c>
      <c r="C13" s="399">
        <v>64.463392523060151</v>
      </c>
      <c r="D13" s="400">
        <v>58.3294314729077</v>
      </c>
      <c r="E13" s="399">
        <v>35.536607476939842</v>
      </c>
      <c r="F13" s="400">
        <v>41.6705685270923</v>
      </c>
      <c r="G13" s="399">
        <v>15.995000624691116</v>
      </c>
      <c r="H13" s="28">
        <v>12.725240763909055</v>
      </c>
      <c r="I13" s="401">
        <v>47.349301730732897</v>
      </c>
      <c r="J13" s="400">
        <v>65.121434150977052</v>
      </c>
      <c r="K13" s="399">
        <v>36.655697644575987</v>
      </c>
      <c r="L13" s="400">
        <v>22.153325085113888</v>
      </c>
      <c r="O13" s="16"/>
      <c r="P13" s="16"/>
      <c r="Q13" s="16"/>
      <c r="R13" s="16"/>
    </row>
    <row r="14" spans="2:18" ht="15" thickBot="1">
      <c r="B14" s="387" t="s">
        <v>108</v>
      </c>
      <c r="C14" s="36">
        <v>62.587763228376168</v>
      </c>
      <c r="D14" s="54">
        <v>60.832587406709038</v>
      </c>
      <c r="E14" s="36">
        <v>37.412236771623824</v>
      </c>
      <c r="F14" s="54">
        <v>39.167412593290962</v>
      </c>
      <c r="G14" s="36">
        <v>23.347886563614402</v>
      </c>
      <c r="H14" s="34">
        <v>31.535766758764815</v>
      </c>
      <c r="I14" s="47">
        <v>40.706089045571758</v>
      </c>
      <c r="J14" s="54">
        <v>52.243575403266952</v>
      </c>
      <c r="K14" s="36">
        <v>35.946024390813839</v>
      </c>
      <c r="L14" s="54">
        <v>16.220657837968226</v>
      </c>
      <c r="O14" s="16"/>
      <c r="P14" s="16"/>
      <c r="Q14" s="16"/>
      <c r="R14" s="16"/>
    </row>
    <row r="16" spans="2:18" ht="65.25" customHeight="1">
      <c r="B16" s="1173" t="s">
        <v>118</v>
      </c>
      <c r="C16" s="1173"/>
      <c r="D16" s="1173"/>
      <c r="E16" s="1173"/>
      <c r="F16" s="1173"/>
      <c r="G16" s="1173"/>
      <c r="H16" s="1173"/>
      <c r="I16" s="1173"/>
      <c r="J16" s="1173"/>
      <c r="K16" s="1173"/>
      <c r="L16" s="1173"/>
    </row>
  </sheetData>
  <mergeCells count="10">
    <mergeCell ref="B16:L16"/>
    <mergeCell ref="K1:L1"/>
    <mergeCell ref="B5:B7"/>
    <mergeCell ref="C5:F5"/>
    <mergeCell ref="G5:L5"/>
    <mergeCell ref="C6:D6"/>
    <mergeCell ref="E6:F6"/>
    <mergeCell ref="G6:H6"/>
    <mergeCell ref="I6:J6"/>
    <mergeCell ref="K6:L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7"/>
  <sheetViews>
    <sheetView showGridLines="0" workbookViewId="0">
      <selection activeCell="N1" sqref="N1:P1"/>
    </sheetView>
  </sheetViews>
  <sheetFormatPr defaultRowHeight="12.75"/>
  <cols>
    <col min="1" max="1" width="8.28515625" style="89" customWidth="1"/>
    <col min="2" max="2" width="35.42578125" style="89" customWidth="1"/>
    <col min="3" max="3" width="10.28515625" style="89" customWidth="1"/>
    <col min="4" max="4" width="11" style="89" customWidth="1"/>
    <col min="5" max="5" width="11.7109375" style="89" customWidth="1"/>
    <col min="6" max="6" width="14.5703125" style="89" customWidth="1"/>
    <col min="7" max="7" width="11" style="89" customWidth="1"/>
    <col min="8" max="8" width="11.7109375" style="89" customWidth="1"/>
    <col min="9" max="9" width="14.85546875" style="89" customWidth="1"/>
    <col min="10" max="10" width="10.7109375" style="89" customWidth="1"/>
    <col min="11" max="11" width="11.140625" style="89" customWidth="1"/>
    <col min="12" max="12" width="11.7109375" style="89" customWidth="1"/>
    <col min="13" max="13" width="15" style="89" customWidth="1"/>
    <col min="14" max="14" width="10.85546875" style="89" customWidth="1"/>
    <col min="15" max="15" width="11.7109375" style="89" customWidth="1"/>
    <col min="16" max="16" width="15" style="89" customWidth="1"/>
    <col min="17" max="17" width="15.7109375" style="89" customWidth="1"/>
    <col min="18" max="238" width="9.140625" style="89"/>
    <col min="239" max="239" width="35.42578125" style="89" customWidth="1"/>
    <col min="240" max="243" width="0" style="89" hidden="1" customWidth="1"/>
    <col min="244" max="244" width="11.7109375" style="89" customWidth="1"/>
    <col min="245" max="245" width="18.7109375" style="89" customWidth="1"/>
    <col min="246" max="246" width="11.7109375" style="89" customWidth="1"/>
    <col min="247" max="247" width="15" style="89" customWidth="1"/>
    <col min="248" max="248" width="11.7109375" style="89" customWidth="1"/>
    <col min="249" max="249" width="17.42578125" style="89" customWidth="1"/>
    <col min="250" max="250" width="11.7109375" style="89" customWidth="1"/>
    <col min="251" max="251" width="15" style="89" customWidth="1"/>
    <col min="252" max="252" width="15.7109375" style="89" customWidth="1"/>
    <col min="253" max="254" width="17.28515625" style="89" customWidth="1"/>
    <col min="255" max="257" width="9.140625" style="89"/>
    <col min="258" max="258" width="11" style="89" customWidth="1"/>
    <col min="259" max="259" width="9.140625" style="89"/>
    <col min="260" max="260" width="10.5703125" style="89" customWidth="1"/>
    <col min="261" max="494" width="9.140625" style="89"/>
    <col min="495" max="495" width="35.42578125" style="89" customWidth="1"/>
    <col min="496" max="499" width="0" style="89" hidden="1" customWidth="1"/>
    <col min="500" max="500" width="11.7109375" style="89" customWidth="1"/>
    <col min="501" max="501" width="18.7109375" style="89" customWidth="1"/>
    <col min="502" max="502" width="11.7109375" style="89" customWidth="1"/>
    <col min="503" max="503" width="15" style="89" customWidth="1"/>
    <col min="504" max="504" width="11.7109375" style="89" customWidth="1"/>
    <col min="505" max="505" width="17.42578125" style="89" customWidth="1"/>
    <col min="506" max="506" width="11.7109375" style="89" customWidth="1"/>
    <col min="507" max="507" width="15" style="89" customWidth="1"/>
    <col min="508" max="508" width="15.7109375" style="89" customWidth="1"/>
    <col min="509" max="510" width="17.28515625" style="89" customWidth="1"/>
    <col min="511" max="513" width="9.140625" style="89"/>
    <col min="514" max="514" width="11" style="89" customWidth="1"/>
    <col min="515" max="515" width="9.140625" style="89"/>
    <col min="516" max="516" width="10.5703125" style="89" customWidth="1"/>
    <col min="517" max="750" width="9.140625" style="89"/>
    <col min="751" max="751" width="35.42578125" style="89" customWidth="1"/>
    <col min="752" max="755" width="0" style="89" hidden="1" customWidth="1"/>
    <col min="756" max="756" width="11.7109375" style="89" customWidth="1"/>
    <col min="757" max="757" width="18.7109375" style="89" customWidth="1"/>
    <col min="758" max="758" width="11.7109375" style="89" customWidth="1"/>
    <col min="759" max="759" width="15" style="89" customWidth="1"/>
    <col min="760" max="760" width="11.7109375" style="89" customWidth="1"/>
    <col min="761" max="761" width="17.42578125" style="89" customWidth="1"/>
    <col min="762" max="762" width="11.7109375" style="89" customWidth="1"/>
    <col min="763" max="763" width="15" style="89" customWidth="1"/>
    <col min="764" max="764" width="15.7109375" style="89" customWidth="1"/>
    <col min="765" max="766" width="17.28515625" style="89" customWidth="1"/>
    <col min="767" max="769" width="9.140625" style="89"/>
    <col min="770" max="770" width="11" style="89" customWidth="1"/>
    <col min="771" max="771" width="9.140625" style="89"/>
    <col min="772" max="772" width="10.5703125" style="89" customWidth="1"/>
    <col min="773" max="1006" width="9.140625" style="89"/>
    <col min="1007" max="1007" width="35.42578125" style="89" customWidth="1"/>
    <col min="1008" max="1011" width="0" style="89" hidden="1" customWidth="1"/>
    <col min="1012" max="1012" width="11.7109375" style="89" customWidth="1"/>
    <col min="1013" max="1013" width="18.7109375" style="89" customWidth="1"/>
    <col min="1014" max="1014" width="11.7109375" style="89" customWidth="1"/>
    <col min="1015" max="1015" width="15" style="89" customWidth="1"/>
    <col min="1016" max="1016" width="11.7109375" style="89" customWidth="1"/>
    <col min="1017" max="1017" width="17.42578125" style="89" customWidth="1"/>
    <col min="1018" max="1018" width="11.7109375" style="89" customWidth="1"/>
    <col min="1019" max="1019" width="15" style="89" customWidth="1"/>
    <col min="1020" max="1020" width="15.7109375" style="89" customWidth="1"/>
    <col min="1021" max="1022" width="17.28515625" style="89" customWidth="1"/>
    <col min="1023" max="1025" width="9.140625" style="89"/>
    <col min="1026" max="1026" width="11" style="89" customWidth="1"/>
    <col min="1027" max="1027" width="9.140625" style="89"/>
    <col min="1028" max="1028" width="10.5703125" style="89" customWidth="1"/>
    <col min="1029" max="1262" width="9.140625" style="89"/>
    <col min="1263" max="1263" width="35.42578125" style="89" customWidth="1"/>
    <col min="1264" max="1267" width="0" style="89" hidden="1" customWidth="1"/>
    <col min="1268" max="1268" width="11.7109375" style="89" customWidth="1"/>
    <col min="1269" max="1269" width="18.7109375" style="89" customWidth="1"/>
    <col min="1270" max="1270" width="11.7109375" style="89" customWidth="1"/>
    <col min="1271" max="1271" width="15" style="89" customWidth="1"/>
    <col min="1272" max="1272" width="11.7109375" style="89" customWidth="1"/>
    <col min="1273" max="1273" width="17.42578125" style="89" customWidth="1"/>
    <col min="1274" max="1274" width="11.7109375" style="89" customWidth="1"/>
    <col min="1275" max="1275" width="15" style="89" customWidth="1"/>
    <col min="1276" max="1276" width="15.7109375" style="89" customWidth="1"/>
    <col min="1277" max="1278" width="17.28515625" style="89" customWidth="1"/>
    <col min="1279" max="1281" width="9.140625" style="89"/>
    <col min="1282" max="1282" width="11" style="89" customWidth="1"/>
    <col min="1283" max="1283" width="9.140625" style="89"/>
    <col min="1284" max="1284" width="10.5703125" style="89" customWidth="1"/>
    <col min="1285" max="1518" width="9.140625" style="89"/>
    <col min="1519" max="1519" width="35.42578125" style="89" customWidth="1"/>
    <col min="1520" max="1523" width="0" style="89" hidden="1" customWidth="1"/>
    <col min="1524" max="1524" width="11.7109375" style="89" customWidth="1"/>
    <col min="1525" max="1525" width="18.7109375" style="89" customWidth="1"/>
    <col min="1526" max="1526" width="11.7109375" style="89" customWidth="1"/>
    <col min="1527" max="1527" width="15" style="89" customWidth="1"/>
    <col min="1528" max="1528" width="11.7109375" style="89" customWidth="1"/>
    <col min="1529" max="1529" width="17.42578125" style="89" customWidth="1"/>
    <col min="1530" max="1530" width="11.7109375" style="89" customWidth="1"/>
    <col min="1531" max="1531" width="15" style="89" customWidth="1"/>
    <col min="1532" max="1532" width="15.7109375" style="89" customWidth="1"/>
    <col min="1533" max="1534" width="17.28515625" style="89" customWidth="1"/>
    <col min="1535" max="1537" width="9.140625" style="89"/>
    <col min="1538" max="1538" width="11" style="89" customWidth="1"/>
    <col min="1539" max="1539" width="9.140625" style="89"/>
    <col min="1540" max="1540" width="10.5703125" style="89" customWidth="1"/>
    <col min="1541" max="1774" width="9.140625" style="89"/>
    <col min="1775" max="1775" width="35.42578125" style="89" customWidth="1"/>
    <col min="1776" max="1779" width="0" style="89" hidden="1" customWidth="1"/>
    <col min="1780" max="1780" width="11.7109375" style="89" customWidth="1"/>
    <col min="1781" max="1781" width="18.7109375" style="89" customWidth="1"/>
    <col min="1782" max="1782" width="11.7109375" style="89" customWidth="1"/>
    <col min="1783" max="1783" width="15" style="89" customWidth="1"/>
    <col min="1784" max="1784" width="11.7109375" style="89" customWidth="1"/>
    <col min="1785" max="1785" width="17.42578125" style="89" customWidth="1"/>
    <col min="1786" max="1786" width="11.7109375" style="89" customWidth="1"/>
    <col min="1787" max="1787" width="15" style="89" customWidth="1"/>
    <col min="1788" max="1788" width="15.7109375" style="89" customWidth="1"/>
    <col min="1789" max="1790" width="17.28515625" style="89" customWidth="1"/>
    <col min="1791" max="1793" width="9.140625" style="89"/>
    <col min="1794" max="1794" width="11" style="89" customWidth="1"/>
    <col min="1795" max="1795" width="9.140625" style="89"/>
    <col min="1796" max="1796" width="10.5703125" style="89" customWidth="1"/>
    <col min="1797" max="2030" width="9.140625" style="89"/>
    <col min="2031" max="2031" width="35.42578125" style="89" customWidth="1"/>
    <col min="2032" max="2035" width="0" style="89" hidden="1" customWidth="1"/>
    <col min="2036" max="2036" width="11.7109375" style="89" customWidth="1"/>
    <col min="2037" max="2037" width="18.7109375" style="89" customWidth="1"/>
    <col min="2038" max="2038" width="11.7109375" style="89" customWidth="1"/>
    <col min="2039" max="2039" width="15" style="89" customWidth="1"/>
    <col min="2040" max="2040" width="11.7109375" style="89" customWidth="1"/>
    <col min="2041" max="2041" width="17.42578125" style="89" customWidth="1"/>
    <col min="2042" max="2042" width="11.7109375" style="89" customWidth="1"/>
    <col min="2043" max="2043" width="15" style="89" customWidth="1"/>
    <col min="2044" max="2044" width="15.7109375" style="89" customWidth="1"/>
    <col min="2045" max="2046" width="17.28515625" style="89" customWidth="1"/>
    <col min="2047" max="2049" width="9.140625" style="89"/>
    <col min="2050" max="2050" width="11" style="89" customWidth="1"/>
    <col min="2051" max="2051" width="9.140625" style="89"/>
    <col min="2052" max="2052" width="10.5703125" style="89" customWidth="1"/>
    <col min="2053" max="2286" width="9.140625" style="89"/>
    <col min="2287" max="2287" width="35.42578125" style="89" customWidth="1"/>
    <col min="2288" max="2291" width="0" style="89" hidden="1" customWidth="1"/>
    <col min="2292" max="2292" width="11.7109375" style="89" customWidth="1"/>
    <col min="2293" max="2293" width="18.7109375" style="89" customWidth="1"/>
    <col min="2294" max="2294" width="11.7109375" style="89" customWidth="1"/>
    <col min="2295" max="2295" width="15" style="89" customWidth="1"/>
    <col min="2296" max="2296" width="11.7109375" style="89" customWidth="1"/>
    <col min="2297" max="2297" width="17.42578125" style="89" customWidth="1"/>
    <col min="2298" max="2298" width="11.7109375" style="89" customWidth="1"/>
    <col min="2299" max="2299" width="15" style="89" customWidth="1"/>
    <col min="2300" max="2300" width="15.7109375" style="89" customWidth="1"/>
    <col min="2301" max="2302" width="17.28515625" style="89" customWidth="1"/>
    <col min="2303" max="2305" width="9.140625" style="89"/>
    <col min="2306" max="2306" width="11" style="89" customWidth="1"/>
    <col min="2307" max="2307" width="9.140625" style="89"/>
    <col min="2308" max="2308" width="10.5703125" style="89" customWidth="1"/>
    <col min="2309" max="2542" width="9.140625" style="89"/>
    <col min="2543" max="2543" width="35.42578125" style="89" customWidth="1"/>
    <col min="2544" max="2547" width="0" style="89" hidden="1" customWidth="1"/>
    <col min="2548" max="2548" width="11.7109375" style="89" customWidth="1"/>
    <col min="2549" max="2549" width="18.7109375" style="89" customWidth="1"/>
    <col min="2550" max="2550" width="11.7109375" style="89" customWidth="1"/>
    <col min="2551" max="2551" width="15" style="89" customWidth="1"/>
    <col min="2552" max="2552" width="11.7109375" style="89" customWidth="1"/>
    <col min="2553" max="2553" width="17.42578125" style="89" customWidth="1"/>
    <col min="2554" max="2554" width="11.7109375" style="89" customWidth="1"/>
    <col min="2555" max="2555" width="15" style="89" customWidth="1"/>
    <col min="2556" max="2556" width="15.7109375" style="89" customWidth="1"/>
    <col min="2557" max="2558" width="17.28515625" style="89" customWidth="1"/>
    <col min="2559" max="2561" width="9.140625" style="89"/>
    <col min="2562" max="2562" width="11" style="89" customWidth="1"/>
    <col min="2563" max="2563" width="9.140625" style="89"/>
    <col min="2564" max="2564" width="10.5703125" style="89" customWidth="1"/>
    <col min="2565" max="2798" width="9.140625" style="89"/>
    <col min="2799" max="2799" width="35.42578125" style="89" customWidth="1"/>
    <col min="2800" max="2803" width="0" style="89" hidden="1" customWidth="1"/>
    <col min="2804" max="2804" width="11.7109375" style="89" customWidth="1"/>
    <col min="2805" max="2805" width="18.7109375" style="89" customWidth="1"/>
    <col min="2806" max="2806" width="11.7109375" style="89" customWidth="1"/>
    <col min="2807" max="2807" width="15" style="89" customWidth="1"/>
    <col min="2808" max="2808" width="11.7109375" style="89" customWidth="1"/>
    <col min="2809" max="2809" width="17.42578125" style="89" customWidth="1"/>
    <col min="2810" max="2810" width="11.7109375" style="89" customWidth="1"/>
    <col min="2811" max="2811" width="15" style="89" customWidth="1"/>
    <col min="2812" max="2812" width="15.7109375" style="89" customWidth="1"/>
    <col min="2813" max="2814" width="17.28515625" style="89" customWidth="1"/>
    <col min="2815" max="2817" width="9.140625" style="89"/>
    <col min="2818" max="2818" width="11" style="89" customWidth="1"/>
    <col min="2819" max="2819" width="9.140625" style="89"/>
    <col min="2820" max="2820" width="10.5703125" style="89" customWidth="1"/>
    <col min="2821" max="3054" width="9.140625" style="89"/>
    <col min="3055" max="3055" width="35.42578125" style="89" customWidth="1"/>
    <col min="3056" max="3059" width="0" style="89" hidden="1" customWidth="1"/>
    <col min="3060" max="3060" width="11.7109375" style="89" customWidth="1"/>
    <col min="3061" max="3061" width="18.7109375" style="89" customWidth="1"/>
    <col min="3062" max="3062" width="11.7109375" style="89" customWidth="1"/>
    <col min="3063" max="3063" width="15" style="89" customWidth="1"/>
    <col min="3064" max="3064" width="11.7109375" style="89" customWidth="1"/>
    <col min="3065" max="3065" width="17.42578125" style="89" customWidth="1"/>
    <col min="3066" max="3066" width="11.7109375" style="89" customWidth="1"/>
    <col min="3067" max="3067" width="15" style="89" customWidth="1"/>
    <col min="3068" max="3068" width="15.7109375" style="89" customWidth="1"/>
    <col min="3069" max="3070" width="17.28515625" style="89" customWidth="1"/>
    <col min="3071" max="3073" width="9.140625" style="89"/>
    <col min="3074" max="3074" width="11" style="89" customWidth="1"/>
    <col min="3075" max="3075" width="9.140625" style="89"/>
    <col min="3076" max="3076" width="10.5703125" style="89" customWidth="1"/>
    <col min="3077" max="3310" width="9.140625" style="89"/>
    <col min="3311" max="3311" width="35.42578125" style="89" customWidth="1"/>
    <col min="3312" max="3315" width="0" style="89" hidden="1" customWidth="1"/>
    <col min="3316" max="3316" width="11.7109375" style="89" customWidth="1"/>
    <col min="3317" max="3317" width="18.7109375" style="89" customWidth="1"/>
    <col min="3318" max="3318" width="11.7109375" style="89" customWidth="1"/>
    <col min="3319" max="3319" width="15" style="89" customWidth="1"/>
    <col min="3320" max="3320" width="11.7109375" style="89" customWidth="1"/>
    <col min="3321" max="3321" width="17.42578125" style="89" customWidth="1"/>
    <col min="3322" max="3322" width="11.7109375" style="89" customWidth="1"/>
    <col min="3323" max="3323" width="15" style="89" customWidth="1"/>
    <col min="3324" max="3324" width="15.7109375" style="89" customWidth="1"/>
    <col min="3325" max="3326" width="17.28515625" style="89" customWidth="1"/>
    <col min="3327" max="3329" width="9.140625" style="89"/>
    <col min="3330" max="3330" width="11" style="89" customWidth="1"/>
    <col min="3331" max="3331" width="9.140625" style="89"/>
    <col min="3332" max="3332" width="10.5703125" style="89" customWidth="1"/>
    <col min="3333" max="3566" width="9.140625" style="89"/>
    <col min="3567" max="3567" width="35.42578125" style="89" customWidth="1"/>
    <col min="3568" max="3571" width="0" style="89" hidden="1" customWidth="1"/>
    <col min="3572" max="3572" width="11.7109375" style="89" customWidth="1"/>
    <col min="3573" max="3573" width="18.7109375" style="89" customWidth="1"/>
    <col min="3574" max="3574" width="11.7109375" style="89" customWidth="1"/>
    <col min="3575" max="3575" width="15" style="89" customWidth="1"/>
    <col min="3576" max="3576" width="11.7109375" style="89" customWidth="1"/>
    <col min="3577" max="3577" width="17.42578125" style="89" customWidth="1"/>
    <col min="3578" max="3578" width="11.7109375" style="89" customWidth="1"/>
    <col min="3579" max="3579" width="15" style="89" customWidth="1"/>
    <col min="3580" max="3580" width="15.7109375" style="89" customWidth="1"/>
    <col min="3581" max="3582" width="17.28515625" style="89" customWidth="1"/>
    <col min="3583" max="3585" width="9.140625" style="89"/>
    <col min="3586" max="3586" width="11" style="89" customWidth="1"/>
    <col min="3587" max="3587" width="9.140625" style="89"/>
    <col min="3588" max="3588" width="10.5703125" style="89" customWidth="1"/>
    <col min="3589" max="3822" width="9.140625" style="89"/>
    <col min="3823" max="3823" width="35.42578125" style="89" customWidth="1"/>
    <col min="3824" max="3827" width="0" style="89" hidden="1" customWidth="1"/>
    <col min="3828" max="3828" width="11.7109375" style="89" customWidth="1"/>
    <col min="3829" max="3829" width="18.7109375" style="89" customWidth="1"/>
    <col min="3830" max="3830" width="11.7109375" style="89" customWidth="1"/>
    <col min="3831" max="3831" width="15" style="89" customWidth="1"/>
    <col min="3832" max="3832" width="11.7109375" style="89" customWidth="1"/>
    <col min="3833" max="3833" width="17.42578125" style="89" customWidth="1"/>
    <col min="3834" max="3834" width="11.7109375" style="89" customWidth="1"/>
    <col min="3835" max="3835" width="15" style="89" customWidth="1"/>
    <col min="3836" max="3836" width="15.7109375" style="89" customWidth="1"/>
    <col min="3837" max="3838" width="17.28515625" style="89" customWidth="1"/>
    <col min="3839" max="3841" width="9.140625" style="89"/>
    <col min="3842" max="3842" width="11" style="89" customWidth="1"/>
    <col min="3843" max="3843" width="9.140625" style="89"/>
    <col min="3844" max="3844" width="10.5703125" style="89" customWidth="1"/>
    <col min="3845" max="4078" width="9.140625" style="89"/>
    <col min="4079" max="4079" width="35.42578125" style="89" customWidth="1"/>
    <col min="4080" max="4083" width="0" style="89" hidden="1" customWidth="1"/>
    <col min="4084" max="4084" width="11.7109375" style="89" customWidth="1"/>
    <col min="4085" max="4085" width="18.7109375" style="89" customWidth="1"/>
    <col min="4086" max="4086" width="11.7109375" style="89" customWidth="1"/>
    <col min="4087" max="4087" width="15" style="89" customWidth="1"/>
    <col min="4088" max="4088" width="11.7109375" style="89" customWidth="1"/>
    <col min="4089" max="4089" width="17.42578125" style="89" customWidth="1"/>
    <col min="4090" max="4090" width="11.7109375" style="89" customWidth="1"/>
    <col min="4091" max="4091" width="15" style="89" customWidth="1"/>
    <col min="4092" max="4092" width="15.7109375" style="89" customWidth="1"/>
    <col min="4093" max="4094" width="17.28515625" style="89" customWidth="1"/>
    <col min="4095" max="4097" width="9.140625" style="89"/>
    <col min="4098" max="4098" width="11" style="89" customWidth="1"/>
    <col min="4099" max="4099" width="9.140625" style="89"/>
    <col min="4100" max="4100" width="10.5703125" style="89" customWidth="1"/>
    <col min="4101" max="4334" width="9.140625" style="89"/>
    <col min="4335" max="4335" width="35.42578125" style="89" customWidth="1"/>
    <col min="4336" max="4339" width="0" style="89" hidden="1" customWidth="1"/>
    <col min="4340" max="4340" width="11.7109375" style="89" customWidth="1"/>
    <col min="4341" max="4341" width="18.7109375" style="89" customWidth="1"/>
    <col min="4342" max="4342" width="11.7109375" style="89" customWidth="1"/>
    <col min="4343" max="4343" width="15" style="89" customWidth="1"/>
    <col min="4344" max="4344" width="11.7109375" style="89" customWidth="1"/>
    <col min="4345" max="4345" width="17.42578125" style="89" customWidth="1"/>
    <col min="4346" max="4346" width="11.7109375" style="89" customWidth="1"/>
    <col min="4347" max="4347" width="15" style="89" customWidth="1"/>
    <col min="4348" max="4348" width="15.7109375" style="89" customWidth="1"/>
    <col min="4349" max="4350" width="17.28515625" style="89" customWidth="1"/>
    <col min="4351" max="4353" width="9.140625" style="89"/>
    <col min="4354" max="4354" width="11" style="89" customWidth="1"/>
    <col min="4355" max="4355" width="9.140625" style="89"/>
    <col min="4356" max="4356" width="10.5703125" style="89" customWidth="1"/>
    <col min="4357" max="4590" width="9.140625" style="89"/>
    <col min="4591" max="4591" width="35.42578125" style="89" customWidth="1"/>
    <col min="4592" max="4595" width="0" style="89" hidden="1" customWidth="1"/>
    <col min="4596" max="4596" width="11.7109375" style="89" customWidth="1"/>
    <col min="4597" max="4597" width="18.7109375" style="89" customWidth="1"/>
    <col min="4598" max="4598" width="11.7109375" style="89" customWidth="1"/>
    <col min="4599" max="4599" width="15" style="89" customWidth="1"/>
    <col min="4600" max="4600" width="11.7109375" style="89" customWidth="1"/>
    <col min="4601" max="4601" width="17.42578125" style="89" customWidth="1"/>
    <col min="4602" max="4602" width="11.7109375" style="89" customWidth="1"/>
    <col min="4603" max="4603" width="15" style="89" customWidth="1"/>
    <col min="4604" max="4604" width="15.7109375" style="89" customWidth="1"/>
    <col min="4605" max="4606" width="17.28515625" style="89" customWidth="1"/>
    <col min="4607" max="4609" width="9.140625" style="89"/>
    <col min="4610" max="4610" width="11" style="89" customWidth="1"/>
    <col min="4611" max="4611" width="9.140625" style="89"/>
    <col min="4612" max="4612" width="10.5703125" style="89" customWidth="1"/>
    <col min="4613" max="4846" width="9.140625" style="89"/>
    <col min="4847" max="4847" width="35.42578125" style="89" customWidth="1"/>
    <col min="4848" max="4851" width="0" style="89" hidden="1" customWidth="1"/>
    <col min="4852" max="4852" width="11.7109375" style="89" customWidth="1"/>
    <col min="4853" max="4853" width="18.7109375" style="89" customWidth="1"/>
    <col min="4854" max="4854" width="11.7109375" style="89" customWidth="1"/>
    <col min="4855" max="4855" width="15" style="89" customWidth="1"/>
    <col min="4856" max="4856" width="11.7109375" style="89" customWidth="1"/>
    <col min="4857" max="4857" width="17.42578125" style="89" customWidth="1"/>
    <col min="4858" max="4858" width="11.7109375" style="89" customWidth="1"/>
    <col min="4859" max="4859" width="15" style="89" customWidth="1"/>
    <col min="4860" max="4860" width="15.7109375" style="89" customWidth="1"/>
    <col min="4861" max="4862" width="17.28515625" style="89" customWidth="1"/>
    <col min="4863" max="4865" width="9.140625" style="89"/>
    <col min="4866" max="4866" width="11" style="89" customWidth="1"/>
    <col min="4867" max="4867" width="9.140625" style="89"/>
    <col min="4868" max="4868" width="10.5703125" style="89" customWidth="1"/>
    <col min="4869" max="5102" width="9.140625" style="89"/>
    <col min="5103" max="5103" width="35.42578125" style="89" customWidth="1"/>
    <col min="5104" max="5107" width="0" style="89" hidden="1" customWidth="1"/>
    <col min="5108" max="5108" width="11.7109375" style="89" customWidth="1"/>
    <col min="5109" max="5109" width="18.7109375" style="89" customWidth="1"/>
    <col min="5110" max="5110" width="11.7109375" style="89" customWidth="1"/>
    <col min="5111" max="5111" width="15" style="89" customWidth="1"/>
    <col min="5112" max="5112" width="11.7109375" style="89" customWidth="1"/>
    <col min="5113" max="5113" width="17.42578125" style="89" customWidth="1"/>
    <col min="5114" max="5114" width="11.7109375" style="89" customWidth="1"/>
    <col min="5115" max="5115" width="15" style="89" customWidth="1"/>
    <col min="5116" max="5116" width="15.7109375" style="89" customWidth="1"/>
    <col min="5117" max="5118" width="17.28515625" style="89" customWidth="1"/>
    <col min="5119" max="5121" width="9.140625" style="89"/>
    <col min="5122" max="5122" width="11" style="89" customWidth="1"/>
    <col min="5123" max="5123" width="9.140625" style="89"/>
    <col min="5124" max="5124" width="10.5703125" style="89" customWidth="1"/>
    <col min="5125" max="5358" width="9.140625" style="89"/>
    <col min="5359" max="5359" width="35.42578125" style="89" customWidth="1"/>
    <col min="5360" max="5363" width="0" style="89" hidden="1" customWidth="1"/>
    <col min="5364" max="5364" width="11.7109375" style="89" customWidth="1"/>
    <col min="5365" max="5365" width="18.7109375" style="89" customWidth="1"/>
    <col min="5366" max="5366" width="11.7109375" style="89" customWidth="1"/>
    <col min="5367" max="5367" width="15" style="89" customWidth="1"/>
    <col min="5368" max="5368" width="11.7109375" style="89" customWidth="1"/>
    <col min="5369" max="5369" width="17.42578125" style="89" customWidth="1"/>
    <col min="5370" max="5370" width="11.7109375" style="89" customWidth="1"/>
    <col min="5371" max="5371" width="15" style="89" customWidth="1"/>
    <col min="5372" max="5372" width="15.7109375" style="89" customWidth="1"/>
    <col min="5373" max="5374" width="17.28515625" style="89" customWidth="1"/>
    <col min="5375" max="5377" width="9.140625" style="89"/>
    <col min="5378" max="5378" width="11" style="89" customWidth="1"/>
    <col min="5379" max="5379" width="9.140625" style="89"/>
    <col min="5380" max="5380" width="10.5703125" style="89" customWidth="1"/>
    <col min="5381" max="5614" width="9.140625" style="89"/>
    <col min="5615" max="5615" width="35.42578125" style="89" customWidth="1"/>
    <col min="5616" max="5619" width="0" style="89" hidden="1" customWidth="1"/>
    <col min="5620" max="5620" width="11.7109375" style="89" customWidth="1"/>
    <col min="5621" max="5621" width="18.7109375" style="89" customWidth="1"/>
    <col min="5622" max="5622" width="11.7109375" style="89" customWidth="1"/>
    <col min="5623" max="5623" width="15" style="89" customWidth="1"/>
    <col min="5624" max="5624" width="11.7109375" style="89" customWidth="1"/>
    <col min="5625" max="5625" width="17.42578125" style="89" customWidth="1"/>
    <col min="5626" max="5626" width="11.7109375" style="89" customWidth="1"/>
    <col min="5627" max="5627" width="15" style="89" customWidth="1"/>
    <col min="5628" max="5628" width="15.7109375" style="89" customWidth="1"/>
    <col min="5629" max="5630" width="17.28515625" style="89" customWidth="1"/>
    <col min="5631" max="5633" width="9.140625" style="89"/>
    <col min="5634" max="5634" width="11" style="89" customWidth="1"/>
    <col min="5635" max="5635" width="9.140625" style="89"/>
    <col min="5636" max="5636" width="10.5703125" style="89" customWidth="1"/>
    <col min="5637" max="5870" width="9.140625" style="89"/>
    <col min="5871" max="5871" width="35.42578125" style="89" customWidth="1"/>
    <col min="5872" max="5875" width="0" style="89" hidden="1" customWidth="1"/>
    <col min="5876" max="5876" width="11.7109375" style="89" customWidth="1"/>
    <col min="5877" max="5877" width="18.7109375" style="89" customWidth="1"/>
    <col min="5878" max="5878" width="11.7109375" style="89" customWidth="1"/>
    <col min="5879" max="5879" width="15" style="89" customWidth="1"/>
    <col min="5880" max="5880" width="11.7109375" style="89" customWidth="1"/>
    <col min="5881" max="5881" width="17.42578125" style="89" customWidth="1"/>
    <col min="5882" max="5882" width="11.7109375" style="89" customWidth="1"/>
    <col min="5883" max="5883" width="15" style="89" customWidth="1"/>
    <col min="5884" max="5884" width="15.7109375" style="89" customWidth="1"/>
    <col min="5885" max="5886" width="17.28515625" style="89" customWidth="1"/>
    <col min="5887" max="5889" width="9.140625" style="89"/>
    <col min="5890" max="5890" width="11" style="89" customWidth="1"/>
    <col min="5891" max="5891" width="9.140625" style="89"/>
    <col min="5892" max="5892" width="10.5703125" style="89" customWidth="1"/>
    <col min="5893" max="6126" width="9.140625" style="89"/>
    <col min="6127" max="6127" width="35.42578125" style="89" customWidth="1"/>
    <col min="6128" max="6131" width="0" style="89" hidden="1" customWidth="1"/>
    <col min="6132" max="6132" width="11.7109375" style="89" customWidth="1"/>
    <col min="6133" max="6133" width="18.7109375" style="89" customWidth="1"/>
    <col min="6134" max="6134" width="11.7109375" style="89" customWidth="1"/>
    <col min="6135" max="6135" width="15" style="89" customWidth="1"/>
    <col min="6136" max="6136" width="11.7109375" style="89" customWidth="1"/>
    <col min="6137" max="6137" width="17.42578125" style="89" customWidth="1"/>
    <col min="6138" max="6138" width="11.7109375" style="89" customWidth="1"/>
    <col min="6139" max="6139" width="15" style="89" customWidth="1"/>
    <col min="6140" max="6140" width="15.7109375" style="89" customWidth="1"/>
    <col min="6141" max="6142" width="17.28515625" style="89" customWidth="1"/>
    <col min="6143" max="6145" width="9.140625" style="89"/>
    <col min="6146" max="6146" width="11" style="89" customWidth="1"/>
    <col min="6147" max="6147" width="9.140625" style="89"/>
    <col min="6148" max="6148" width="10.5703125" style="89" customWidth="1"/>
    <col min="6149" max="6382" width="9.140625" style="89"/>
    <col min="6383" max="6383" width="35.42578125" style="89" customWidth="1"/>
    <col min="6384" max="6387" width="0" style="89" hidden="1" customWidth="1"/>
    <col min="6388" max="6388" width="11.7109375" style="89" customWidth="1"/>
    <col min="6389" max="6389" width="18.7109375" style="89" customWidth="1"/>
    <col min="6390" max="6390" width="11.7109375" style="89" customWidth="1"/>
    <col min="6391" max="6391" width="15" style="89" customWidth="1"/>
    <col min="6392" max="6392" width="11.7109375" style="89" customWidth="1"/>
    <col min="6393" max="6393" width="17.42578125" style="89" customWidth="1"/>
    <col min="6394" max="6394" width="11.7109375" style="89" customWidth="1"/>
    <col min="6395" max="6395" width="15" style="89" customWidth="1"/>
    <col min="6396" max="6396" width="15.7109375" style="89" customWidth="1"/>
    <col min="6397" max="6398" width="17.28515625" style="89" customWidth="1"/>
    <col min="6399" max="6401" width="9.140625" style="89"/>
    <col min="6402" max="6402" width="11" style="89" customWidth="1"/>
    <col min="6403" max="6403" width="9.140625" style="89"/>
    <col min="6404" max="6404" width="10.5703125" style="89" customWidth="1"/>
    <col min="6405" max="6638" width="9.140625" style="89"/>
    <col min="6639" max="6639" width="35.42578125" style="89" customWidth="1"/>
    <col min="6640" max="6643" width="0" style="89" hidden="1" customWidth="1"/>
    <col min="6644" max="6644" width="11.7109375" style="89" customWidth="1"/>
    <col min="6645" max="6645" width="18.7109375" style="89" customWidth="1"/>
    <col min="6646" max="6646" width="11.7109375" style="89" customWidth="1"/>
    <col min="6647" max="6647" width="15" style="89" customWidth="1"/>
    <col min="6648" max="6648" width="11.7109375" style="89" customWidth="1"/>
    <col min="6649" max="6649" width="17.42578125" style="89" customWidth="1"/>
    <col min="6650" max="6650" width="11.7109375" style="89" customWidth="1"/>
    <col min="6651" max="6651" width="15" style="89" customWidth="1"/>
    <col min="6652" max="6652" width="15.7109375" style="89" customWidth="1"/>
    <col min="6653" max="6654" width="17.28515625" style="89" customWidth="1"/>
    <col min="6655" max="6657" width="9.140625" style="89"/>
    <col min="6658" max="6658" width="11" style="89" customWidth="1"/>
    <col min="6659" max="6659" width="9.140625" style="89"/>
    <col min="6660" max="6660" width="10.5703125" style="89" customWidth="1"/>
    <col min="6661" max="6894" width="9.140625" style="89"/>
    <col min="6895" max="6895" width="35.42578125" style="89" customWidth="1"/>
    <col min="6896" max="6899" width="0" style="89" hidden="1" customWidth="1"/>
    <col min="6900" max="6900" width="11.7109375" style="89" customWidth="1"/>
    <col min="6901" max="6901" width="18.7109375" style="89" customWidth="1"/>
    <col min="6902" max="6902" width="11.7109375" style="89" customWidth="1"/>
    <col min="6903" max="6903" width="15" style="89" customWidth="1"/>
    <col min="6904" max="6904" width="11.7109375" style="89" customWidth="1"/>
    <col min="6905" max="6905" width="17.42578125" style="89" customWidth="1"/>
    <col min="6906" max="6906" width="11.7109375" style="89" customWidth="1"/>
    <col min="6907" max="6907" width="15" style="89" customWidth="1"/>
    <col min="6908" max="6908" width="15.7109375" style="89" customWidth="1"/>
    <col min="6909" max="6910" width="17.28515625" style="89" customWidth="1"/>
    <col min="6911" max="6913" width="9.140625" style="89"/>
    <col min="6914" max="6914" width="11" style="89" customWidth="1"/>
    <col min="6915" max="6915" width="9.140625" style="89"/>
    <col min="6916" max="6916" width="10.5703125" style="89" customWidth="1"/>
    <col min="6917" max="7150" width="9.140625" style="89"/>
    <col min="7151" max="7151" width="35.42578125" style="89" customWidth="1"/>
    <col min="7152" max="7155" width="0" style="89" hidden="1" customWidth="1"/>
    <col min="7156" max="7156" width="11.7109375" style="89" customWidth="1"/>
    <col min="7157" max="7157" width="18.7109375" style="89" customWidth="1"/>
    <col min="7158" max="7158" width="11.7109375" style="89" customWidth="1"/>
    <col min="7159" max="7159" width="15" style="89" customWidth="1"/>
    <col min="7160" max="7160" width="11.7109375" style="89" customWidth="1"/>
    <col min="7161" max="7161" width="17.42578125" style="89" customWidth="1"/>
    <col min="7162" max="7162" width="11.7109375" style="89" customWidth="1"/>
    <col min="7163" max="7163" width="15" style="89" customWidth="1"/>
    <col min="7164" max="7164" width="15.7109375" style="89" customWidth="1"/>
    <col min="7165" max="7166" width="17.28515625" style="89" customWidth="1"/>
    <col min="7167" max="7169" width="9.140625" style="89"/>
    <col min="7170" max="7170" width="11" style="89" customWidth="1"/>
    <col min="7171" max="7171" width="9.140625" style="89"/>
    <col min="7172" max="7172" width="10.5703125" style="89" customWidth="1"/>
    <col min="7173" max="7406" width="9.140625" style="89"/>
    <col min="7407" max="7407" width="35.42578125" style="89" customWidth="1"/>
    <col min="7408" max="7411" width="0" style="89" hidden="1" customWidth="1"/>
    <col min="7412" max="7412" width="11.7109375" style="89" customWidth="1"/>
    <col min="7413" max="7413" width="18.7109375" style="89" customWidth="1"/>
    <col min="7414" max="7414" width="11.7109375" style="89" customWidth="1"/>
    <col min="7415" max="7415" width="15" style="89" customWidth="1"/>
    <col min="7416" max="7416" width="11.7109375" style="89" customWidth="1"/>
    <col min="7417" max="7417" width="17.42578125" style="89" customWidth="1"/>
    <col min="7418" max="7418" width="11.7109375" style="89" customWidth="1"/>
    <col min="7419" max="7419" width="15" style="89" customWidth="1"/>
    <col min="7420" max="7420" width="15.7109375" style="89" customWidth="1"/>
    <col min="7421" max="7422" width="17.28515625" style="89" customWidth="1"/>
    <col min="7423" max="7425" width="9.140625" style="89"/>
    <col min="7426" max="7426" width="11" style="89" customWidth="1"/>
    <col min="7427" max="7427" width="9.140625" style="89"/>
    <col min="7428" max="7428" width="10.5703125" style="89" customWidth="1"/>
    <col min="7429" max="7662" width="9.140625" style="89"/>
    <col min="7663" max="7663" width="35.42578125" style="89" customWidth="1"/>
    <col min="7664" max="7667" width="0" style="89" hidden="1" customWidth="1"/>
    <col min="7668" max="7668" width="11.7109375" style="89" customWidth="1"/>
    <col min="7669" max="7669" width="18.7109375" style="89" customWidth="1"/>
    <col min="7670" max="7670" width="11.7109375" style="89" customWidth="1"/>
    <col min="7671" max="7671" width="15" style="89" customWidth="1"/>
    <col min="7672" max="7672" width="11.7109375" style="89" customWidth="1"/>
    <col min="7673" max="7673" width="17.42578125" style="89" customWidth="1"/>
    <col min="7674" max="7674" width="11.7109375" style="89" customWidth="1"/>
    <col min="7675" max="7675" width="15" style="89" customWidth="1"/>
    <col min="7676" max="7676" width="15.7109375" style="89" customWidth="1"/>
    <col min="7677" max="7678" width="17.28515625" style="89" customWidth="1"/>
    <col min="7679" max="7681" width="9.140625" style="89"/>
    <col min="7682" max="7682" width="11" style="89" customWidth="1"/>
    <col min="7683" max="7683" width="9.140625" style="89"/>
    <col min="7684" max="7684" width="10.5703125" style="89" customWidth="1"/>
    <col min="7685" max="7918" width="9.140625" style="89"/>
    <col min="7919" max="7919" width="35.42578125" style="89" customWidth="1"/>
    <col min="7920" max="7923" width="0" style="89" hidden="1" customWidth="1"/>
    <col min="7924" max="7924" width="11.7109375" style="89" customWidth="1"/>
    <col min="7925" max="7925" width="18.7109375" style="89" customWidth="1"/>
    <col min="7926" max="7926" width="11.7109375" style="89" customWidth="1"/>
    <col min="7927" max="7927" width="15" style="89" customWidth="1"/>
    <col min="7928" max="7928" width="11.7109375" style="89" customWidth="1"/>
    <col min="7929" max="7929" width="17.42578125" style="89" customWidth="1"/>
    <col min="7930" max="7930" width="11.7109375" style="89" customWidth="1"/>
    <col min="7931" max="7931" width="15" style="89" customWidth="1"/>
    <col min="7932" max="7932" width="15.7109375" style="89" customWidth="1"/>
    <col min="7933" max="7934" width="17.28515625" style="89" customWidth="1"/>
    <col min="7935" max="7937" width="9.140625" style="89"/>
    <col min="7938" max="7938" width="11" style="89" customWidth="1"/>
    <col min="7939" max="7939" width="9.140625" style="89"/>
    <col min="7940" max="7940" width="10.5703125" style="89" customWidth="1"/>
    <col min="7941" max="8174" width="9.140625" style="89"/>
    <col min="8175" max="8175" width="35.42578125" style="89" customWidth="1"/>
    <col min="8176" max="8179" width="0" style="89" hidden="1" customWidth="1"/>
    <col min="8180" max="8180" width="11.7109375" style="89" customWidth="1"/>
    <col min="8181" max="8181" width="18.7109375" style="89" customWidth="1"/>
    <col min="8182" max="8182" width="11.7109375" style="89" customWidth="1"/>
    <col min="8183" max="8183" width="15" style="89" customWidth="1"/>
    <col min="8184" max="8184" width="11.7109375" style="89" customWidth="1"/>
    <col min="8185" max="8185" width="17.42578125" style="89" customWidth="1"/>
    <col min="8186" max="8186" width="11.7109375" style="89" customWidth="1"/>
    <col min="8187" max="8187" width="15" style="89" customWidth="1"/>
    <col min="8188" max="8188" width="15.7109375" style="89" customWidth="1"/>
    <col min="8189" max="8190" width="17.28515625" style="89" customWidth="1"/>
    <col min="8191" max="8193" width="9.140625" style="89"/>
    <col min="8194" max="8194" width="11" style="89" customWidth="1"/>
    <col min="8195" max="8195" width="9.140625" style="89"/>
    <col min="8196" max="8196" width="10.5703125" style="89" customWidth="1"/>
    <col min="8197" max="8430" width="9.140625" style="89"/>
    <col min="8431" max="8431" width="35.42578125" style="89" customWidth="1"/>
    <col min="8432" max="8435" width="0" style="89" hidden="1" customWidth="1"/>
    <col min="8436" max="8436" width="11.7109375" style="89" customWidth="1"/>
    <col min="8437" max="8437" width="18.7109375" style="89" customWidth="1"/>
    <col min="8438" max="8438" width="11.7109375" style="89" customWidth="1"/>
    <col min="8439" max="8439" width="15" style="89" customWidth="1"/>
    <col min="8440" max="8440" width="11.7109375" style="89" customWidth="1"/>
    <col min="8441" max="8441" width="17.42578125" style="89" customWidth="1"/>
    <col min="8442" max="8442" width="11.7109375" style="89" customWidth="1"/>
    <col min="8443" max="8443" width="15" style="89" customWidth="1"/>
    <col min="8444" max="8444" width="15.7109375" style="89" customWidth="1"/>
    <col min="8445" max="8446" width="17.28515625" style="89" customWidth="1"/>
    <col min="8447" max="8449" width="9.140625" style="89"/>
    <col min="8450" max="8450" width="11" style="89" customWidth="1"/>
    <col min="8451" max="8451" width="9.140625" style="89"/>
    <col min="8452" max="8452" width="10.5703125" style="89" customWidth="1"/>
    <col min="8453" max="8686" width="9.140625" style="89"/>
    <col min="8687" max="8687" width="35.42578125" style="89" customWidth="1"/>
    <col min="8688" max="8691" width="0" style="89" hidden="1" customWidth="1"/>
    <col min="8692" max="8692" width="11.7109375" style="89" customWidth="1"/>
    <col min="8693" max="8693" width="18.7109375" style="89" customWidth="1"/>
    <col min="8694" max="8694" width="11.7109375" style="89" customWidth="1"/>
    <col min="8695" max="8695" width="15" style="89" customWidth="1"/>
    <col min="8696" max="8696" width="11.7109375" style="89" customWidth="1"/>
    <col min="8697" max="8697" width="17.42578125" style="89" customWidth="1"/>
    <col min="8698" max="8698" width="11.7109375" style="89" customWidth="1"/>
    <col min="8699" max="8699" width="15" style="89" customWidth="1"/>
    <col min="8700" max="8700" width="15.7109375" style="89" customWidth="1"/>
    <col min="8701" max="8702" width="17.28515625" style="89" customWidth="1"/>
    <col min="8703" max="8705" width="9.140625" style="89"/>
    <col min="8706" max="8706" width="11" style="89" customWidth="1"/>
    <col min="8707" max="8707" width="9.140625" style="89"/>
    <col min="8708" max="8708" width="10.5703125" style="89" customWidth="1"/>
    <col min="8709" max="8942" width="9.140625" style="89"/>
    <col min="8943" max="8943" width="35.42578125" style="89" customWidth="1"/>
    <col min="8944" max="8947" width="0" style="89" hidden="1" customWidth="1"/>
    <col min="8948" max="8948" width="11.7109375" style="89" customWidth="1"/>
    <col min="8949" max="8949" width="18.7109375" style="89" customWidth="1"/>
    <col min="8950" max="8950" width="11.7109375" style="89" customWidth="1"/>
    <col min="8951" max="8951" width="15" style="89" customWidth="1"/>
    <col min="8952" max="8952" width="11.7109375" style="89" customWidth="1"/>
    <col min="8953" max="8953" width="17.42578125" style="89" customWidth="1"/>
    <col min="8954" max="8954" width="11.7109375" style="89" customWidth="1"/>
    <col min="8955" max="8955" width="15" style="89" customWidth="1"/>
    <col min="8956" max="8956" width="15.7109375" style="89" customWidth="1"/>
    <col min="8957" max="8958" width="17.28515625" style="89" customWidth="1"/>
    <col min="8959" max="8961" width="9.140625" style="89"/>
    <col min="8962" max="8962" width="11" style="89" customWidth="1"/>
    <col min="8963" max="8963" width="9.140625" style="89"/>
    <col min="8964" max="8964" width="10.5703125" style="89" customWidth="1"/>
    <col min="8965" max="9198" width="9.140625" style="89"/>
    <col min="9199" max="9199" width="35.42578125" style="89" customWidth="1"/>
    <col min="9200" max="9203" width="0" style="89" hidden="1" customWidth="1"/>
    <col min="9204" max="9204" width="11.7109375" style="89" customWidth="1"/>
    <col min="9205" max="9205" width="18.7109375" style="89" customWidth="1"/>
    <col min="9206" max="9206" width="11.7109375" style="89" customWidth="1"/>
    <col min="9207" max="9207" width="15" style="89" customWidth="1"/>
    <col min="9208" max="9208" width="11.7109375" style="89" customWidth="1"/>
    <col min="9209" max="9209" width="17.42578125" style="89" customWidth="1"/>
    <col min="9210" max="9210" width="11.7109375" style="89" customWidth="1"/>
    <col min="9211" max="9211" width="15" style="89" customWidth="1"/>
    <col min="9212" max="9212" width="15.7109375" style="89" customWidth="1"/>
    <col min="9213" max="9214" width="17.28515625" style="89" customWidth="1"/>
    <col min="9215" max="9217" width="9.140625" style="89"/>
    <col min="9218" max="9218" width="11" style="89" customWidth="1"/>
    <col min="9219" max="9219" width="9.140625" style="89"/>
    <col min="9220" max="9220" width="10.5703125" style="89" customWidth="1"/>
    <col min="9221" max="9454" width="9.140625" style="89"/>
    <col min="9455" max="9455" width="35.42578125" style="89" customWidth="1"/>
    <col min="9456" max="9459" width="0" style="89" hidden="1" customWidth="1"/>
    <col min="9460" max="9460" width="11.7109375" style="89" customWidth="1"/>
    <col min="9461" max="9461" width="18.7109375" style="89" customWidth="1"/>
    <col min="9462" max="9462" width="11.7109375" style="89" customWidth="1"/>
    <col min="9463" max="9463" width="15" style="89" customWidth="1"/>
    <col min="9464" max="9464" width="11.7109375" style="89" customWidth="1"/>
    <col min="9465" max="9465" width="17.42578125" style="89" customWidth="1"/>
    <col min="9466" max="9466" width="11.7109375" style="89" customWidth="1"/>
    <col min="9467" max="9467" width="15" style="89" customWidth="1"/>
    <col min="9468" max="9468" width="15.7109375" style="89" customWidth="1"/>
    <col min="9469" max="9470" width="17.28515625" style="89" customWidth="1"/>
    <col min="9471" max="9473" width="9.140625" style="89"/>
    <col min="9474" max="9474" width="11" style="89" customWidth="1"/>
    <col min="9475" max="9475" width="9.140625" style="89"/>
    <col min="9476" max="9476" width="10.5703125" style="89" customWidth="1"/>
    <col min="9477" max="9710" width="9.140625" style="89"/>
    <col min="9711" max="9711" width="35.42578125" style="89" customWidth="1"/>
    <col min="9712" max="9715" width="0" style="89" hidden="1" customWidth="1"/>
    <col min="9716" max="9716" width="11.7109375" style="89" customWidth="1"/>
    <col min="9717" max="9717" width="18.7109375" style="89" customWidth="1"/>
    <col min="9718" max="9718" width="11.7109375" style="89" customWidth="1"/>
    <col min="9719" max="9719" width="15" style="89" customWidth="1"/>
    <col min="9720" max="9720" width="11.7109375" style="89" customWidth="1"/>
    <col min="9721" max="9721" width="17.42578125" style="89" customWidth="1"/>
    <col min="9722" max="9722" width="11.7109375" style="89" customWidth="1"/>
    <col min="9723" max="9723" width="15" style="89" customWidth="1"/>
    <col min="9724" max="9724" width="15.7109375" style="89" customWidth="1"/>
    <col min="9725" max="9726" width="17.28515625" style="89" customWidth="1"/>
    <col min="9727" max="9729" width="9.140625" style="89"/>
    <col min="9730" max="9730" width="11" style="89" customWidth="1"/>
    <col min="9731" max="9731" width="9.140625" style="89"/>
    <col min="9732" max="9732" width="10.5703125" style="89" customWidth="1"/>
    <col min="9733" max="9966" width="9.140625" style="89"/>
    <col min="9967" max="9967" width="35.42578125" style="89" customWidth="1"/>
    <col min="9968" max="9971" width="0" style="89" hidden="1" customWidth="1"/>
    <col min="9972" max="9972" width="11.7109375" style="89" customWidth="1"/>
    <col min="9973" max="9973" width="18.7109375" style="89" customWidth="1"/>
    <col min="9974" max="9974" width="11.7109375" style="89" customWidth="1"/>
    <col min="9975" max="9975" width="15" style="89" customWidth="1"/>
    <col min="9976" max="9976" width="11.7109375" style="89" customWidth="1"/>
    <col min="9977" max="9977" width="17.42578125" style="89" customWidth="1"/>
    <col min="9978" max="9978" width="11.7109375" style="89" customWidth="1"/>
    <col min="9979" max="9979" width="15" style="89" customWidth="1"/>
    <col min="9980" max="9980" width="15.7109375" style="89" customWidth="1"/>
    <col min="9981" max="9982" width="17.28515625" style="89" customWidth="1"/>
    <col min="9983" max="9985" width="9.140625" style="89"/>
    <col min="9986" max="9986" width="11" style="89" customWidth="1"/>
    <col min="9987" max="9987" width="9.140625" style="89"/>
    <col min="9988" max="9988" width="10.5703125" style="89" customWidth="1"/>
    <col min="9989" max="10222" width="9.140625" style="89"/>
    <col min="10223" max="10223" width="35.42578125" style="89" customWidth="1"/>
    <col min="10224" max="10227" width="0" style="89" hidden="1" customWidth="1"/>
    <col min="10228" max="10228" width="11.7109375" style="89" customWidth="1"/>
    <col min="10229" max="10229" width="18.7109375" style="89" customWidth="1"/>
    <col min="10230" max="10230" width="11.7109375" style="89" customWidth="1"/>
    <col min="10231" max="10231" width="15" style="89" customWidth="1"/>
    <col min="10232" max="10232" width="11.7109375" style="89" customWidth="1"/>
    <col min="10233" max="10233" width="17.42578125" style="89" customWidth="1"/>
    <col min="10234" max="10234" width="11.7109375" style="89" customWidth="1"/>
    <col min="10235" max="10235" width="15" style="89" customWidth="1"/>
    <col min="10236" max="10236" width="15.7109375" style="89" customWidth="1"/>
    <col min="10237" max="10238" width="17.28515625" style="89" customWidth="1"/>
    <col min="10239" max="10241" width="9.140625" style="89"/>
    <col min="10242" max="10242" width="11" style="89" customWidth="1"/>
    <col min="10243" max="10243" width="9.140625" style="89"/>
    <col min="10244" max="10244" width="10.5703125" style="89" customWidth="1"/>
    <col min="10245" max="10478" width="9.140625" style="89"/>
    <col min="10479" max="10479" width="35.42578125" style="89" customWidth="1"/>
    <col min="10480" max="10483" width="0" style="89" hidden="1" customWidth="1"/>
    <col min="10484" max="10484" width="11.7109375" style="89" customWidth="1"/>
    <col min="10485" max="10485" width="18.7109375" style="89" customWidth="1"/>
    <col min="10486" max="10486" width="11.7109375" style="89" customWidth="1"/>
    <col min="10487" max="10487" width="15" style="89" customWidth="1"/>
    <col min="10488" max="10488" width="11.7109375" style="89" customWidth="1"/>
    <col min="10489" max="10489" width="17.42578125" style="89" customWidth="1"/>
    <col min="10490" max="10490" width="11.7109375" style="89" customWidth="1"/>
    <col min="10491" max="10491" width="15" style="89" customWidth="1"/>
    <col min="10492" max="10492" width="15.7109375" style="89" customWidth="1"/>
    <col min="10493" max="10494" width="17.28515625" style="89" customWidth="1"/>
    <col min="10495" max="10497" width="9.140625" style="89"/>
    <col min="10498" max="10498" width="11" style="89" customWidth="1"/>
    <col min="10499" max="10499" width="9.140625" style="89"/>
    <col min="10500" max="10500" width="10.5703125" style="89" customWidth="1"/>
    <col min="10501" max="10734" width="9.140625" style="89"/>
    <col min="10735" max="10735" width="35.42578125" style="89" customWidth="1"/>
    <col min="10736" max="10739" width="0" style="89" hidden="1" customWidth="1"/>
    <col min="10740" max="10740" width="11.7109375" style="89" customWidth="1"/>
    <col min="10741" max="10741" width="18.7109375" style="89" customWidth="1"/>
    <col min="10742" max="10742" width="11.7109375" style="89" customWidth="1"/>
    <col min="10743" max="10743" width="15" style="89" customWidth="1"/>
    <col min="10744" max="10744" width="11.7109375" style="89" customWidth="1"/>
    <col min="10745" max="10745" width="17.42578125" style="89" customWidth="1"/>
    <col min="10746" max="10746" width="11.7109375" style="89" customWidth="1"/>
    <col min="10747" max="10747" width="15" style="89" customWidth="1"/>
    <col min="10748" max="10748" width="15.7109375" style="89" customWidth="1"/>
    <col min="10749" max="10750" width="17.28515625" style="89" customWidth="1"/>
    <col min="10751" max="10753" width="9.140625" style="89"/>
    <col min="10754" max="10754" width="11" style="89" customWidth="1"/>
    <col min="10755" max="10755" width="9.140625" style="89"/>
    <col min="10756" max="10756" width="10.5703125" style="89" customWidth="1"/>
    <col min="10757" max="10990" width="9.140625" style="89"/>
    <col min="10991" max="10991" width="35.42578125" style="89" customWidth="1"/>
    <col min="10992" max="10995" width="0" style="89" hidden="1" customWidth="1"/>
    <col min="10996" max="10996" width="11.7109375" style="89" customWidth="1"/>
    <col min="10997" max="10997" width="18.7109375" style="89" customWidth="1"/>
    <col min="10998" max="10998" width="11.7109375" style="89" customWidth="1"/>
    <col min="10999" max="10999" width="15" style="89" customWidth="1"/>
    <col min="11000" max="11000" width="11.7109375" style="89" customWidth="1"/>
    <col min="11001" max="11001" width="17.42578125" style="89" customWidth="1"/>
    <col min="11002" max="11002" width="11.7109375" style="89" customWidth="1"/>
    <col min="11003" max="11003" width="15" style="89" customWidth="1"/>
    <col min="11004" max="11004" width="15.7109375" style="89" customWidth="1"/>
    <col min="11005" max="11006" width="17.28515625" style="89" customWidth="1"/>
    <col min="11007" max="11009" width="9.140625" style="89"/>
    <col min="11010" max="11010" width="11" style="89" customWidth="1"/>
    <col min="11011" max="11011" width="9.140625" style="89"/>
    <col min="11012" max="11012" width="10.5703125" style="89" customWidth="1"/>
    <col min="11013" max="11246" width="9.140625" style="89"/>
    <col min="11247" max="11247" width="35.42578125" style="89" customWidth="1"/>
    <col min="11248" max="11251" width="0" style="89" hidden="1" customWidth="1"/>
    <col min="11252" max="11252" width="11.7109375" style="89" customWidth="1"/>
    <col min="11253" max="11253" width="18.7109375" style="89" customWidth="1"/>
    <col min="11254" max="11254" width="11.7109375" style="89" customWidth="1"/>
    <col min="11255" max="11255" width="15" style="89" customWidth="1"/>
    <col min="11256" max="11256" width="11.7109375" style="89" customWidth="1"/>
    <col min="11257" max="11257" width="17.42578125" style="89" customWidth="1"/>
    <col min="11258" max="11258" width="11.7109375" style="89" customWidth="1"/>
    <col min="11259" max="11259" width="15" style="89" customWidth="1"/>
    <col min="11260" max="11260" width="15.7109375" style="89" customWidth="1"/>
    <col min="11261" max="11262" width="17.28515625" style="89" customWidth="1"/>
    <col min="11263" max="11265" width="9.140625" style="89"/>
    <col min="11266" max="11266" width="11" style="89" customWidth="1"/>
    <col min="11267" max="11267" width="9.140625" style="89"/>
    <col min="11268" max="11268" width="10.5703125" style="89" customWidth="1"/>
    <col min="11269" max="11502" width="9.140625" style="89"/>
    <col min="11503" max="11503" width="35.42578125" style="89" customWidth="1"/>
    <col min="11504" max="11507" width="0" style="89" hidden="1" customWidth="1"/>
    <col min="11508" max="11508" width="11.7109375" style="89" customWidth="1"/>
    <col min="11509" max="11509" width="18.7109375" style="89" customWidth="1"/>
    <col min="11510" max="11510" width="11.7109375" style="89" customWidth="1"/>
    <col min="11511" max="11511" width="15" style="89" customWidth="1"/>
    <col min="11512" max="11512" width="11.7109375" style="89" customWidth="1"/>
    <col min="11513" max="11513" width="17.42578125" style="89" customWidth="1"/>
    <col min="11514" max="11514" width="11.7109375" style="89" customWidth="1"/>
    <col min="11515" max="11515" width="15" style="89" customWidth="1"/>
    <col min="11516" max="11516" width="15.7109375" style="89" customWidth="1"/>
    <col min="11517" max="11518" width="17.28515625" style="89" customWidth="1"/>
    <col min="11519" max="11521" width="9.140625" style="89"/>
    <col min="11522" max="11522" width="11" style="89" customWidth="1"/>
    <col min="11523" max="11523" width="9.140625" style="89"/>
    <col min="11524" max="11524" width="10.5703125" style="89" customWidth="1"/>
    <col min="11525" max="11758" width="9.140625" style="89"/>
    <col min="11759" max="11759" width="35.42578125" style="89" customWidth="1"/>
    <col min="11760" max="11763" width="0" style="89" hidden="1" customWidth="1"/>
    <col min="11764" max="11764" width="11.7109375" style="89" customWidth="1"/>
    <col min="11765" max="11765" width="18.7109375" style="89" customWidth="1"/>
    <col min="11766" max="11766" width="11.7109375" style="89" customWidth="1"/>
    <col min="11767" max="11767" width="15" style="89" customWidth="1"/>
    <col min="11768" max="11768" width="11.7109375" style="89" customWidth="1"/>
    <col min="11769" max="11769" width="17.42578125" style="89" customWidth="1"/>
    <col min="11770" max="11770" width="11.7109375" style="89" customWidth="1"/>
    <col min="11771" max="11771" width="15" style="89" customWidth="1"/>
    <col min="11772" max="11772" width="15.7109375" style="89" customWidth="1"/>
    <col min="11773" max="11774" width="17.28515625" style="89" customWidth="1"/>
    <col min="11775" max="11777" width="9.140625" style="89"/>
    <col min="11778" max="11778" width="11" style="89" customWidth="1"/>
    <col min="11779" max="11779" width="9.140625" style="89"/>
    <col min="11780" max="11780" width="10.5703125" style="89" customWidth="1"/>
    <col min="11781" max="12014" width="9.140625" style="89"/>
    <col min="12015" max="12015" width="35.42578125" style="89" customWidth="1"/>
    <col min="12016" max="12019" width="0" style="89" hidden="1" customWidth="1"/>
    <col min="12020" max="12020" width="11.7109375" style="89" customWidth="1"/>
    <col min="12021" max="12021" width="18.7109375" style="89" customWidth="1"/>
    <col min="12022" max="12022" width="11.7109375" style="89" customWidth="1"/>
    <col min="12023" max="12023" width="15" style="89" customWidth="1"/>
    <col min="12024" max="12024" width="11.7109375" style="89" customWidth="1"/>
    <col min="12025" max="12025" width="17.42578125" style="89" customWidth="1"/>
    <col min="12026" max="12026" width="11.7109375" style="89" customWidth="1"/>
    <col min="12027" max="12027" width="15" style="89" customWidth="1"/>
    <col min="12028" max="12028" width="15.7109375" style="89" customWidth="1"/>
    <col min="12029" max="12030" width="17.28515625" style="89" customWidth="1"/>
    <col min="12031" max="12033" width="9.140625" style="89"/>
    <col min="12034" max="12034" width="11" style="89" customWidth="1"/>
    <col min="12035" max="12035" width="9.140625" style="89"/>
    <col min="12036" max="12036" width="10.5703125" style="89" customWidth="1"/>
    <col min="12037" max="12270" width="9.140625" style="89"/>
    <col min="12271" max="12271" width="35.42578125" style="89" customWidth="1"/>
    <col min="12272" max="12275" width="0" style="89" hidden="1" customWidth="1"/>
    <col min="12276" max="12276" width="11.7109375" style="89" customWidth="1"/>
    <col min="12277" max="12277" width="18.7109375" style="89" customWidth="1"/>
    <col min="12278" max="12278" width="11.7109375" style="89" customWidth="1"/>
    <col min="12279" max="12279" width="15" style="89" customWidth="1"/>
    <col min="12280" max="12280" width="11.7109375" style="89" customWidth="1"/>
    <col min="12281" max="12281" width="17.42578125" style="89" customWidth="1"/>
    <col min="12282" max="12282" width="11.7109375" style="89" customWidth="1"/>
    <col min="12283" max="12283" width="15" style="89" customWidth="1"/>
    <col min="12284" max="12284" width="15.7109375" style="89" customWidth="1"/>
    <col min="12285" max="12286" width="17.28515625" style="89" customWidth="1"/>
    <col min="12287" max="12289" width="9.140625" style="89"/>
    <col min="12290" max="12290" width="11" style="89" customWidth="1"/>
    <col min="12291" max="12291" width="9.140625" style="89"/>
    <col min="12292" max="12292" width="10.5703125" style="89" customWidth="1"/>
    <col min="12293" max="12526" width="9.140625" style="89"/>
    <col min="12527" max="12527" width="35.42578125" style="89" customWidth="1"/>
    <col min="12528" max="12531" width="0" style="89" hidden="1" customWidth="1"/>
    <col min="12532" max="12532" width="11.7109375" style="89" customWidth="1"/>
    <col min="12533" max="12533" width="18.7109375" style="89" customWidth="1"/>
    <col min="12534" max="12534" width="11.7109375" style="89" customWidth="1"/>
    <col min="12535" max="12535" width="15" style="89" customWidth="1"/>
    <col min="12536" max="12536" width="11.7109375" style="89" customWidth="1"/>
    <col min="12537" max="12537" width="17.42578125" style="89" customWidth="1"/>
    <col min="12538" max="12538" width="11.7109375" style="89" customWidth="1"/>
    <col min="12539" max="12539" width="15" style="89" customWidth="1"/>
    <col min="12540" max="12540" width="15.7109375" style="89" customWidth="1"/>
    <col min="12541" max="12542" width="17.28515625" style="89" customWidth="1"/>
    <col min="12543" max="12545" width="9.140625" style="89"/>
    <col min="12546" max="12546" width="11" style="89" customWidth="1"/>
    <col min="12547" max="12547" width="9.140625" style="89"/>
    <col min="12548" max="12548" width="10.5703125" style="89" customWidth="1"/>
    <col min="12549" max="12782" width="9.140625" style="89"/>
    <col min="12783" max="12783" width="35.42578125" style="89" customWidth="1"/>
    <col min="12784" max="12787" width="0" style="89" hidden="1" customWidth="1"/>
    <col min="12788" max="12788" width="11.7109375" style="89" customWidth="1"/>
    <col min="12789" max="12789" width="18.7109375" style="89" customWidth="1"/>
    <col min="12790" max="12790" width="11.7109375" style="89" customWidth="1"/>
    <col min="12791" max="12791" width="15" style="89" customWidth="1"/>
    <col min="12792" max="12792" width="11.7109375" style="89" customWidth="1"/>
    <col min="12793" max="12793" width="17.42578125" style="89" customWidth="1"/>
    <col min="12794" max="12794" width="11.7109375" style="89" customWidth="1"/>
    <col min="12795" max="12795" width="15" style="89" customWidth="1"/>
    <col min="12796" max="12796" width="15.7109375" style="89" customWidth="1"/>
    <col min="12797" max="12798" width="17.28515625" style="89" customWidth="1"/>
    <col min="12799" max="12801" width="9.140625" style="89"/>
    <col min="12802" max="12802" width="11" style="89" customWidth="1"/>
    <col min="12803" max="12803" width="9.140625" style="89"/>
    <col min="12804" max="12804" width="10.5703125" style="89" customWidth="1"/>
    <col min="12805" max="13038" width="9.140625" style="89"/>
    <col min="13039" max="13039" width="35.42578125" style="89" customWidth="1"/>
    <col min="13040" max="13043" width="0" style="89" hidden="1" customWidth="1"/>
    <col min="13044" max="13044" width="11.7109375" style="89" customWidth="1"/>
    <col min="13045" max="13045" width="18.7109375" style="89" customWidth="1"/>
    <col min="13046" max="13046" width="11.7109375" style="89" customWidth="1"/>
    <col min="13047" max="13047" width="15" style="89" customWidth="1"/>
    <col min="13048" max="13048" width="11.7109375" style="89" customWidth="1"/>
    <col min="13049" max="13049" width="17.42578125" style="89" customWidth="1"/>
    <col min="13050" max="13050" width="11.7109375" style="89" customWidth="1"/>
    <col min="13051" max="13051" width="15" style="89" customWidth="1"/>
    <col min="13052" max="13052" width="15.7109375" style="89" customWidth="1"/>
    <col min="13053" max="13054" width="17.28515625" style="89" customWidth="1"/>
    <col min="13055" max="13057" width="9.140625" style="89"/>
    <col min="13058" max="13058" width="11" style="89" customWidth="1"/>
    <col min="13059" max="13059" width="9.140625" style="89"/>
    <col min="13060" max="13060" width="10.5703125" style="89" customWidth="1"/>
    <col min="13061" max="13294" width="9.140625" style="89"/>
    <col min="13295" max="13295" width="35.42578125" style="89" customWidth="1"/>
    <col min="13296" max="13299" width="0" style="89" hidden="1" customWidth="1"/>
    <col min="13300" max="13300" width="11.7109375" style="89" customWidth="1"/>
    <col min="13301" max="13301" width="18.7109375" style="89" customWidth="1"/>
    <col min="13302" max="13302" width="11.7109375" style="89" customWidth="1"/>
    <col min="13303" max="13303" width="15" style="89" customWidth="1"/>
    <col min="13304" max="13304" width="11.7109375" style="89" customWidth="1"/>
    <col min="13305" max="13305" width="17.42578125" style="89" customWidth="1"/>
    <col min="13306" max="13306" width="11.7109375" style="89" customWidth="1"/>
    <col min="13307" max="13307" width="15" style="89" customWidth="1"/>
    <col min="13308" max="13308" width="15.7109375" style="89" customWidth="1"/>
    <col min="13309" max="13310" width="17.28515625" style="89" customWidth="1"/>
    <col min="13311" max="13313" width="9.140625" style="89"/>
    <col min="13314" max="13314" width="11" style="89" customWidth="1"/>
    <col min="13315" max="13315" width="9.140625" style="89"/>
    <col min="13316" max="13316" width="10.5703125" style="89" customWidth="1"/>
    <col min="13317" max="13550" width="9.140625" style="89"/>
    <col min="13551" max="13551" width="35.42578125" style="89" customWidth="1"/>
    <col min="13552" max="13555" width="0" style="89" hidden="1" customWidth="1"/>
    <col min="13556" max="13556" width="11.7109375" style="89" customWidth="1"/>
    <col min="13557" max="13557" width="18.7109375" style="89" customWidth="1"/>
    <col min="13558" max="13558" width="11.7109375" style="89" customWidth="1"/>
    <col min="13559" max="13559" width="15" style="89" customWidth="1"/>
    <col min="13560" max="13560" width="11.7109375" style="89" customWidth="1"/>
    <col min="13561" max="13561" width="17.42578125" style="89" customWidth="1"/>
    <col min="13562" max="13562" width="11.7109375" style="89" customWidth="1"/>
    <col min="13563" max="13563" width="15" style="89" customWidth="1"/>
    <col min="13564" max="13564" width="15.7109375" style="89" customWidth="1"/>
    <col min="13565" max="13566" width="17.28515625" style="89" customWidth="1"/>
    <col min="13567" max="13569" width="9.140625" style="89"/>
    <col min="13570" max="13570" width="11" style="89" customWidth="1"/>
    <col min="13571" max="13571" width="9.140625" style="89"/>
    <col min="13572" max="13572" width="10.5703125" style="89" customWidth="1"/>
    <col min="13573" max="13806" width="9.140625" style="89"/>
    <col min="13807" max="13807" width="35.42578125" style="89" customWidth="1"/>
    <col min="13808" max="13811" width="0" style="89" hidden="1" customWidth="1"/>
    <col min="13812" max="13812" width="11.7109375" style="89" customWidth="1"/>
    <col min="13813" max="13813" width="18.7109375" style="89" customWidth="1"/>
    <col min="13814" max="13814" width="11.7109375" style="89" customWidth="1"/>
    <col min="13815" max="13815" width="15" style="89" customWidth="1"/>
    <col min="13816" max="13816" width="11.7109375" style="89" customWidth="1"/>
    <col min="13817" max="13817" width="17.42578125" style="89" customWidth="1"/>
    <col min="13818" max="13818" width="11.7109375" style="89" customWidth="1"/>
    <col min="13819" max="13819" width="15" style="89" customWidth="1"/>
    <col min="13820" max="13820" width="15.7109375" style="89" customWidth="1"/>
    <col min="13821" max="13822" width="17.28515625" style="89" customWidth="1"/>
    <col min="13823" max="13825" width="9.140625" style="89"/>
    <col min="13826" max="13826" width="11" style="89" customWidth="1"/>
    <col min="13827" max="13827" width="9.140625" style="89"/>
    <col min="13828" max="13828" width="10.5703125" style="89" customWidth="1"/>
    <col min="13829" max="14062" width="9.140625" style="89"/>
    <col min="14063" max="14063" width="35.42578125" style="89" customWidth="1"/>
    <col min="14064" max="14067" width="0" style="89" hidden="1" customWidth="1"/>
    <col min="14068" max="14068" width="11.7109375" style="89" customWidth="1"/>
    <col min="14069" max="14069" width="18.7109375" style="89" customWidth="1"/>
    <col min="14070" max="14070" width="11.7109375" style="89" customWidth="1"/>
    <col min="14071" max="14071" width="15" style="89" customWidth="1"/>
    <col min="14072" max="14072" width="11.7109375" style="89" customWidth="1"/>
    <col min="14073" max="14073" width="17.42578125" style="89" customWidth="1"/>
    <col min="14074" max="14074" width="11.7109375" style="89" customWidth="1"/>
    <col min="14075" max="14075" width="15" style="89" customWidth="1"/>
    <col min="14076" max="14076" width="15.7109375" style="89" customWidth="1"/>
    <col min="14077" max="14078" width="17.28515625" style="89" customWidth="1"/>
    <col min="14079" max="14081" width="9.140625" style="89"/>
    <col min="14082" max="14082" width="11" style="89" customWidth="1"/>
    <col min="14083" max="14083" width="9.140625" style="89"/>
    <col min="14084" max="14084" width="10.5703125" style="89" customWidth="1"/>
    <col min="14085" max="14318" width="9.140625" style="89"/>
    <col min="14319" max="14319" width="35.42578125" style="89" customWidth="1"/>
    <col min="14320" max="14323" width="0" style="89" hidden="1" customWidth="1"/>
    <col min="14324" max="14324" width="11.7109375" style="89" customWidth="1"/>
    <col min="14325" max="14325" width="18.7109375" style="89" customWidth="1"/>
    <col min="14326" max="14326" width="11.7109375" style="89" customWidth="1"/>
    <col min="14327" max="14327" width="15" style="89" customWidth="1"/>
    <col min="14328" max="14328" width="11.7109375" style="89" customWidth="1"/>
    <col min="14329" max="14329" width="17.42578125" style="89" customWidth="1"/>
    <col min="14330" max="14330" width="11.7109375" style="89" customWidth="1"/>
    <col min="14331" max="14331" width="15" style="89" customWidth="1"/>
    <col min="14332" max="14332" width="15.7109375" style="89" customWidth="1"/>
    <col min="14333" max="14334" width="17.28515625" style="89" customWidth="1"/>
    <col min="14335" max="14337" width="9.140625" style="89"/>
    <col min="14338" max="14338" width="11" style="89" customWidth="1"/>
    <col min="14339" max="14339" width="9.140625" style="89"/>
    <col min="14340" max="14340" width="10.5703125" style="89" customWidth="1"/>
    <col min="14341" max="14574" width="9.140625" style="89"/>
    <col min="14575" max="14575" width="35.42578125" style="89" customWidth="1"/>
    <col min="14576" max="14579" width="0" style="89" hidden="1" customWidth="1"/>
    <col min="14580" max="14580" width="11.7109375" style="89" customWidth="1"/>
    <col min="14581" max="14581" width="18.7109375" style="89" customWidth="1"/>
    <col min="14582" max="14582" width="11.7109375" style="89" customWidth="1"/>
    <col min="14583" max="14583" width="15" style="89" customWidth="1"/>
    <col min="14584" max="14584" width="11.7109375" style="89" customWidth="1"/>
    <col min="14585" max="14585" width="17.42578125" style="89" customWidth="1"/>
    <col min="14586" max="14586" width="11.7109375" style="89" customWidth="1"/>
    <col min="14587" max="14587" width="15" style="89" customWidth="1"/>
    <col min="14588" max="14588" width="15.7109375" style="89" customWidth="1"/>
    <col min="14589" max="14590" width="17.28515625" style="89" customWidth="1"/>
    <col min="14591" max="14593" width="9.140625" style="89"/>
    <col min="14594" max="14594" width="11" style="89" customWidth="1"/>
    <col min="14595" max="14595" width="9.140625" style="89"/>
    <col min="14596" max="14596" width="10.5703125" style="89" customWidth="1"/>
    <col min="14597" max="14830" width="9.140625" style="89"/>
    <col min="14831" max="14831" width="35.42578125" style="89" customWidth="1"/>
    <col min="14832" max="14835" width="0" style="89" hidden="1" customWidth="1"/>
    <col min="14836" max="14836" width="11.7109375" style="89" customWidth="1"/>
    <col min="14837" max="14837" width="18.7109375" style="89" customWidth="1"/>
    <col min="14838" max="14838" width="11.7109375" style="89" customWidth="1"/>
    <col min="14839" max="14839" width="15" style="89" customWidth="1"/>
    <col min="14840" max="14840" width="11.7109375" style="89" customWidth="1"/>
    <col min="14841" max="14841" width="17.42578125" style="89" customWidth="1"/>
    <col min="14842" max="14842" width="11.7109375" style="89" customWidth="1"/>
    <col min="14843" max="14843" width="15" style="89" customWidth="1"/>
    <col min="14844" max="14844" width="15.7109375" style="89" customWidth="1"/>
    <col min="14845" max="14846" width="17.28515625" style="89" customWidth="1"/>
    <col min="14847" max="14849" width="9.140625" style="89"/>
    <col min="14850" max="14850" width="11" style="89" customWidth="1"/>
    <col min="14851" max="14851" width="9.140625" style="89"/>
    <col min="14852" max="14852" width="10.5703125" style="89" customWidth="1"/>
    <col min="14853" max="15086" width="9.140625" style="89"/>
    <col min="15087" max="15087" width="35.42578125" style="89" customWidth="1"/>
    <col min="15088" max="15091" width="0" style="89" hidden="1" customWidth="1"/>
    <col min="15092" max="15092" width="11.7109375" style="89" customWidth="1"/>
    <col min="15093" max="15093" width="18.7109375" style="89" customWidth="1"/>
    <col min="15094" max="15094" width="11.7109375" style="89" customWidth="1"/>
    <col min="15095" max="15095" width="15" style="89" customWidth="1"/>
    <col min="15096" max="15096" width="11.7109375" style="89" customWidth="1"/>
    <col min="15097" max="15097" width="17.42578125" style="89" customWidth="1"/>
    <col min="15098" max="15098" width="11.7109375" style="89" customWidth="1"/>
    <col min="15099" max="15099" width="15" style="89" customWidth="1"/>
    <col min="15100" max="15100" width="15.7109375" style="89" customWidth="1"/>
    <col min="15101" max="15102" width="17.28515625" style="89" customWidth="1"/>
    <col min="15103" max="15105" width="9.140625" style="89"/>
    <col min="15106" max="15106" width="11" style="89" customWidth="1"/>
    <col min="15107" max="15107" width="9.140625" style="89"/>
    <col min="15108" max="15108" width="10.5703125" style="89" customWidth="1"/>
    <col min="15109" max="15342" width="9.140625" style="89"/>
    <col min="15343" max="15343" width="35.42578125" style="89" customWidth="1"/>
    <col min="15344" max="15347" width="0" style="89" hidden="1" customWidth="1"/>
    <col min="15348" max="15348" width="11.7109375" style="89" customWidth="1"/>
    <col min="15349" max="15349" width="18.7109375" style="89" customWidth="1"/>
    <col min="15350" max="15350" width="11.7109375" style="89" customWidth="1"/>
    <col min="15351" max="15351" width="15" style="89" customWidth="1"/>
    <col min="15352" max="15352" width="11.7109375" style="89" customWidth="1"/>
    <col min="15353" max="15353" width="17.42578125" style="89" customWidth="1"/>
    <col min="15354" max="15354" width="11.7109375" style="89" customWidth="1"/>
    <col min="15355" max="15355" width="15" style="89" customWidth="1"/>
    <col min="15356" max="15356" width="15.7109375" style="89" customWidth="1"/>
    <col min="15357" max="15358" width="17.28515625" style="89" customWidth="1"/>
    <col min="15359" max="15361" width="9.140625" style="89"/>
    <col min="15362" max="15362" width="11" style="89" customWidth="1"/>
    <col min="15363" max="15363" width="9.140625" style="89"/>
    <col min="15364" max="15364" width="10.5703125" style="89" customWidth="1"/>
    <col min="15365" max="15598" width="9.140625" style="89"/>
    <col min="15599" max="15599" width="35.42578125" style="89" customWidth="1"/>
    <col min="15600" max="15603" width="0" style="89" hidden="1" customWidth="1"/>
    <col min="15604" max="15604" width="11.7109375" style="89" customWidth="1"/>
    <col min="15605" max="15605" width="18.7109375" style="89" customWidth="1"/>
    <col min="15606" max="15606" width="11.7109375" style="89" customWidth="1"/>
    <col min="15607" max="15607" width="15" style="89" customWidth="1"/>
    <col min="15608" max="15608" width="11.7109375" style="89" customWidth="1"/>
    <col min="15609" max="15609" width="17.42578125" style="89" customWidth="1"/>
    <col min="15610" max="15610" width="11.7109375" style="89" customWidth="1"/>
    <col min="15611" max="15611" width="15" style="89" customWidth="1"/>
    <col min="15612" max="15612" width="15.7109375" style="89" customWidth="1"/>
    <col min="15613" max="15614" width="17.28515625" style="89" customWidth="1"/>
    <col min="15615" max="15617" width="9.140625" style="89"/>
    <col min="15618" max="15618" width="11" style="89" customWidth="1"/>
    <col min="15619" max="15619" width="9.140625" style="89"/>
    <col min="15620" max="15620" width="10.5703125" style="89" customWidth="1"/>
    <col min="15621" max="15854" width="9.140625" style="89"/>
    <col min="15855" max="15855" width="35.42578125" style="89" customWidth="1"/>
    <col min="15856" max="15859" width="0" style="89" hidden="1" customWidth="1"/>
    <col min="15860" max="15860" width="11.7109375" style="89" customWidth="1"/>
    <col min="15861" max="15861" width="18.7109375" style="89" customWidth="1"/>
    <col min="15862" max="15862" width="11.7109375" style="89" customWidth="1"/>
    <col min="15863" max="15863" width="15" style="89" customWidth="1"/>
    <col min="15864" max="15864" width="11.7109375" style="89" customWidth="1"/>
    <col min="15865" max="15865" width="17.42578125" style="89" customWidth="1"/>
    <col min="15866" max="15866" width="11.7109375" style="89" customWidth="1"/>
    <col min="15867" max="15867" width="15" style="89" customWidth="1"/>
    <col min="15868" max="15868" width="15.7109375" style="89" customWidth="1"/>
    <col min="15869" max="15870" width="17.28515625" style="89" customWidth="1"/>
    <col min="15871" max="15873" width="9.140625" style="89"/>
    <col min="15874" max="15874" width="11" style="89" customWidth="1"/>
    <col min="15875" max="15875" width="9.140625" style="89"/>
    <col min="15876" max="15876" width="10.5703125" style="89" customWidth="1"/>
    <col min="15877" max="16110" width="9.140625" style="89"/>
    <col min="16111" max="16111" width="35.42578125" style="89" customWidth="1"/>
    <col min="16112" max="16115" width="0" style="89" hidden="1" customWidth="1"/>
    <col min="16116" max="16116" width="11.7109375" style="89" customWidth="1"/>
    <col min="16117" max="16117" width="18.7109375" style="89" customWidth="1"/>
    <col min="16118" max="16118" width="11.7109375" style="89" customWidth="1"/>
    <col min="16119" max="16119" width="15" style="89" customWidth="1"/>
    <col min="16120" max="16120" width="11.7109375" style="89" customWidth="1"/>
    <col min="16121" max="16121" width="17.42578125" style="89" customWidth="1"/>
    <col min="16122" max="16122" width="11.7109375" style="89" customWidth="1"/>
    <col min="16123" max="16123" width="15" style="89" customWidth="1"/>
    <col min="16124" max="16124" width="15.7109375" style="89" customWidth="1"/>
    <col min="16125" max="16126" width="17.28515625" style="89" customWidth="1"/>
    <col min="16127" max="16129" width="9.140625" style="89"/>
    <col min="16130" max="16130" width="11" style="89" customWidth="1"/>
    <col min="16131" max="16131" width="9.140625" style="89"/>
    <col min="16132" max="16132" width="10.5703125" style="89" customWidth="1"/>
    <col min="16133" max="16384" width="9.140625" style="89"/>
  </cols>
  <sheetData>
    <row r="1" spans="2:23" ht="14.25">
      <c r="L1" s="143"/>
      <c r="N1" s="1182" t="s">
        <v>205</v>
      </c>
      <c r="O1" s="1182"/>
      <c r="P1" s="1182"/>
    </row>
    <row r="3" spans="2:23" ht="33.75" customHeight="1">
      <c r="B3" s="1183" t="s">
        <v>119</v>
      </c>
      <c r="C3" s="1183"/>
      <c r="D3" s="1183"/>
      <c r="E3" s="1183"/>
      <c r="F3" s="1183"/>
      <c r="G3" s="1183"/>
      <c r="H3" s="1183"/>
      <c r="I3" s="1183"/>
      <c r="J3" s="1183"/>
      <c r="K3" s="1183"/>
      <c r="L3" s="1183"/>
      <c r="M3" s="1183"/>
      <c r="N3" s="1183"/>
      <c r="O3" s="1183"/>
      <c r="P3" s="1183"/>
    </row>
    <row r="4" spans="2:23" ht="13.5" thickBot="1"/>
    <row r="5" spans="2:23" ht="13.5" thickBot="1">
      <c r="B5" s="1184" t="s">
        <v>120</v>
      </c>
      <c r="C5" s="1187" t="s">
        <v>121</v>
      </c>
      <c r="D5" s="1188"/>
      <c r="E5" s="1188"/>
      <c r="F5" s="1189"/>
      <c r="G5" s="1189"/>
      <c r="H5" s="1190"/>
      <c r="I5" s="1191"/>
      <c r="J5" s="1187" t="s">
        <v>122</v>
      </c>
      <c r="K5" s="1188"/>
      <c r="L5" s="1188"/>
      <c r="M5" s="1189"/>
      <c r="N5" s="1189"/>
      <c r="O5" s="1190"/>
      <c r="P5" s="1190"/>
      <c r="Q5" s="402"/>
    </row>
    <row r="6" spans="2:23" ht="32.25" customHeight="1">
      <c r="B6" s="1185"/>
      <c r="C6" s="1192" t="s">
        <v>123</v>
      </c>
      <c r="D6" s="1193"/>
      <c r="E6" s="1193"/>
      <c r="F6" s="1194"/>
      <c r="G6" s="1194" t="s">
        <v>124</v>
      </c>
      <c r="H6" s="1195"/>
      <c r="I6" s="1196"/>
      <c r="J6" s="1192" t="s">
        <v>123</v>
      </c>
      <c r="K6" s="1193"/>
      <c r="L6" s="1193"/>
      <c r="M6" s="1194"/>
      <c r="N6" s="1194" t="s">
        <v>124</v>
      </c>
      <c r="O6" s="1195"/>
      <c r="P6" s="1195"/>
      <c r="Q6" s="403"/>
    </row>
    <row r="7" spans="2:23" ht="64.5" thickBot="1">
      <c r="B7" s="1186"/>
      <c r="C7" s="404" t="s">
        <v>125</v>
      </c>
      <c r="D7" s="405" t="s">
        <v>126</v>
      </c>
      <c r="E7" s="406" t="s">
        <v>127</v>
      </c>
      <c r="F7" s="407" t="s">
        <v>128</v>
      </c>
      <c r="G7" s="406" t="s">
        <v>125</v>
      </c>
      <c r="H7" s="407" t="s">
        <v>129</v>
      </c>
      <c r="I7" s="408" t="s">
        <v>130</v>
      </c>
      <c r="J7" s="404" t="s">
        <v>125</v>
      </c>
      <c r="K7" s="405" t="s">
        <v>126</v>
      </c>
      <c r="L7" s="406" t="s">
        <v>127</v>
      </c>
      <c r="M7" s="407" t="s">
        <v>128</v>
      </c>
      <c r="N7" s="406" t="s">
        <v>125</v>
      </c>
      <c r="O7" s="407" t="s">
        <v>129</v>
      </c>
      <c r="P7" s="407" t="s">
        <v>131</v>
      </c>
      <c r="Q7" s="403"/>
    </row>
    <row r="8" spans="2:23" ht="25.5">
      <c r="B8" s="409" t="s">
        <v>26</v>
      </c>
      <c r="C8" s="410">
        <v>4.7399999999999998E-2</v>
      </c>
      <c r="D8" s="411">
        <v>2.97</v>
      </c>
      <c r="E8" s="411">
        <v>2.72</v>
      </c>
      <c r="F8" s="411">
        <v>2.2400000000000002</v>
      </c>
      <c r="G8" s="412">
        <v>4.3736681175829732E-2</v>
      </c>
      <c r="H8" s="413">
        <v>4.6106681175829731</v>
      </c>
      <c r="I8" s="414">
        <v>4.490668117582973</v>
      </c>
      <c r="J8" s="410">
        <v>4.3799999999999999E-2</v>
      </c>
      <c r="K8" s="411">
        <v>2.64</v>
      </c>
      <c r="L8" s="411">
        <v>2.39</v>
      </c>
      <c r="M8" s="411">
        <v>2.13</v>
      </c>
      <c r="N8" s="412">
        <v>3.8895674940640397E-2</v>
      </c>
      <c r="O8" s="413">
        <v>4.21</v>
      </c>
      <c r="P8" s="413">
        <v>4.1399999999999997</v>
      </c>
      <c r="Q8" s="415"/>
      <c r="R8" s="143"/>
      <c r="S8" s="416"/>
      <c r="T8" s="416"/>
      <c r="V8" s="416"/>
      <c r="W8" s="143"/>
    </row>
    <row r="9" spans="2:23">
      <c r="B9" s="417" t="s">
        <v>27</v>
      </c>
      <c r="C9" s="418">
        <v>4.6056855721987852E-2</v>
      </c>
      <c r="D9" s="419">
        <v>2.8356855721987855</v>
      </c>
      <c r="E9" s="419">
        <v>2.5856855721987855</v>
      </c>
      <c r="F9" s="419">
        <v>2.1056855721987899</v>
      </c>
      <c r="G9" s="420">
        <v>4.0414861219018633E-2</v>
      </c>
      <c r="H9" s="413">
        <v>4.2784861219018602</v>
      </c>
      <c r="I9" s="414">
        <v>4.1584861219018636</v>
      </c>
      <c r="J9" s="418">
        <v>4.2023649884332798E-2</v>
      </c>
      <c r="K9" s="419">
        <v>2.46</v>
      </c>
      <c r="L9" s="419">
        <v>2.21</v>
      </c>
      <c r="M9" s="419">
        <v>1.95</v>
      </c>
      <c r="N9" s="420">
        <v>3.77394165492793E-2</v>
      </c>
      <c r="O9" s="413">
        <v>4.0999999999999996</v>
      </c>
      <c r="P9" s="413">
        <v>4.0199999999999996</v>
      </c>
      <c r="Q9" s="415"/>
      <c r="R9" s="143"/>
      <c r="S9" s="416"/>
      <c r="T9" s="416"/>
      <c r="V9" s="416"/>
      <c r="W9" s="143"/>
    </row>
    <row r="10" spans="2:23">
      <c r="B10" s="417" t="s">
        <v>28</v>
      </c>
      <c r="C10" s="418">
        <v>4.9800000000000004E-2</v>
      </c>
      <c r="D10" s="419">
        <v>3.2100000000000004</v>
      </c>
      <c r="E10" s="419">
        <v>2.9600000000000004</v>
      </c>
      <c r="F10" s="419">
        <v>2.4800000000000004</v>
      </c>
      <c r="G10" s="420">
        <v>4.678975692081077E-2</v>
      </c>
      <c r="H10" s="413">
        <v>4.9159756920810773</v>
      </c>
      <c r="I10" s="414">
        <v>4.7959756920810772</v>
      </c>
      <c r="J10" s="418">
        <v>4.5100000000000001E-2</v>
      </c>
      <c r="K10" s="419">
        <v>2.77</v>
      </c>
      <c r="L10" s="419">
        <v>2.52</v>
      </c>
      <c r="M10" s="419">
        <v>2.2599999999999998</v>
      </c>
      <c r="N10" s="420">
        <v>4.6421739915172802E-2</v>
      </c>
      <c r="O10" s="413">
        <v>4.97</v>
      </c>
      <c r="P10" s="413">
        <v>4.8899999999999997</v>
      </c>
      <c r="Q10" s="415"/>
      <c r="R10" s="143"/>
      <c r="S10" s="416"/>
      <c r="T10" s="416"/>
      <c r="V10" s="416"/>
      <c r="W10" s="143"/>
    </row>
    <row r="11" spans="2:23" ht="25.5">
      <c r="B11" s="417" t="s">
        <v>44</v>
      </c>
      <c r="C11" s="418">
        <v>4.6788754709815271E-2</v>
      </c>
      <c r="D11" s="419">
        <v>2.9088754709815272</v>
      </c>
      <c r="E11" s="419">
        <v>2.6588754709815272</v>
      </c>
      <c r="F11" s="419">
        <v>2.1788754709815272</v>
      </c>
      <c r="G11" s="420">
        <v>4.2382438083382337E-2</v>
      </c>
      <c r="H11" s="413">
        <v>4.4752438083382335</v>
      </c>
      <c r="I11" s="414">
        <v>4.3552438083382334</v>
      </c>
      <c r="J11" s="418">
        <v>4.1160005336929803E-2</v>
      </c>
      <c r="K11" s="419">
        <v>2.38</v>
      </c>
      <c r="L11" s="419">
        <v>2.13</v>
      </c>
      <c r="M11" s="419">
        <v>1.87</v>
      </c>
      <c r="N11" s="420">
        <v>3.88381756261134E-2</v>
      </c>
      <c r="O11" s="413">
        <v>4.21</v>
      </c>
      <c r="P11" s="413">
        <v>4.13</v>
      </c>
      <c r="Q11" s="415"/>
      <c r="R11" s="143"/>
      <c r="S11" s="416"/>
      <c r="T11" s="416"/>
      <c r="V11" s="416"/>
      <c r="W11" s="143"/>
    </row>
    <row r="12" spans="2:23" ht="33.75" customHeight="1">
      <c r="B12" s="417" t="s">
        <v>30</v>
      </c>
      <c r="C12" s="418">
        <v>5.0799999999999998E-2</v>
      </c>
      <c r="D12" s="419">
        <v>3.31</v>
      </c>
      <c r="E12" s="419">
        <v>3.06</v>
      </c>
      <c r="F12" s="419">
        <v>2.58</v>
      </c>
      <c r="G12" s="420">
        <v>5.8543291384059282E-2</v>
      </c>
      <c r="H12" s="413">
        <v>6.0913291384059303</v>
      </c>
      <c r="I12" s="414">
        <v>5.9713291384059284</v>
      </c>
      <c r="J12" s="418">
        <v>4.4499999999999998E-2</v>
      </c>
      <c r="K12" s="419">
        <v>2.71</v>
      </c>
      <c r="L12" s="419">
        <v>2.46</v>
      </c>
      <c r="M12" s="419">
        <v>2.2000000000000002</v>
      </c>
      <c r="N12" s="420">
        <v>4.39097655412478E-2</v>
      </c>
      <c r="O12" s="413">
        <v>4.71</v>
      </c>
      <c r="P12" s="413">
        <v>4.6399999999999997</v>
      </c>
      <c r="Q12" s="415"/>
      <c r="R12" s="143"/>
      <c r="S12" s="416"/>
      <c r="T12" s="416"/>
      <c r="V12" s="416"/>
      <c r="W12" s="143"/>
    </row>
    <row r="13" spans="2:23" ht="51.75" thickBot="1">
      <c r="B13" s="421" t="s">
        <v>107</v>
      </c>
      <c r="C13" s="422">
        <v>5.1197091584528724E-2</v>
      </c>
      <c r="D13" s="423">
        <v>3.3497091584528724</v>
      </c>
      <c r="E13" s="423">
        <v>3.0997091584528724</v>
      </c>
      <c r="F13" s="423">
        <v>2.6197091584528724</v>
      </c>
      <c r="G13" s="424">
        <v>4.1853341073297502E-2</v>
      </c>
      <c r="H13" s="425">
        <v>4.4223341073297506</v>
      </c>
      <c r="I13" s="426">
        <v>4.3023341073297505</v>
      </c>
      <c r="J13" s="422">
        <v>4.4534788570598602E-2</v>
      </c>
      <c r="K13" s="423">
        <v>2.71</v>
      </c>
      <c r="L13" s="423">
        <v>2.46</v>
      </c>
      <c r="M13" s="423">
        <v>2.2000000000000002</v>
      </c>
      <c r="N13" s="424">
        <v>3.8398032292959398E-2</v>
      </c>
      <c r="O13" s="425">
        <v>4.16</v>
      </c>
      <c r="P13" s="425">
        <v>4.09</v>
      </c>
      <c r="Q13" s="415"/>
      <c r="R13" s="143"/>
      <c r="S13" s="416"/>
      <c r="T13" s="416"/>
      <c r="V13" s="416"/>
      <c r="W13" s="143"/>
    </row>
    <row r="14" spans="2:23" ht="13.5" thickBot="1">
      <c r="B14" s="427" t="s">
        <v>132</v>
      </c>
      <c r="C14" s="428">
        <v>4.7518963679071567E-2</v>
      </c>
      <c r="D14" s="429">
        <v>2.9818963679071566</v>
      </c>
      <c r="E14" s="429">
        <v>2.7318963679071566</v>
      </c>
      <c r="F14" s="429">
        <v>2.2518963679071566</v>
      </c>
      <c r="G14" s="430">
        <v>4.2124391138607144E-2</v>
      </c>
      <c r="H14" s="431">
        <v>4.4494391138607146</v>
      </c>
      <c r="I14" s="432">
        <v>4.3294391138607144</v>
      </c>
      <c r="J14" s="428">
        <v>4.2404513936957301E-2</v>
      </c>
      <c r="K14" s="429">
        <v>2.5</v>
      </c>
      <c r="L14" s="429">
        <v>2.25</v>
      </c>
      <c r="M14" s="429">
        <v>1.99</v>
      </c>
      <c r="N14" s="430">
        <v>3.8814207014446801E-2</v>
      </c>
      <c r="O14" s="431">
        <v>4.21</v>
      </c>
      <c r="P14" s="431">
        <v>4.13</v>
      </c>
      <c r="Q14" s="415"/>
      <c r="R14" s="143"/>
      <c r="S14" s="416"/>
      <c r="T14" s="416"/>
      <c r="V14" s="416"/>
      <c r="W14" s="143"/>
    </row>
    <row r="16" spans="2:23">
      <c r="E16" s="433"/>
      <c r="F16" s="433"/>
      <c r="H16" s="433"/>
    </row>
    <row r="17" spans="3:16">
      <c r="K17" s="143"/>
      <c r="L17" s="143"/>
      <c r="M17" s="143"/>
      <c r="N17" s="143"/>
      <c r="O17" s="143"/>
      <c r="P17" s="143"/>
    </row>
    <row r="18" spans="3:16">
      <c r="K18" s="143"/>
      <c r="L18" s="143"/>
      <c r="M18" s="143"/>
      <c r="N18" s="143"/>
      <c r="O18" s="143"/>
      <c r="P18" s="143"/>
    </row>
    <row r="19" spans="3:16">
      <c r="K19" s="143"/>
      <c r="L19" s="143"/>
      <c r="M19" s="143"/>
      <c r="N19" s="143"/>
      <c r="O19" s="143"/>
      <c r="P19" s="143"/>
    </row>
    <row r="20" spans="3:16">
      <c r="K20" s="143"/>
      <c r="L20" s="143"/>
      <c r="M20" s="143"/>
      <c r="N20" s="143"/>
      <c r="O20" s="143"/>
      <c r="P20" s="143"/>
    </row>
    <row r="21" spans="3:16">
      <c r="K21" s="143"/>
      <c r="L21" s="143"/>
      <c r="M21" s="143"/>
      <c r="N21" s="143"/>
      <c r="O21" s="143"/>
      <c r="P21" s="143"/>
    </row>
    <row r="22" spans="3:16">
      <c r="K22" s="143"/>
      <c r="L22" s="143"/>
      <c r="M22" s="143"/>
      <c r="N22" s="143"/>
      <c r="O22" s="143"/>
      <c r="P22" s="143"/>
    </row>
    <row r="23" spans="3:16">
      <c r="K23" s="143"/>
      <c r="L23" s="143"/>
      <c r="M23" s="143"/>
      <c r="N23" s="143"/>
      <c r="O23" s="143"/>
      <c r="P23" s="143"/>
    </row>
    <row r="24" spans="3:16">
      <c r="N24" s="433"/>
      <c r="O24" s="433"/>
      <c r="P24" s="433"/>
    </row>
    <row r="26" spans="3:16">
      <c r="C26" s="433"/>
      <c r="E26" s="433"/>
      <c r="H26" s="433"/>
    </row>
    <row r="27" spans="3:16">
      <c r="H27" s="433"/>
    </row>
  </sheetData>
  <mergeCells count="9">
    <mergeCell ref="N1:P1"/>
    <mergeCell ref="B3:P3"/>
    <mergeCell ref="B5:B7"/>
    <mergeCell ref="C5:I5"/>
    <mergeCell ref="J5:P5"/>
    <mergeCell ref="C6:F6"/>
    <mergeCell ref="G6:I6"/>
    <mergeCell ref="J6:M6"/>
    <mergeCell ref="N6:P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4"/>
  <sheetViews>
    <sheetView workbookViewId="0">
      <selection activeCell="C2" sqref="C2"/>
    </sheetView>
  </sheetViews>
  <sheetFormatPr defaultColWidth="9.140625" defaultRowHeight="14.25"/>
  <cols>
    <col min="1" max="1" width="5.7109375" style="1" customWidth="1"/>
    <col min="2" max="2" width="50.42578125" style="1" customWidth="1"/>
    <col min="3" max="3" width="81.140625" style="1" customWidth="1"/>
    <col min="4" max="4" width="52.5703125" style="1" customWidth="1"/>
    <col min="5" max="5" width="54" style="1" customWidth="1"/>
    <col min="6" max="257" width="9.140625" style="1"/>
    <col min="258" max="258" width="50.42578125" style="1" customWidth="1"/>
    <col min="259" max="259" width="81.140625" style="1" customWidth="1"/>
    <col min="260" max="513" width="9.140625" style="1"/>
    <col min="514" max="514" width="50.42578125" style="1" customWidth="1"/>
    <col min="515" max="515" width="81.140625" style="1" customWidth="1"/>
    <col min="516" max="769" width="9.140625" style="1"/>
    <col min="770" max="770" width="50.42578125" style="1" customWidth="1"/>
    <col min="771" max="771" width="81.140625" style="1" customWidth="1"/>
    <col min="772" max="1025" width="9.140625" style="1"/>
    <col min="1026" max="1026" width="50.42578125" style="1" customWidth="1"/>
    <col min="1027" max="1027" width="81.140625" style="1" customWidth="1"/>
    <col min="1028" max="1281" width="9.140625" style="1"/>
    <col min="1282" max="1282" width="50.42578125" style="1" customWidth="1"/>
    <col min="1283" max="1283" width="81.140625" style="1" customWidth="1"/>
    <col min="1284" max="1537" width="9.140625" style="1"/>
    <col min="1538" max="1538" width="50.42578125" style="1" customWidth="1"/>
    <col min="1539" max="1539" width="81.140625" style="1" customWidth="1"/>
    <col min="1540" max="1793" width="9.140625" style="1"/>
    <col min="1794" max="1794" width="50.42578125" style="1" customWidth="1"/>
    <col min="1795" max="1795" width="81.140625" style="1" customWidth="1"/>
    <col min="1796" max="2049" width="9.140625" style="1"/>
    <col min="2050" max="2050" width="50.42578125" style="1" customWidth="1"/>
    <col min="2051" max="2051" width="81.140625" style="1" customWidth="1"/>
    <col min="2052" max="2305" width="9.140625" style="1"/>
    <col min="2306" max="2306" width="50.42578125" style="1" customWidth="1"/>
    <col min="2307" max="2307" width="81.140625" style="1" customWidth="1"/>
    <col min="2308" max="2561" width="9.140625" style="1"/>
    <col min="2562" max="2562" width="50.42578125" style="1" customWidth="1"/>
    <col min="2563" max="2563" width="81.140625" style="1" customWidth="1"/>
    <col min="2564" max="2817" width="9.140625" style="1"/>
    <col min="2818" max="2818" width="50.42578125" style="1" customWidth="1"/>
    <col min="2819" max="2819" width="81.140625" style="1" customWidth="1"/>
    <col min="2820" max="3073" width="9.140625" style="1"/>
    <col min="3074" max="3074" width="50.42578125" style="1" customWidth="1"/>
    <col min="3075" max="3075" width="81.140625" style="1" customWidth="1"/>
    <col min="3076" max="3329" width="9.140625" style="1"/>
    <col min="3330" max="3330" width="50.42578125" style="1" customWidth="1"/>
    <col min="3331" max="3331" width="81.140625" style="1" customWidth="1"/>
    <col min="3332" max="3585" width="9.140625" style="1"/>
    <col min="3586" max="3586" width="50.42578125" style="1" customWidth="1"/>
    <col min="3587" max="3587" width="81.140625" style="1" customWidth="1"/>
    <col min="3588" max="3841" width="9.140625" style="1"/>
    <col min="3842" max="3842" width="50.42578125" style="1" customWidth="1"/>
    <col min="3843" max="3843" width="81.140625" style="1" customWidth="1"/>
    <col min="3844" max="4097" width="9.140625" style="1"/>
    <col min="4098" max="4098" width="50.42578125" style="1" customWidth="1"/>
    <col min="4099" max="4099" width="81.140625" style="1" customWidth="1"/>
    <col min="4100" max="4353" width="9.140625" style="1"/>
    <col min="4354" max="4354" width="50.42578125" style="1" customWidth="1"/>
    <col min="4355" max="4355" width="81.140625" style="1" customWidth="1"/>
    <col min="4356" max="4609" width="9.140625" style="1"/>
    <col min="4610" max="4610" width="50.42578125" style="1" customWidth="1"/>
    <col min="4611" max="4611" width="81.140625" style="1" customWidth="1"/>
    <col min="4612" max="4865" width="9.140625" style="1"/>
    <col min="4866" max="4866" width="50.42578125" style="1" customWidth="1"/>
    <col min="4867" max="4867" width="81.140625" style="1" customWidth="1"/>
    <col min="4868" max="5121" width="9.140625" style="1"/>
    <col min="5122" max="5122" width="50.42578125" style="1" customWidth="1"/>
    <col min="5123" max="5123" width="81.140625" style="1" customWidth="1"/>
    <col min="5124" max="5377" width="9.140625" style="1"/>
    <col min="5378" max="5378" width="50.42578125" style="1" customWidth="1"/>
    <col min="5379" max="5379" width="81.140625" style="1" customWidth="1"/>
    <col min="5380" max="5633" width="9.140625" style="1"/>
    <col min="5634" max="5634" width="50.42578125" style="1" customWidth="1"/>
    <col min="5635" max="5635" width="81.140625" style="1" customWidth="1"/>
    <col min="5636" max="5889" width="9.140625" style="1"/>
    <col min="5890" max="5890" width="50.42578125" style="1" customWidth="1"/>
    <col min="5891" max="5891" width="81.140625" style="1" customWidth="1"/>
    <col min="5892" max="6145" width="9.140625" style="1"/>
    <col min="6146" max="6146" width="50.42578125" style="1" customWidth="1"/>
    <col min="6147" max="6147" width="81.140625" style="1" customWidth="1"/>
    <col min="6148" max="6401" width="9.140625" style="1"/>
    <col min="6402" max="6402" width="50.42578125" style="1" customWidth="1"/>
    <col min="6403" max="6403" width="81.140625" style="1" customWidth="1"/>
    <col min="6404" max="6657" width="9.140625" style="1"/>
    <col min="6658" max="6658" width="50.42578125" style="1" customWidth="1"/>
    <col min="6659" max="6659" width="81.140625" style="1" customWidth="1"/>
    <col min="6660" max="6913" width="9.140625" style="1"/>
    <col min="6914" max="6914" width="50.42578125" style="1" customWidth="1"/>
    <col min="6915" max="6915" width="81.140625" style="1" customWidth="1"/>
    <col min="6916" max="7169" width="9.140625" style="1"/>
    <col min="7170" max="7170" width="50.42578125" style="1" customWidth="1"/>
    <col min="7171" max="7171" width="81.140625" style="1" customWidth="1"/>
    <col min="7172" max="7425" width="9.140625" style="1"/>
    <col min="7426" max="7426" width="50.42578125" style="1" customWidth="1"/>
    <col min="7427" max="7427" width="81.140625" style="1" customWidth="1"/>
    <col min="7428" max="7681" width="9.140625" style="1"/>
    <col min="7682" max="7682" width="50.42578125" style="1" customWidth="1"/>
    <col min="7683" max="7683" width="81.140625" style="1" customWidth="1"/>
    <col min="7684" max="7937" width="9.140625" style="1"/>
    <col min="7938" max="7938" width="50.42578125" style="1" customWidth="1"/>
    <col min="7939" max="7939" width="81.140625" style="1" customWidth="1"/>
    <col min="7940" max="8193" width="9.140625" style="1"/>
    <col min="8194" max="8194" width="50.42578125" style="1" customWidth="1"/>
    <col min="8195" max="8195" width="81.140625" style="1" customWidth="1"/>
    <col min="8196" max="8449" width="9.140625" style="1"/>
    <col min="8450" max="8450" width="50.42578125" style="1" customWidth="1"/>
    <col min="8451" max="8451" width="81.140625" style="1" customWidth="1"/>
    <col min="8452" max="8705" width="9.140625" style="1"/>
    <col min="8706" max="8706" width="50.42578125" style="1" customWidth="1"/>
    <col min="8707" max="8707" width="81.140625" style="1" customWidth="1"/>
    <col min="8708" max="8961" width="9.140625" style="1"/>
    <col min="8962" max="8962" width="50.42578125" style="1" customWidth="1"/>
    <col min="8963" max="8963" width="81.140625" style="1" customWidth="1"/>
    <col min="8964" max="9217" width="9.140625" style="1"/>
    <col min="9218" max="9218" width="50.42578125" style="1" customWidth="1"/>
    <col min="9219" max="9219" width="81.140625" style="1" customWidth="1"/>
    <col min="9220" max="9473" width="9.140625" style="1"/>
    <col min="9474" max="9474" width="50.42578125" style="1" customWidth="1"/>
    <col min="9475" max="9475" width="81.140625" style="1" customWidth="1"/>
    <col min="9476" max="9729" width="9.140625" style="1"/>
    <col min="9730" max="9730" width="50.42578125" style="1" customWidth="1"/>
    <col min="9731" max="9731" width="81.140625" style="1" customWidth="1"/>
    <col min="9732" max="9985" width="9.140625" style="1"/>
    <col min="9986" max="9986" width="50.42578125" style="1" customWidth="1"/>
    <col min="9987" max="9987" width="81.140625" style="1" customWidth="1"/>
    <col min="9988" max="10241" width="9.140625" style="1"/>
    <col min="10242" max="10242" width="50.42578125" style="1" customWidth="1"/>
    <col min="10243" max="10243" width="81.140625" style="1" customWidth="1"/>
    <col min="10244" max="10497" width="9.140625" style="1"/>
    <col min="10498" max="10498" width="50.42578125" style="1" customWidth="1"/>
    <col min="10499" max="10499" width="81.140625" style="1" customWidth="1"/>
    <col min="10500" max="10753" width="9.140625" style="1"/>
    <col min="10754" max="10754" width="50.42578125" style="1" customWidth="1"/>
    <col min="10755" max="10755" width="81.140625" style="1" customWidth="1"/>
    <col min="10756" max="11009" width="9.140625" style="1"/>
    <col min="11010" max="11010" width="50.42578125" style="1" customWidth="1"/>
    <col min="11011" max="11011" width="81.140625" style="1" customWidth="1"/>
    <col min="11012" max="11265" width="9.140625" style="1"/>
    <col min="11266" max="11266" width="50.42578125" style="1" customWidth="1"/>
    <col min="11267" max="11267" width="81.140625" style="1" customWidth="1"/>
    <col min="11268" max="11521" width="9.140625" style="1"/>
    <col min="11522" max="11522" width="50.42578125" style="1" customWidth="1"/>
    <col min="11523" max="11523" width="81.140625" style="1" customWidth="1"/>
    <col min="11524" max="11777" width="9.140625" style="1"/>
    <col min="11778" max="11778" width="50.42578125" style="1" customWidth="1"/>
    <col min="11779" max="11779" width="81.140625" style="1" customWidth="1"/>
    <col min="11780" max="12033" width="9.140625" style="1"/>
    <col min="12034" max="12034" width="50.42578125" style="1" customWidth="1"/>
    <col min="12035" max="12035" width="81.140625" style="1" customWidth="1"/>
    <col min="12036" max="12289" width="9.140625" style="1"/>
    <col min="12290" max="12290" width="50.42578125" style="1" customWidth="1"/>
    <col min="12291" max="12291" width="81.140625" style="1" customWidth="1"/>
    <col min="12292" max="12545" width="9.140625" style="1"/>
    <col min="12546" max="12546" width="50.42578125" style="1" customWidth="1"/>
    <col min="12547" max="12547" width="81.140625" style="1" customWidth="1"/>
    <col min="12548" max="12801" width="9.140625" style="1"/>
    <col min="12802" max="12802" width="50.42578125" style="1" customWidth="1"/>
    <col min="12803" max="12803" width="81.140625" style="1" customWidth="1"/>
    <col min="12804" max="13057" width="9.140625" style="1"/>
    <col min="13058" max="13058" width="50.42578125" style="1" customWidth="1"/>
    <col min="13059" max="13059" width="81.140625" style="1" customWidth="1"/>
    <col min="13060" max="13313" width="9.140625" style="1"/>
    <col min="13314" max="13314" width="50.42578125" style="1" customWidth="1"/>
    <col min="13315" max="13315" width="81.140625" style="1" customWidth="1"/>
    <col min="13316" max="13569" width="9.140625" style="1"/>
    <col min="13570" max="13570" width="50.42578125" style="1" customWidth="1"/>
    <col min="13571" max="13571" width="81.140625" style="1" customWidth="1"/>
    <col min="13572" max="13825" width="9.140625" style="1"/>
    <col min="13826" max="13826" width="50.42578125" style="1" customWidth="1"/>
    <col min="13827" max="13827" width="81.140625" style="1" customWidth="1"/>
    <col min="13828" max="14081" width="9.140625" style="1"/>
    <col min="14082" max="14082" width="50.42578125" style="1" customWidth="1"/>
    <col min="14083" max="14083" width="81.140625" style="1" customWidth="1"/>
    <col min="14084" max="14337" width="9.140625" style="1"/>
    <col min="14338" max="14338" width="50.42578125" style="1" customWidth="1"/>
    <col min="14339" max="14339" width="81.140625" style="1" customWidth="1"/>
    <col min="14340" max="14593" width="9.140625" style="1"/>
    <col min="14594" max="14594" width="50.42578125" style="1" customWidth="1"/>
    <col min="14595" max="14595" width="81.140625" style="1" customWidth="1"/>
    <col min="14596" max="14849" width="9.140625" style="1"/>
    <col min="14850" max="14850" width="50.42578125" style="1" customWidth="1"/>
    <col min="14851" max="14851" width="81.140625" style="1" customWidth="1"/>
    <col min="14852" max="15105" width="9.140625" style="1"/>
    <col min="15106" max="15106" width="50.42578125" style="1" customWidth="1"/>
    <col min="15107" max="15107" width="81.140625" style="1" customWidth="1"/>
    <col min="15108" max="15361" width="9.140625" style="1"/>
    <col min="15362" max="15362" width="50.42578125" style="1" customWidth="1"/>
    <col min="15363" max="15363" width="81.140625" style="1" customWidth="1"/>
    <col min="15364" max="15617" width="9.140625" style="1"/>
    <col min="15618" max="15618" width="50.42578125" style="1" customWidth="1"/>
    <col min="15619" max="15619" width="81.140625" style="1" customWidth="1"/>
    <col min="15620" max="15873" width="9.140625" style="1"/>
    <col min="15874" max="15874" width="50.42578125" style="1" customWidth="1"/>
    <col min="15875" max="15875" width="81.140625" style="1" customWidth="1"/>
    <col min="15876" max="16129" width="9.140625" style="1"/>
    <col min="16130" max="16130" width="50.42578125" style="1" customWidth="1"/>
    <col min="16131" max="16131" width="81.140625" style="1" customWidth="1"/>
    <col min="16132" max="16384" width="9.140625" style="1"/>
  </cols>
  <sheetData>
    <row r="1" spans="2:3">
      <c r="C1" s="434" t="s">
        <v>204</v>
      </c>
    </row>
    <row r="3" spans="2:3">
      <c r="B3" s="435" t="s">
        <v>133</v>
      </c>
      <c r="C3" s="435"/>
    </row>
    <row r="5" spans="2:3" ht="15" thickBot="1"/>
    <row r="6" spans="2:3">
      <c r="B6" s="436" t="s">
        <v>134</v>
      </c>
      <c r="C6" s="437" t="s">
        <v>135</v>
      </c>
    </row>
    <row r="7" spans="2:3">
      <c r="B7" s="1197" t="s">
        <v>136</v>
      </c>
      <c r="C7" s="1198"/>
    </row>
    <row r="8" spans="2:3" ht="15" customHeight="1">
      <c r="B8" s="438" t="s">
        <v>137</v>
      </c>
      <c r="C8" s="439" t="s">
        <v>138</v>
      </c>
    </row>
    <row r="9" spans="2:3">
      <c r="B9" s="438" t="s">
        <v>139</v>
      </c>
      <c r="C9" s="439" t="s">
        <v>140</v>
      </c>
    </row>
    <row r="10" spans="2:3" ht="25.5">
      <c r="B10" s="438" t="s">
        <v>141</v>
      </c>
      <c r="C10" s="439" t="s">
        <v>142</v>
      </c>
    </row>
    <row r="11" spans="2:3">
      <c r="B11" s="438" t="s">
        <v>143</v>
      </c>
      <c r="C11" s="439" t="s">
        <v>144</v>
      </c>
    </row>
    <row r="12" spans="2:3" ht="38.25">
      <c r="B12" s="440" t="s">
        <v>145</v>
      </c>
      <c r="C12" s="441" t="s">
        <v>146</v>
      </c>
    </row>
    <row r="13" spans="2:3" ht="63.75">
      <c r="B13" s="442" t="s">
        <v>55</v>
      </c>
      <c r="C13" s="441" t="s">
        <v>147</v>
      </c>
    </row>
    <row r="14" spans="2:3">
      <c r="B14" s="438" t="s">
        <v>148</v>
      </c>
      <c r="C14" s="443" t="s">
        <v>149</v>
      </c>
    </row>
    <row r="15" spans="2:3">
      <c r="B15" s="438" t="s">
        <v>150</v>
      </c>
      <c r="C15" s="443" t="s">
        <v>151</v>
      </c>
    </row>
    <row r="16" spans="2:3">
      <c r="B16" s="438" t="s">
        <v>152</v>
      </c>
      <c r="C16" s="439" t="s">
        <v>153</v>
      </c>
    </row>
    <row r="17" spans="2:3">
      <c r="B17" s="1197" t="s">
        <v>154</v>
      </c>
      <c r="C17" s="1198"/>
    </row>
    <row r="18" spans="2:3">
      <c r="B18" s="438" t="s">
        <v>155</v>
      </c>
      <c r="C18" s="439" t="s">
        <v>156</v>
      </c>
    </row>
    <row r="19" spans="2:3">
      <c r="B19" s="438" t="s">
        <v>157</v>
      </c>
      <c r="C19" s="439" t="s">
        <v>158</v>
      </c>
    </row>
    <row r="20" spans="2:3" ht="25.5">
      <c r="B20" s="438" t="s">
        <v>159</v>
      </c>
      <c r="C20" s="439" t="s">
        <v>160</v>
      </c>
    </row>
    <row r="21" spans="2:3">
      <c r="B21" s="438" t="s">
        <v>161</v>
      </c>
      <c r="C21" s="439" t="s">
        <v>162</v>
      </c>
    </row>
    <row r="22" spans="2:3">
      <c r="B22" s="1197" t="s">
        <v>163</v>
      </c>
      <c r="C22" s="1198"/>
    </row>
    <row r="23" spans="2:3">
      <c r="B23" s="438" t="s">
        <v>164</v>
      </c>
      <c r="C23" s="439" t="s">
        <v>165</v>
      </c>
    </row>
    <row r="24" spans="2:3">
      <c r="B24" s="438" t="s">
        <v>166</v>
      </c>
      <c r="C24" s="439" t="s">
        <v>167</v>
      </c>
    </row>
    <row r="25" spans="2:3">
      <c r="B25" s="438" t="s">
        <v>168</v>
      </c>
      <c r="C25" s="439" t="s">
        <v>169</v>
      </c>
    </row>
    <row r="26" spans="2:3" ht="38.25">
      <c r="B26" s="438" t="s">
        <v>170</v>
      </c>
      <c r="C26" s="439" t="s">
        <v>171</v>
      </c>
    </row>
    <row r="27" spans="2:3">
      <c r="B27" s="438" t="s">
        <v>172</v>
      </c>
      <c r="C27" s="439" t="s">
        <v>173</v>
      </c>
    </row>
    <row r="28" spans="2:3">
      <c r="B28" s="438" t="s">
        <v>174</v>
      </c>
      <c r="C28" s="439" t="s">
        <v>175</v>
      </c>
    </row>
    <row r="29" spans="2:3" ht="25.5">
      <c r="B29" s="438" t="s">
        <v>176</v>
      </c>
      <c r="C29" s="439" t="s">
        <v>177</v>
      </c>
    </row>
    <row r="30" spans="2:3">
      <c r="B30" s="438" t="s">
        <v>178</v>
      </c>
      <c r="C30" s="439" t="s">
        <v>179</v>
      </c>
    </row>
    <row r="31" spans="2:3" ht="25.5">
      <c r="B31" s="438" t="s">
        <v>180</v>
      </c>
      <c r="C31" s="439" t="s">
        <v>181</v>
      </c>
    </row>
    <row r="32" spans="2:3">
      <c r="B32" s="438" t="s">
        <v>182</v>
      </c>
      <c r="C32" s="439" t="s">
        <v>183</v>
      </c>
    </row>
    <row r="33" spans="2:3">
      <c r="B33" s="438" t="s">
        <v>184</v>
      </c>
      <c r="C33" s="439" t="s">
        <v>185</v>
      </c>
    </row>
    <row r="34" spans="2:3" ht="25.5">
      <c r="B34" s="444" t="s">
        <v>75</v>
      </c>
      <c r="C34" s="439" t="s">
        <v>186</v>
      </c>
    </row>
    <row r="35" spans="2:3" ht="25.5">
      <c r="B35" s="438" t="s">
        <v>187</v>
      </c>
      <c r="C35" s="439" t="s">
        <v>188</v>
      </c>
    </row>
    <row r="36" spans="2:3">
      <c r="B36" s="1197" t="s">
        <v>189</v>
      </c>
      <c r="C36" s="1198"/>
    </row>
    <row r="37" spans="2:3">
      <c r="B37" s="438" t="s">
        <v>190</v>
      </c>
      <c r="C37" s="439" t="s">
        <v>191</v>
      </c>
    </row>
    <row r="38" spans="2:3">
      <c r="B38" s="438" t="s">
        <v>192</v>
      </c>
      <c r="C38" s="439" t="s">
        <v>193</v>
      </c>
    </row>
    <row r="39" spans="2:3" ht="25.5">
      <c r="B39" s="438" t="s">
        <v>194</v>
      </c>
      <c r="C39" s="439" t="s">
        <v>195</v>
      </c>
    </row>
    <row r="40" spans="2:3" ht="25.5">
      <c r="B40" s="438" t="s">
        <v>196</v>
      </c>
      <c r="C40" s="439" t="s">
        <v>197</v>
      </c>
    </row>
    <row r="41" spans="2:3">
      <c r="B41" s="438" t="s">
        <v>198</v>
      </c>
      <c r="C41" s="439" t="s">
        <v>199</v>
      </c>
    </row>
    <row r="42" spans="2:3">
      <c r="B42" s="438" t="s">
        <v>200</v>
      </c>
      <c r="C42" s="439" t="s">
        <v>201</v>
      </c>
    </row>
    <row r="43" spans="2:3" ht="25.5">
      <c r="B43" s="445" t="s">
        <v>84</v>
      </c>
      <c r="C43" s="439" t="s">
        <v>202</v>
      </c>
    </row>
    <row r="44" spans="2:3" ht="26.25" thickBot="1">
      <c r="B44" s="446" t="s">
        <v>85</v>
      </c>
      <c r="C44" s="447" t="s">
        <v>203</v>
      </c>
    </row>
  </sheetData>
  <mergeCells count="4">
    <mergeCell ref="B7:C7"/>
    <mergeCell ref="B17:C17"/>
    <mergeCell ref="B22:C22"/>
    <mergeCell ref="B36:C36"/>
  </mergeCells>
  <pageMargins left="0.7" right="0.7" top="0.75" bottom="0.75" header="0.3" footer="0.3"/>
  <pageSetup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topLeftCell="B1" workbookViewId="0">
      <selection activeCell="N33" sqref="N33"/>
    </sheetView>
  </sheetViews>
  <sheetFormatPr defaultRowHeight="14.25"/>
  <cols>
    <col min="1" max="1" width="55.28515625" style="612" customWidth="1"/>
    <col min="2" max="11" width="14.28515625" style="612" bestFit="1" customWidth="1"/>
    <col min="12" max="12" width="10.5703125" style="612" customWidth="1"/>
    <col min="13" max="13" width="10.42578125" style="612" bestFit="1" customWidth="1"/>
    <col min="14" max="14" width="10.140625" style="612" bestFit="1" customWidth="1"/>
    <col min="15" max="16384" width="9.140625" style="612"/>
  </cols>
  <sheetData>
    <row r="1" spans="1:15" s="494" customFormat="1" ht="14.45" customHeight="1">
      <c r="J1" s="1212" t="s">
        <v>250</v>
      </c>
      <c r="K1" s="1212"/>
    </row>
    <row r="2" spans="1:15" s="494" customFormat="1"/>
    <row r="3" spans="1:15" s="494" customFormat="1">
      <c r="A3" s="1206" t="s">
        <v>215</v>
      </c>
      <c r="B3" s="1206"/>
      <c r="C3" s="1206"/>
      <c r="D3" s="1206"/>
      <c r="E3" s="1206"/>
      <c r="F3" s="1206"/>
      <c r="G3" s="1206"/>
      <c r="H3" s="1206"/>
      <c r="I3" s="1206"/>
      <c r="J3" s="1206"/>
      <c r="K3" s="1206"/>
    </row>
    <row r="4" spans="1:15" s="494" customFormat="1" ht="15" thickBot="1">
      <c r="B4" s="495"/>
      <c r="C4" s="495"/>
      <c r="D4" s="495"/>
      <c r="E4" s="495"/>
      <c r="F4" s="495"/>
      <c r="G4" s="495"/>
      <c r="H4" s="495"/>
      <c r="I4" s="496"/>
      <c r="J4" s="496"/>
      <c r="K4" s="496"/>
    </row>
    <row r="5" spans="1:15" s="494" customFormat="1" ht="15.6" customHeight="1" thickBot="1">
      <c r="A5" s="1213" t="s">
        <v>216</v>
      </c>
      <c r="B5" s="1215" t="s">
        <v>217</v>
      </c>
      <c r="C5" s="1216"/>
      <c r="D5" s="1216"/>
      <c r="E5" s="1216"/>
      <c r="F5" s="1217"/>
      <c r="G5" s="1215" t="s">
        <v>218</v>
      </c>
      <c r="H5" s="1216"/>
      <c r="I5" s="1216"/>
      <c r="J5" s="1216"/>
      <c r="K5" s="1217"/>
      <c r="L5" s="497"/>
      <c r="M5" s="497"/>
    </row>
    <row r="6" spans="1:15" s="494" customFormat="1" ht="15" thickBot="1">
      <c r="A6" s="1214"/>
      <c r="B6" s="498">
        <v>2015</v>
      </c>
      <c r="C6" s="499">
        <v>2016</v>
      </c>
      <c r="D6" s="498">
        <v>2017</v>
      </c>
      <c r="E6" s="500">
        <v>2018</v>
      </c>
      <c r="F6" s="501">
        <v>2019</v>
      </c>
      <c r="G6" s="502">
        <v>2015</v>
      </c>
      <c r="H6" s="499">
        <v>2016</v>
      </c>
      <c r="I6" s="502">
        <v>2017</v>
      </c>
      <c r="J6" s="503">
        <v>2018</v>
      </c>
      <c r="K6" s="504">
        <v>2019</v>
      </c>
      <c r="L6" s="505"/>
      <c r="M6" s="505"/>
    </row>
    <row r="7" spans="1:15" s="494" customFormat="1" ht="28.5">
      <c r="A7" s="506" t="s">
        <v>219</v>
      </c>
      <c r="B7" s="507">
        <v>377.48</v>
      </c>
      <c r="C7" s="508">
        <v>405.69799999999998</v>
      </c>
      <c r="D7" s="507">
        <v>166.4</v>
      </c>
      <c r="E7" s="508">
        <v>189.81800000000001</v>
      </c>
      <c r="F7" s="509">
        <v>247.541</v>
      </c>
      <c r="G7" s="510">
        <v>14.268283648096377</v>
      </c>
      <c r="H7" s="511">
        <v>15.594616390533863</v>
      </c>
      <c r="I7" s="510">
        <v>8.4166994600970568</v>
      </c>
      <c r="J7" s="510">
        <v>9.2684570312500014</v>
      </c>
      <c r="K7" s="512">
        <v>11.648204379658216</v>
      </c>
      <c r="L7" s="513"/>
      <c r="M7" s="513"/>
      <c r="N7" s="514"/>
    </row>
    <row r="8" spans="1:15" s="494" customFormat="1">
      <c r="A8" s="515" t="s">
        <v>220</v>
      </c>
      <c r="B8" s="516">
        <v>66.548000000000002</v>
      </c>
      <c r="C8" s="517">
        <v>60.338999999999999</v>
      </c>
      <c r="D8" s="516">
        <v>73.768000000000001</v>
      </c>
      <c r="E8" s="517">
        <v>16.791</v>
      </c>
      <c r="F8" s="518">
        <v>0.37</v>
      </c>
      <c r="G8" s="519">
        <v>2.5154332420618779</v>
      </c>
      <c r="H8" s="520">
        <v>2.3193694777603606</v>
      </c>
      <c r="I8" s="519">
        <v>3.7312685443055265</v>
      </c>
      <c r="J8" s="519">
        <v>0.81987304687500007</v>
      </c>
      <c r="K8" s="521">
        <v>1.7410593075383632E-2</v>
      </c>
      <c r="L8" s="513"/>
      <c r="M8" s="513"/>
      <c r="N8" s="522"/>
    </row>
    <row r="9" spans="1:15" s="494" customFormat="1">
      <c r="A9" s="523" t="s">
        <v>221</v>
      </c>
      <c r="B9" s="524">
        <v>1826.327</v>
      </c>
      <c r="C9" s="525">
        <v>1806.252</v>
      </c>
      <c r="D9" s="524">
        <v>1484.548</v>
      </c>
      <c r="E9" s="525">
        <v>1556</v>
      </c>
      <c r="F9" s="526">
        <v>1629</v>
      </c>
      <c r="G9" s="527">
        <v>69.032933321439316</v>
      </c>
      <c r="H9" s="528">
        <v>69.430480418031564</v>
      </c>
      <c r="I9" s="527">
        <v>75.090110276972126</v>
      </c>
      <c r="J9" s="527">
        <v>75.9765625</v>
      </c>
      <c r="K9" s="529">
        <v>77.005688558369954</v>
      </c>
      <c r="L9" s="513"/>
      <c r="M9" s="513"/>
      <c r="N9" s="530"/>
    </row>
    <row r="10" spans="1:15" s="494" customFormat="1">
      <c r="A10" s="531" t="s">
        <v>222</v>
      </c>
      <c r="B10" s="532">
        <v>209.25399999999999</v>
      </c>
      <c r="C10" s="533">
        <v>168.86799999999999</v>
      </c>
      <c r="D10" s="532">
        <v>148.13300000000001</v>
      </c>
      <c r="E10" s="534">
        <v>150.21199999999999</v>
      </c>
      <c r="F10" s="535">
        <v>133.04300000000001</v>
      </c>
      <c r="G10" s="527">
        <v>7.9095460064076484</v>
      </c>
      <c r="H10" s="528">
        <v>6.4911132927366468</v>
      </c>
      <c r="I10" s="527">
        <v>7.4927340211692144</v>
      </c>
      <c r="J10" s="527">
        <v>7.3345703124999995</v>
      </c>
      <c r="K10" s="529">
        <v>6.2604257689953107</v>
      </c>
      <c r="L10" s="513"/>
      <c r="M10" s="513"/>
      <c r="O10" s="496"/>
    </row>
    <row r="11" spans="1:15" s="494" customFormat="1">
      <c r="A11" s="523" t="s">
        <v>223</v>
      </c>
      <c r="B11" s="532">
        <v>132.071</v>
      </c>
      <c r="C11" s="533">
        <v>128.55099999999999</v>
      </c>
      <c r="D11" s="532">
        <v>75.542000000000002</v>
      </c>
      <c r="E11" s="534">
        <v>99</v>
      </c>
      <c r="F11" s="526">
        <v>76.754999999999995</v>
      </c>
      <c r="G11" s="527">
        <v>4.9921227341521046</v>
      </c>
      <c r="H11" s="528">
        <v>4.9413690272555408</v>
      </c>
      <c r="I11" s="527">
        <v>3.8209994628284361</v>
      </c>
      <c r="J11" s="527">
        <v>4.833984375</v>
      </c>
      <c r="K11" s="529">
        <v>3.6117569500028939</v>
      </c>
      <c r="L11" s="513"/>
      <c r="M11" s="536"/>
      <c r="N11" s="537"/>
    </row>
    <row r="12" spans="1:15" s="494" customFormat="1" ht="15" thickBot="1">
      <c r="A12" s="538" t="s">
        <v>224</v>
      </c>
      <c r="B12" s="539">
        <v>33.908000000000001</v>
      </c>
      <c r="C12" s="540">
        <v>31.818000000000001</v>
      </c>
      <c r="D12" s="539">
        <v>28.631</v>
      </c>
      <c r="E12" s="541">
        <v>35.957000000000001</v>
      </c>
      <c r="F12" s="542">
        <v>38</v>
      </c>
      <c r="G12" s="543">
        <v>1.2816810478426723</v>
      </c>
      <c r="H12" s="544">
        <v>1.223051393682016</v>
      </c>
      <c r="I12" s="543">
        <v>1.4481882346276369</v>
      </c>
      <c r="J12" s="543">
        <v>1.7557128906250001</v>
      </c>
      <c r="K12" s="545">
        <v>1.4565137498982421</v>
      </c>
      <c r="L12" s="546"/>
      <c r="M12" s="546"/>
      <c r="N12" s="547"/>
    </row>
    <row r="13" spans="1:15" s="494" customFormat="1" ht="15" thickBot="1">
      <c r="A13" s="548" t="s">
        <v>225</v>
      </c>
      <c r="B13" s="549">
        <v>2645.5880000000002</v>
      </c>
      <c r="C13" s="550">
        <v>2601.5259999999998</v>
      </c>
      <c r="D13" s="549">
        <v>1977.0219999999999</v>
      </c>
      <c r="E13" s="550">
        <v>2048</v>
      </c>
      <c r="F13" s="551">
        <v>2125.143</v>
      </c>
      <c r="G13" s="552">
        <v>100</v>
      </c>
      <c r="H13" s="553">
        <v>100</v>
      </c>
      <c r="I13" s="552">
        <v>100</v>
      </c>
      <c r="J13" s="554">
        <v>99.989160156250009</v>
      </c>
      <c r="K13" s="555">
        <v>99.999999999999986</v>
      </c>
      <c r="L13" s="513"/>
      <c r="M13" s="513"/>
      <c r="N13" s="556"/>
    </row>
    <row r="14" spans="1:15" s="494" customFormat="1">
      <c r="A14" s="515" t="s">
        <v>226</v>
      </c>
      <c r="B14" s="516">
        <v>518.60199999999998</v>
      </c>
      <c r="C14" s="508">
        <v>508.904</v>
      </c>
      <c r="D14" s="516">
        <v>491.875</v>
      </c>
      <c r="E14" s="517">
        <v>450.35</v>
      </c>
      <c r="F14" s="535">
        <v>496.64699999999999</v>
      </c>
      <c r="G14" s="557">
        <v>19.602523144193274</v>
      </c>
      <c r="H14" s="557">
        <v>19.561749527008381</v>
      </c>
      <c r="I14" s="558">
        <v>24.879591628216577</v>
      </c>
      <c r="J14" s="558">
        <v>21.991045369379737</v>
      </c>
      <c r="K14" s="559">
        <v>23.370050862459607</v>
      </c>
      <c r="L14" s="513"/>
      <c r="M14" s="513"/>
      <c r="N14" s="547"/>
    </row>
    <row r="15" spans="1:15" s="494" customFormat="1">
      <c r="A15" s="538" t="s">
        <v>227</v>
      </c>
      <c r="B15" s="532">
        <v>864.55200000000002</v>
      </c>
      <c r="C15" s="533">
        <v>828.85599999999999</v>
      </c>
      <c r="D15" s="532">
        <v>892.96900000000005</v>
      </c>
      <c r="E15" s="534">
        <v>958.13</v>
      </c>
      <c r="F15" s="526">
        <v>978.21299999999997</v>
      </c>
      <c r="G15" s="528">
        <v>32.679011244381215</v>
      </c>
      <c r="H15" s="528">
        <v>31.860377332381074</v>
      </c>
      <c r="I15" s="527">
        <v>45.167378005909896</v>
      </c>
      <c r="J15" s="527">
        <v>46.786455645084501</v>
      </c>
      <c r="K15" s="529">
        <v>46.030455362297971</v>
      </c>
      <c r="L15" s="513"/>
      <c r="M15" s="513"/>
      <c r="N15" s="547"/>
    </row>
    <row r="16" spans="1:15" s="494" customFormat="1">
      <c r="A16" s="538" t="s">
        <v>228</v>
      </c>
      <c r="B16" s="532">
        <v>53.844000000000001</v>
      </c>
      <c r="C16" s="533">
        <v>68.448000000000008</v>
      </c>
      <c r="D16" s="532">
        <v>71</v>
      </c>
      <c r="E16" s="534">
        <v>112</v>
      </c>
      <c r="F16" s="535">
        <v>123</v>
      </c>
      <c r="G16" s="528">
        <v>2.0352375350961673</v>
      </c>
      <c r="H16" s="528">
        <v>2.6310711482414555</v>
      </c>
      <c r="I16" s="527">
        <v>3.5912599859789109</v>
      </c>
      <c r="J16" s="527">
        <v>5.4690731239492179</v>
      </c>
      <c r="K16" s="529">
        <v>5.7878458061410454</v>
      </c>
      <c r="L16" s="513"/>
      <c r="M16" s="513"/>
      <c r="N16" s="547"/>
    </row>
    <row r="17" spans="1:19" s="494" customFormat="1">
      <c r="A17" s="560" t="s">
        <v>229</v>
      </c>
      <c r="B17" s="524">
        <v>1155.7470000000001</v>
      </c>
      <c r="C17" s="525">
        <v>1159.8399999999999</v>
      </c>
      <c r="D17" s="524">
        <v>505.96899999999999</v>
      </c>
      <c r="E17" s="525">
        <v>509.72500000000002</v>
      </c>
      <c r="F17" s="526">
        <v>514.01099999999997</v>
      </c>
      <c r="G17" s="520">
        <v>43.685827120473789</v>
      </c>
      <c r="H17" s="520">
        <v>44.583063940164344</v>
      </c>
      <c r="I17" s="519">
        <v>25.59248202599667</v>
      </c>
      <c r="J17" s="519">
        <v>24.890386590223351</v>
      </c>
      <c r="K17" s="561">
        <v>24.187125289921667</v>
      </c>
      <c r="L17" s="546"/>
      <c r="M17" s="546"/>
      <c r="N17" s="547"/>
      <c r="Q17" s="496"/>
    </row>
    <row r="18" spans="1:19" s="494" customFormat="1" ht="15" thickBot="1">
      <c r="A18" s="562" t="s">
        <v>230</v>
      </c>
      <c r="B18" s="516">
        <v>52.843000000000004</v>
      </c>
      <c r="C18" s="540">
        <v>35.478000000000002</v>
      </c>
      <c r="D18" s="516">
        <v>15</v>
      </c>
      <c r="E18" s="540">
        <v>18</v>
      </c>
      <c r="F18" s="563">
        <v>13</v>
      </c>
      <c r="G18" s="564">
        <v>1.9974009558555601</v>
      </c>
      <c r="H18" s="564">
        <v>1.3637380522047446</v>
      </c>
      <c r="I18" s="565">
        <v>0.7587168984462489</v>
      </c>
      <c r="J18" s="565">
        <v>0.87895818063469577</v>
      </c>
      <c r="K18" s="566">
        <v>0.61172354048645194</v>
      </c>
      <c r="L18" s="567"/>
      <c r="M18" s="567"/>
      <c r="N18" s="547"/>
      <c r="Q18" s="496"/>
    </row>
    <row r="19" spans="1:19" s="494" customFormat="1" ht="15" thickBot="1">
      <c r="A19" s="548" t="s">
        <v>231</v>
      </c>
      <c r="B19" s="549">
        <v>2645.5880000000002</v>
      </c>
      <c r="C19" s="568">
        <v>2601.5259999999998</v>
      </c>
      <c r="D19" s="549">
        <v>1977.0220000000002</v>
      </c>
      <c r="E19" s="550">
        <v>2047.8789999999999</v>
      </c>
      <c r="F19" s="551">
        <v>2125.143</v>
      </c>
      <c r="G19" s="553">
        <v>100</v>
      </c>
      <c r="H19" s="553">
        <v>100</v>
      </c>
      <c r="I19" s="552">
        <v>100</v>
      </c>
      <c r="J19" s="554">
        <v>100</v>
      </c>
      <c r="K19" s="555">
        <v>100</v>
      </c>
      <c r="L19" s="567"/>
      <c r="M19" s="567"/>
      <c r="N19" s="547"/>
      <c r="Q19" s="496"/>
    </row>
    <row r="20" spans="1:19" s="494" customFormat="1">
      <c r="A20" s="569"/>
      <c r="E20" s="496"/>
      <c r="I20" s="547"/>
      <c r="J20" s="547"/>
      <c r="K20" s="547"/>
      <c r="L20" s="547"/>
      <c r="O20" s="496"/>
    </row>
    <row r="21" spans="1:19" s="494" customFormat="1">
      <c r="A21" s="569"/>
      <c r="I21" s="537"/>
      <c r="J21" s="537"/>
      <c r="K21" s="547"/>
      <c r="L21" s="547"/>
    </row>
    <row r="22" spans="1:19" s="494" customFormat="1">
      <c r="A22" s="1206" t="s">
        <v>232</v>
      </c>
      <c r="B22" s="1206"/>
      <c r="C22" s="1206"/>
      <c r="D22" s="1206"/>
      <c r="E22" s="1206"/>
      <c r="F22" s="1206"/>
      <c r="G22" s="1206"/>
      <c r="H22" s="1206"/>
      <c r="I22" s="1206"/>
      <c r="J22" s="1206"/>
      <c r="K22" s="1206"/>
      <c r="L22" s="547"/>
    </row>
    <row r="23" spans="1:19" s="494" customFormat="1" ht="15" thickBot="1">
      <c r="I23" s="567"/>
      <c r="J23" s="537"/>
      <c r="K23" s="547"/>
      <c r="L23" s="547"/>
    </row>
    <row r="24" spans="1:19" s="494" customFormat="1" ht="15" thickBot="1">
      <c r="A24" s="1199" t="s">
        <v>216</v>
      </c>
      <c r="B24" s="1201" t="s">
        <v>217</v>
      </c>
      <c r="C24" s="1202"/>
      <c r="D24" s="1202"/>
      <c r="E24" s="1202"/>
      <c r="F24" s="1203"/>
      <c r="G24" s="1204" t="s">
        <v>218</v>
      </c>
      <c r="H24" s="1202"/>
      <c r="I24" s="1202"/>
      <c r="J24" s="1202"/>
      <c r="K24" s="1205"/>
      <c r="L24" s="547"/>
      <c r="M24" s="547"/>
      <c r="N24" s="547"/>
    </row>
    <row r="25" spans="1:19" s="494" customFormat="1" ht="15" thickBot="1">
      <c r="A25" s="1200"/>
      <c r="B25" s="570">
        <v>2015</v>
      </c>
      <c r="C25" s="571">
        <v>2016</v>
      </c>
      <c r="D25" s="571">
        <v>2017</v>
      </c>
      <c r="E25" s="571">
        <v>2018</v>
      </c>
      <c r="F25" s="572">
        <v>2019</v>
      </c>
      <c r="G25" s="573">
        <v>2015</v>
      </c>
      <c r="H25" s="571">
        <v>2016</v>
      </c>
      <c r="I25" s="571">
        <v>2017</v>
      </c>
      <c r="J25" s="571">
        <v>2018</v>
      </c>
      <c r="K25" s="574">
        <v>2019</v>
      </c>
      <c r="L25" s="547"/>
      <c r="M25" s="547"/>
      <c r="N25" s="547"/>
    </row>
    <row r="26" spans="1:19" s="494" customFormat="1">
      <c r="A26" s="575" t="s">
        <v>233</v>
      </c>
      <c r="B26" s="576">
        <v>2525.866</v>
      </c>
      <c r="C26" s="577">
        <v>2431.6640000000002</v>
      </c>
      <c r="D26" s="577">
        <v>2979.7669999999998</v>
      </c>
      <c r="E26" s="577">
        <v>3609.6570000000002</v>
      </c>
      <c r="F26" s="578">
        <v>4116.5680000000002</v>
      </c>
      <c r="G26" s="579">
        <v>74.117874212419139</v>
      </c>
      <c r="H26" s="580">
        <v>73.96982332093134</v>
      </c>
      <c r="I26" s="580">
        <v>75.60214331075494</v>
      </c>
      <c r="J26" s="580">
        <v>73.3</v>
      </c>
      <c r="K26" s="581">
        <v>73.17506638796668</v>
      </c>
      <c r="L26" s="582"/>
      <c r="M26" s="582"/>
      <c r="N26" s="582"/>
      <c r="O26" s="583"/>
      <c r="P26" s="584"/>
      <c r="S26" s="585"/>
    </row>
    <row r="27" spans="1:19" s="494" customFormat="1">
      <c r="A27" s="586" t="s">
        <v>234</v>
      </c>
      <c r="B27" s="587">
        <v>537.96799999999996</v>
      </c>
      <c r="C27" s="588">
        <v>574.79</v>
      </c>
      <c r="D27" s="588">
        <v>758.41800000000001</v>
      </c>
      <c r="E27" s="588">
        <v>1043.4059999999999</v>
      </c>
      <c r="F27" s="589">
        <v>1270.0409999999999</v>
      </c>
      <c r="G27" s="590">
        <v>15.785890682366638</v>
      </c>
      <c r="H27" s="591">
        <v>17.484781921613397</v>
      </c>
      <c r="I27" s="591">
        <v>19.24245295872333</v>
      </c>
      <c r="J27" s="591">
        <v>21.2</v>
      </c>
      <c r="K27" s="592">
        <v>22.575925987482673</v>
      </c>
      <c r="L27" s="593"/>
      <c r="M27" s="547"/>
      <c r="N27" s="547"/>
      <c r="O27" s="594"/>
    </row>
    <row r="28" spans="1:19" s="494" customFormat="1">
      <c r="A28" s="586" t="s">
        <v>235</v>
      </c>
      <c r="B28" s="587">
        <v>8.0000000000000002E-3</v>
      </c>
      <c r="C28" s="588">
        <v>0</v>
      </c>
      <c r="D28" s="588">
        <v>0</v>
      </c>
      <c r="E28" s="588">
        <v>0</v>
      </c>
      <c r="F28" s="589">
        <v>16.686</v>
      </c>
      <c r="G28" s="590">
        <v>2.3474839666845078E-4</v>
      </c>
      <c r="H28" s="591">
        <v>0</v>
      </c>
      <c r="I28" s="591">
        <v>0</v>
      </c>
      <c r="J28" s="591">
        <v>0</v>
      </c>
      <c r="K28" s="592">
        <v>0.29660609462776077</v>
      </c>
      <c r="L28" s="593"/>
      <c r="M28" s="547"/>
      <c r="N28" s="547"/>
      <c r="O28" s="530"/>
    </row>
    <row r="29" spans="1:19" s="494" customFormat="1">
      <c r="A29" s="586" t="s">
        <v>236</v>
      </c>
      <c r="B29" s="587">
        <v>61.78</v>
      </c>
      <c r="C29" s="588">
        <v>28.712</v>
      </c>
      <c r="D29" s="588">
        <v>11.67</v>
      </c>
      <c r="E29" s="588">
        <v>11.67</v>
      </c>
      <c r="F29" s="589">
        <v>11.67</v>
      </c>
      <c r="G29" s="590">
        <v>1.8128444932721108</v>
      </c>
      <c r="H29" s="591">
        <v>0.87340256186322629</v>
      </c>
      <c r="I29" s="591">
        <v>0.29608926215925946</v>
      </c>
      <c r="J29" s="591">
        <v>0.2</v>
      </c>
      <c r="K29" s="592">
        <v>0.20744295363214482</v>
      </c>
      <c r="L29" s="593"/>
      <c r="M29" s="547"/>
      <c r="N29" s="547"/>
      <c r="O29" s="594"/>
    </row>
    <row r="30" spans="1:19" s="494" customFormat="1" ht="15" thickBot="1">
      <c r="A30" s="595" t="s">
        <v>224</v>
      </c>
      <c r="B30" s="596">
        <v>282.28199999999998</v>
      </c>
      <c r="C30" s="597">
        <v>252.20699999999999</v>
      </c>
      <c r="D30" s="597">
        <v>191.52400000000009</v>
      </c>
      <c r="E30" s="597">
        <v>258.21800000000002</v>
      </c>
      <c r="F30" s="598">
        <v>210.678</v>
      </c>
      <c r="G30" s="599">
        <v>8.283155863545451</v>
      </c>
      <c r="H30" s="600">
        <v>7.6719921955920425</v>
      </c>
      <c r="I30" s="601">
        <v>4.8593144683624718</v>
      </c>
      <c r="J30" s="601">
        <v>5.3</v>
      </c>
      <c r="K30" s="602">
        <v>3.7449585762907458</v>
      </c>
      <c r="L30" s="593"/>
      <c r="M30" s="567"/>
      <c r="N30" s="547"/>
      <c r="O30" s="530"/>
    </row>
    <row r="31" spans="1:19" s="494" customFormat="1" ht="15" thickBot="1">
      <c r="A31" s="603" t="s">
        <v>225</v>
      </c>
      <c r="B31" s="604">
        <v>3407.904</v>
      </c>
      <c r="C31" s="605">
        <v>3287.373</v>
      </c>
      <c r="D31" s="605">
        <v>3941.3789999999999</v>
      </c>
      <c r="E31" s="605">
        <v>4922.951</v>
      </c>
      <c r="F31" s="606">
        <v>5625.643</v>
      </c>
      <c r="G31" s="607">
        <v>100</v>
      </c>
      <c r="H31" s="608">
        <v>100</v>
      </c>
      <c r="I31" s="608">
        <v>100</v>
      </c>
      <c r="J31" s="608">
        <v>100</v>
      </c>
      <c r="K31" s="609">
        <v>100</v>
      </c>
      <c r="L31" s="556"/>
      <c r="M31" s="582"/>
      <c r="N31" s="547"/>
    </row>
    <row r="32" spans="1:19" s="494" customFormat="1">
      <c r="A32" s="575" t="s">
        <v>237</v>
      </c>
      <c r="B32" s="576">
        <v>1723.5630000000001</v>
      </c>
      <c r="C32" s="577">
        <v>2163.6889999999999</v>
      </c>
      <c r="D32" s="577">
        <v>2848.3429999999998</v>
      </c>
      <c r="E32" s="577">
        <v>3752.7649999999999</v>
      </c>
      <c r="F32" s="578">
        <v>4335.8609999999999</v>
      </c>
      <c r="G32" s="579">
        <v>50.575486032168769</v>
      </c>
      <c r="H32" s="580">
        <v>65.818177614770207</v>
      </c>
      <c r="I32" s="580">
        <v>72.267675856597407</v>
      </c>
      <c r="J32" s="580">
        <v>76.2</v>
      </c>
      <c r="K32" s="581">
        <v>77.073163014432296</v>
      </c>
      <c r="L32" s="547"/>
      <c r="M32" s="547"/>
      <c r="N32" s="582"/>
      <c r="O32" s="594"/>
    </row>
    <row r="33" spans="1:15" s="494" customFormat="1">
      <c r="A33" s="586" t="s">
        <v>238</v>
      </c>
      <c r="B33" s="587">
        <v>794.21</v>
      </c>
      <c r="C33" s="588">
        <v>379.23899999999998</v>
      </c>
      <c r="D33" s="588">
        <v>377.65300000000002</v>
      </c>
      <c r="E33" s="588">
        <v>434.92500000000001</v>
      </c>
      <c r="F33" s="589">
        <v>417.53399999999999</v>
      </c>
      <c r="G33" s="590">
        <v>23.304954191757862</v>
      </c>
      <c r="H33" s="591">
        <v>11.536232730511566</v>
      </c>
      <c r="I33" s="591">
        <v>9.581747911073764</v>
      </c>
      <c r="J33" s="591">
        <v>8.9</v>
      </c>
      <c r="K33" s="592">
        <v>7.4219782520860287</v>
      </c>
      <c r="L33" s="547"/>
      <c r="M33" s="547"/>
      <c r="N33" s="547"/>
      <c r="O33" s="610"/>
    </row>
    <row r="34" spans="1:15" s="494" customFormat="1">
      <c r="A34" s="586" t="s">
        <v>228</v>
      </c>
      <c r="B34" s="587">
        <v>277.32900000000001</v>
      </c>
      <c r="C34" s="588">
        <v>176.01400000000001</v>
      </c>
      <c r="D34" s="588">
        <v>163.17700000000002</v>
      </c>
      <c r="E34" s="588">
        <v>197.58</v>
      </c>
      <c r="F34" s="589">
        <v>289.62900000000002</v>
      </c>
      <c r="G34" s="590">
        <v>8.1378220383097872</v>
      </c>
      <c r="H34" s="591">
        <v>5.3542448636038564</v>
      </c>
      <c r="I34" s="591">
        <v>4.140099188634232</v>
      </c>
      <c r="J34" s="591">
        <v>4</v>
      </c>
      <c r="K34" s="592">
        <v>5.148371483935259</v>
      </c>
      <c r="L34" s="567"/>
      <c r="M34" s="547"/>
      <c r="N34" s="547"/>
      <c r="O34" s="594"/>
    </row>
    <row r="35" spans="1:15" s="494" customFormat="1" ht="15" thickBot="1">
      <c r="A35" s="595" t="s">
        <v>229</v>
      </c>
      <c r="B35" s="596">
        <v>612.79999999999995</v>
      </c>
      <c r="C35" s="597">
        <v>568.43100000000004</v>
      </c>
      <c r="D35" s="597">
        <v>552.20600000000002</v>
      </c>
      <c r="E35" s="597">
        <v>537.67999999999995</v>
      </c>
      <c r="F35" s="598">
        <v>582.61900000000003</v>
      </c>
      <c r="G35" s="599">
        <v>17.981737737763584</v>
      </c>
      <c r="H35" s="600">
        <v>17.291344791114366</v>
      </c>
      <c r="I35" s="600">
        <v>14.010477043694605</v>
      </c>
      <c r="J35" s="600">
        <v>10.9</v>
      </c>
      <c r="K35" s="611">
        <v>10.356487249546408</v>
      </c>
      <c r="L35" s="537"/>
      <c r="M35" s="537"/>
      <c r="N35" s="547"/>
      <c r="O35" s="594"/>
    </row>
    <row r="36" spans="1:15" s="494" customFormat="1" ht="15" thickBot="1">
      <c r="A36" s="603" t="s">
        <v>231</v>
      </c>
      <c r="B36" s="604">
        <v>3407.902</v>
      </c>
      <c r="C36" s="605">
        <v>3287.373</v>
      </c>
      <c r="D36" s="605">
        <v>3941.3789999999999</v>
      </c>
      <c r="E36" s="605">
        <v>4922.951</v>
      </c>
      <c r="F36" s="606">
        <v>5625.643</v>
      </c>
      <c r="G36" s="607">
        <v>100</v>
      </c>
      <c r="H36" s="608">
        <v>100</v>
      </c>
      <c r="I36" s="608">
        <v>100</v>
      </c>
      <c r="J36" s="608">
        <v>100</v>
      </c>
      <c r="K36" s="609">
        <v>100</v>
      </c>
      <c r="L36" s="537"/>
      <c r="M36" s="537"/>
      <c r="N36" s="547"/>
    </row>
    <row r="37" spans="1:15">
      <c r="E37" s="613"/>
      <c r="H37" s="614"/>
      <c r="I37" s="615"/>
      <c r="J37" s="616"/>
      <c r="K37" s="616"/>
      <c r="L37" s="616"/>
    </row>
    <row r="38" spans="1:15">
      <c r="I38" s="616"/>
      <c r="J38" s="616"/>
      <c r="K38" s="616"/>
      <c r="L38" s="616"/>
    </row>
    <row r="39" spans="1:15">
      <c r="A39" s="1206" t="s">
        <v>239</v>
      </c>
      <c r="B39" s="1206"/>
      <c r="C39" s="1206"/>
      <c r="D39" s="1206"/>
      <c r="E39" s="1206"/>
      <c r="F39" s="1206"/>
      <c r="G39" s="1206"/>
      <c r="H39" s="1206"/>
      <c r="I39" s="1206"/>
      <c r="J39" s="1206"/>
      <c r="K39" s="1206"/>
      <c r="L39" s="616"/>
    </row>
    <row r="40" spans="1:15" ht="15" thickBot="1">
      <c r="I40" s="616"/>
      <c r="J40" s="616"/>
      <c r="K40" s="616"/>
      <c r="L40" s="616"/>
    </row>
    <row r="41" spans="1:15" s="494" customFormat="1" ht="15" thickBot="1">
      <c r="A41" s="1207" t="s">
        <v>216</v>
      </c>
      <c r="B41" s="1209" t="s">
        <v>217</v>
      </c>
      <c r="C41" s="1210"/>
      <c r="D41" s="1210"/>
      <c r="E41" s="1210"/>
      <c r="F41" s="1211"/>
      <c r="G41" s="1209" t="s">
        <v>218</v>
      </c>
      <c r="H41" s="1210"/>
      <c r="I41" s="1210"/>
      <c r="J41" s="1210"/>
      <c r="K41" s="1211"/>
      <c r="L41" s="547"/>
      <c r="M41" s="547"/>
      <c r="N41" s="547"/>
    </row>
    <row r="42" spans="1:15" s="494" customFormat="1" ht="15" thickBot="1">
      <c r="A42" s="1208"/>
      <c r="B42" s="617">
        <v>42369</v>
      </c>
      <c r="C42" s="618">
        <v>42735</v>
      </c>
      <c r="D42" s="619">
        <v>43100</v>
      </c>
      <c r="E42" s="619">
        <v>43465</v>
      </c>
      <c r="F42" s="620">
        <v>43830</v>
      </c>
      <c r="G42" s="617">
        <v>42369</v>
      </c>
      <c r="H42" s="618">
        <v>42735</v>
      </c>
      <c r="I42" s="619">
        <v>43100</v>
      </c>
      <c r="J42" s="618">
        <v>43465</v>
      </c>
      <c r="K42" s="620">
        <v>43830</v>
      </c>
      <c r="L42" s="547"/>
      <c r="M42" s="547"/>
      <c r="N42" s="547"/>
    </row>
    <row r="43" spans="1:15" s="494" customFormat="1">
      <c r="A43" s="621" t="s">
        <v>240</v>
      </c>
      <c r="B43" s="622">
        <v>108.32</v>
      </c>
      <c r="C43" s="623">
        <v>146.85599999999999</v>
      </c>
      <c r="D43" s="624">
        <v>356.23</v>
      </c>
      <c r="E43" s="625">
        <v>193.76499999999999</v>
      </c>
      <c r="F43" s="626">
        <v>237.023</v>
      </c>
      <c r="G43" s="627">
        <v>12.438122293657729</v>
      </c>
      <c r="H43" s="628">
        <v>14.744385866449536</v>
      </c>
      <c r="I43" s="628">
        <v>17.227188229627497</v>
      </c>
      <c r="J43" s="629">
        <v>7.2</v>
      </c>
      <c r="K43" s="630">
        <v>5.7524897733326386</v>
      </c>
      <c r="L43" s="537"/>
      <c r="M43" s="547"/>
      <c r="N43" s="547"/>
    </row>
    <row r="44" spans="1:15" s="494" customFormat="1">
      <c r="A44" s="621" t="s">
        <v>241</v>
      </c>
      <c r="B44" s="622">
        <v>252.12100000000001</v>
      </c>
      <c r="C44" s="623">
        <v>283.91699999999997</v>
      </c>
      <c r="D44" s="623">
        <v>1077.4359999999999</v>
      </c>
      <c r="E44" s="631">
        <v>1809.2239999999999</v>
      </c>
      <c r="F44" s="632">
        <v>3213.6329999999998</v>
      </c>
      <c r="G44" s="633">
        <v>28.950441569417286</v>
      </c>
      <c r="H44" s="634">
        <v>28.505350833774258</v>
      </c>
      <c r="I44" s="634">
        <v>52.104518927032892</v>
      </c>
      <c r="J44" s="629">
        <v>66.8</v>
      </c>
      <c r="K44" s="630">
        <v>77.994080607132162</v>
      </c>
      <c r="L44" s="537"/>
      <c r="M44" s="537"/>
      <c r="N44" s="547"/>
    </row>
    <row r="45" spans="1:15" s="494" customFormat="1">
      <c r="A45" s="621" t="s">
        <v>242</v>
      </c>
      <c r="B45" s="622">
        <v>52.627000000000002</v>
      </c>
      <c r="C45" s="623">
        <v>92.72</v>
      </c>
      <c r="D45" s="623">
        <v>122.887</v>
      </c>
      <c r="E45" s="631">
        <v>130.26400000000001</v>
      </c>
      <c r="F45" s="632">
        <v>144.97499999999999</v>
      </c>
      <c r="G45" s="633">
        <v>6.0430304832747908</v>
      </c>
      <c r="H45" s="634">
        <v>9.3091154432723275</v>
      </c>
      <c r="I45" s="634">
        <v>5.9427826965001094</v>
      </c>
      <c r="J45" s="629">
        <v>4.8</v>
      </c>
      <c r="K45" s="630">
        <v>3.5185075072414875</v>
      </c>
      <c r="L45" s="537"/>
      <c r="M45" s="547"/>
      <c r="N45" s="547"/>
    </row>
    <row r="46" spans="1:15" s="494" customFormat="1" ht="28.5">
      <c r="A46" s="621" t="s">
        <v>243</v>
      </c>
      <c r="B46" s="622">
        <v>331.50599999999997</v>
      </c>
      <c r="C46" s="623">
        <v>347.97</v>
      </c>
      <c r="D46" s="623">
        <v>345.83800000000002</v>
      </c>
      <c r="E46" s="631">
        <v>350.92</v>
      </c>
      <c r="F46" s="632">
        <v>342.55200000000002</v>
      </c>
      <c r="G46" s="633">
        <v>38.066028148830306</v>
      </c>
      <c r="H46" s="634">
        <v>34.936290992185846</v>
      </c>
      <c r="I46" s="634">
        <v>16.724633868449917</v>
      </c>
      <c r="J46" s="629">
        <v>13</v>
      </c>
      <c r="K46" s="630">
        <v>8.3136525857602095</v>
      </c>
      <c r="L46" s="537"/>
      <c r="M46" s="547"/>
      <c r="N46" s="547"/>
    </row>
    <row r="47" spans="1:15" s="494" customFormat="1">
      <c r="A47" s="635" t="s">
        <v>234</v>
      </c>
      <c r="B47" s="622">
        <v>62.529000000000003</v>
      </c>
      <c r="C47" s="623">
        <v>65.179000000000002</v>
      </c>
      <c r="D47" s="623">
        <v>65.399000000000001</v>
      </c>
      <c r="E47" s="631">
        <v>70.349000000000004</v>
      </c>
      <c r="F47" s="632">
        <v>81.435000000000002</v>
      </c>
      <c r="G47" s="633">
        <v>7.1800530733024752</v>
      </c>
      <c r="H47" s="634">
        <v>6.5439908916851488</v>
      </c>
      <c r="I47" s="634">
        <v>3.1626782781613247</v>
      </c>
      <c r="J47" s="629">
        <v>2.6</v>
      </c>
      <c r="K47" s="630">
        <v>1.976407372665705</v>
      </c>
      <c r="L47" s="537"/>
      <c r="M47" s="547"/>
      <c r="N47" s="547"/>
    </row>
    <row r="48" spans="1:15" s="494" customFormat="1" ht="15" thickBot="1">
      <c r="A48" s="636" t="s">
        <v>224</v>
      </c>
      <c r="B48" s="637">
        <v>63.768000000000001</v>
      </c>
      <c r="C48" s="638">
        <v>59.371000000000002</v>
      </c>
      <c r="D48" s="638">
        <v>100.04599999999982</v>
      </c>
      <c r="E48" s="639">
        <v>151.982</v>
      </c>
      <c r="F48" s="640">
        <v>100.73699999999977</v>
      </c>
      <c r="G48" s="641">
        <v>7.3223244315174112</v>
      </c>
      <c r="H48" s="642">
        <v>5.9608659726328881</v>
      </c>
      <c r="I48" s="642">
        <v>4.8381980002282496</v>
      </c>
      <c r="J48" s="643">
        <v>5.6</v>
      </c>
      <c r="K48" s="644">
        <v>2.4448621538678048</v>
      </c>
      <c r="L48" s="645"/>
      <c r="M48" s="547"/>
      <c r="N48" s="547"/>
    </row>
    <row r="49" spans="1:14" s="494" customFormat="1" ht="15" thickBot="1">
      <c r="A49" s="646" t="s">
        <v>244</v>
      </c>
      <c r="B49" s="647">
        <v>870.87099999999998</v>
      </c>
      <c r="C49" s="648">
        <v>996.01299999999992</v>
      </c>
      <c r="D49" s="648">
        <v>2067.8359999999998</v>
      </c>
      <c r="E49" s="649">
        <v>2706.5039999999999</v>
      </c>
      <c r="F49" s="650">
        <v>4120.3549999999996</v>
      </c>
      <c r="G49" s="651">
        <v>100</v>
      </c>
      <c r="H49" s="652">
        <v>100</v>
      </c>
      <c r="I49" s="653">
        <v>100</v>
      </c>
      <c r="J49" s="654">
        <v>100</v>
      </c>
      <c r="K49" s="655">
        <v>100</v>
      </c>
      <c r="L49" s="547"/>
      <c r="M49" s="547"/>
      <c r="N49" s="547"/>
    </row>
    <row r="50" spans="1:14" s="494" customFormat="1" ht="28.5">
      <c r="A50" s="621" t="s">
        <v>245</v>
      </c>
      <c r="B50" s="622">
        <v>0</v>
      </c>
      <c r="C50" s="623">
        <v>21.518000000000001</v>
      </c>
      <c r="D50" s="623">
        <v>36.582000000000001</v>
      </c>
      <c r="E50" s="631">
        <v>7.53</v>
      </c>
      <c r="F50" s="626">
        <v>11.837</v>
      </c>
      <c r="G50" s="627">
        <v>0</v>
      </c>
      <c r="H50" s="628">
        <v>2.1604135688992012</v>
      </c>
      <c r="I50" s="628">
        <v>1.7690958083716506</v>
      </c>
      <c r="J50" s="656">
        <v>0.3</v>
      </c>
      <c r="K50" s="657">
        <v>0.28728107165523359</v>
      </c>
      <c r="L50" s="537"/>
      <c r="M50" s="645"/>
      <c r="N50" s="547"/>
    </row>
    <row r="51" spans="1:14" s="494" customFormat="1">
      <c r="A51" s="621" t="s">
        <v>246</v>
      </c>
      <c r="B51" s="622">
        <v>248.19800000000001</v>
      </c>
      <c r="C51" s="623">
        <v>353.30200000000002</v>
      </c>
      <c r="D51" s="623">
        <v>234.75700000000001</v>
      </c>
      <c r="E51" s="631">
        <v>257.08199999999999</v>
      </c>
      <c r="F51" s="632">
        <v>869.03700000000003</v>
      </c>
      <c r="G51" s="633">
        <v>28.499973015521245</v>
      </c>
      <c r="H51" s="634">
        <v>35.471625370351596</v>
      </c>
      <c r="I51" s="634">
        <v>11.352786197744891</v>
      </c>
      <c r="J51" s="629">
        <v>9.5</v>
      </c>
      <c r="K51" s="630">
        <v>21.091313733889439</v>
      </c>
      <c r="L51" s="537"/>
      <c r="M51" s="547"/>
      <c r="N51" s="547"/>
    </row>
    <row r="52" spans="1:14" s="494" customFormat="1">
      <c r="A52" s="635" t="s">
        <v>247</v>
      </c>
      <c r="B52" s="622">
        <v>204.98500000000001</v>
      </c>
      <c r="C52" s="623">
        <v>204.11099999999999</v>
      </c>
      <c r="D52" s="623">
        <v>294.21600000000001</v>
      </c>
      <c r="E52" s="631">
        <v>704.25400000000002</v>
      </c>
      <c r="F52" s="632">
        <v>783.93600000000004</v>
      </c>
      <c r="G52" s="633">
        <v>23.537929268513938</v>
      </c>
      <c r="H52" s="634">
        <v>20.492804812788588</v>
      </c>
      <c r="I52" s="634">
        <v>22.865207879154827</v>
      </c>
      <c r="J52" s="629">
        <v>26</v>
      </c>
      <c r="K52" s="630">
        <v>19.025933445055102</v>
      </c>
      <c r="L52" s="537"/>
      <c r="M52" s="537"/>
      <c r="N52" s="547"/>
    </row>
    <row r="53" spans="1:14" s="494" customFormat="1">
      <c r="A53" s="635" t="s">
        <v>229</v>
      </c>
      <c r="B53" s="622">
        <v>386.02100000000002</v>
      </c>
      <c r="C53" s="623">
        <v>369.589</v>
      </c>
      <c r="D53" s="623">
        <v>1090.191</v>
      </c>
      <c r="E53" s="631">
        <v>1000.073</v>
      </c>
      <c r="F53" s="632">
        <v>1421.355</v>
      </c>
      <c r="G53" s="633">
        <v>44.325853082718339</v>
      </c>
      <c r="H53" s="634">
        <v>37.106844990979035</v>
      </c>
      <c r="I53" s="634">
        <v>47.22004066086479</v>
      </c>
      <c r="J53" s="629">
        <v>36.9</v>
      </c>
      <c r="K53" s="630">
        <v>34.495935423040009</v>
      </c>
      <c r="L53" s="537"/>
      <c r="M53" s="537"/>
      <c r="N53" s="547"/>
    </row>
    <row r="54" spans="1:14" s="494" customFormat="1" ht="15" thickBot="1">
      <c r="A54" s="658" t="s">
        <v>248</v>
      </c>
      <c r="B54" s="637">
        <v>31.667999999999999</v>
      </c>
      <c r="C54" s="659">
        <v>47.493000000000002</v>
      </c>
      <c r="D54" s="659">
        <v>412.089</v>
      </c>
      <c r="E54" s="660">
        <v>737.56500000000005</v>
      </c>
      <c r="F54" s="661">
        <v>1034.1899999999994</v>
      </c>
      <c r="G54" s="662">
        <v>3.6363594608156662</v>
      </c>
      <c r="H54" s="663">
        <v>4.7683112569815851</v>
      </c>
      <c r="I54" s="642">
        <v>16.792869453863826</v>
      </c>
      <c r="J54" s="664">
        <v>27.3</v>
      </c>
      <c r="K54" s="665">
        <v>25.099536326360216</v>
      </c>
      <c r="L54" s="537"/>
      <c r="M54" s="547"/>
      <c r="N54" s="547"/>
    </row>
    <row r="55" spans="1:14" s="494" customFormat="1" ht="15" thickBot="1">
      <c r="A55" s="646" t="s">
        <v>249</v>
      </c>
      <c r="B55" s="647">
        <v>870.87099999999998</v>
      </c>
      <c r="C55" s="666">
        <v>996.01300000000003</v>
      </c>
      <c r="D55" s="666">
        <v>2067.8359999999998</v>
      </c>
      <c r="E55" s="667">
        <v>2706.5039999999999</v>
      </c>
      <c r="F55" s="668">
        <v>4120.3549999999996</v>
      </c>
      <c r="G55" s="669">
        <v>100.00011482756919</v>
      </c>
      <c r="H55" s="653">
        <v>100.00011482756919</v>
      </c>
      <c r="I55" s="670">
        <v>100.00011482756919</v>
      </c>
      <c r="J55" s="670">
        <v>100.00011482756919</v>
      </c>
      <c r="K55" s="655">
        <v>100</v>
      </c>
      <c r="L55" s="547"/>
      <c r="M55" s="547"/>
      <c r="N55" s="547"/>
    </row>
    <row r="56" spans="1:14">
      <c r="E56" s="613"/>
      <c r="I56" s="616"/>
      <c r="J56" s="671"/>
      <c r="K56" s="616"/>
      <c r="L56" s="616"/>
    </row>
    <row r="57" spans="1:14">
      <c r="D57" s="613"/>
      <c r="E57" s="613"/>
      <c r="H57" s="672"/>
      <c r="I57" s="615"/>
      <c r="J57" s="616"/>
      <c r="K57" s="616"/>
      <c r="L57" s="616"/>
    </row>
    <row r="58" spans="1:14">
      <c r="D58" s="530"/>
      <c r="F58" s="530"/>
      <c r="I58" s="616"/>
      <c r="J58" s="616"/>
      <c r="K58" s="616"/>
      <c r="L58" s="616"/>
    </row>
    <row r="59" spans="1:14">
      <c r="I59" s="616"/>
      <c r="J59" s="616"/>
      <c r="K59" s="616"/>
      <c r="L59" s="616"/>
    </row>
    <row r="60" spans="1:14">
      <c r="I60" s="616"/>
      <c r="J60" s="616"/>
      <c r="K60" s="616"/>
      <c r="L60" s="616"/>
    </row>
    <row r="61" spans="1:14">
      <c r="D61" s="530"/>
      <c r="I61" s="616"/>
      <c r="J61" s="616"/>
      <c r="K61" s="616"/>
      <c r="L61" s="616"/>
    </row>
  </sheetData>
  <mergeCells count="13">
    <mergeCell ref="A22:K22"/>
    <mergeCell ref="J1:K1"/>
    <mergeCell ref="A3:K3"/>
    <mergeCell ref="A5:A6"/>
    <mergeCell ref="B5:F5"/>
    <mergeCell ref="G5:K5"/>
    <mergeCell ref="A24:A25"/>
    <mergeCell ref="B24:F24"/>
    <mergeCell ref="G24:K24"/>
    <mergeCell ref="A39:K39"/>
    <mergeCell ref="A41:A42"/>
    <mergeCell ref="B41:F41"/>
    <mergeCell ref="G41:K41"/>
  </mergeCells>
  <pageMargins left="0.7" right="0.7" top="0.75" bottom="0.75" header="0.3" footer="0.3"/>
  <pageSetup paperSize="9" scale="7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workbookViewId="0">
      <selection activeCell="G2" sqref="G2"/>
    </sheetView>
  </sheetViews>
  <sheetFormatPr defaultRowHeight="14.25"/>
  <cols>
    <col min="1" max="1" width="32.140625" style="612" customWidth="1"/>
    <col min="2" max="3" width="9.140625" style="612"/>
    <col min="4" max="4" width="4.7109375" style="612" customWidth="1"/>
    <col min="5" max="8" width="14.28515625" style="612" bestFit="1" customWidth="1"/>
    <col min="9" max="10" width="9.140625" style="612"/>
    <col min="11" max="11" width="10.5703125" style="612" customWidth="1"/>
    <col min="12" max="16384" width="9.140625" style="612"/>
  </cols>
  <sheetData>
    <row r="1" spans="1:14" s="494" customFormat="1">
      <c r="G1" s="1212" t="s">
        <v>288</v>
      </c>
      <c r="H1" s="1212"/>
    </row>
    <row r="2" spans="1:14" s="494" customFormat="1"/>
    <row r="3" spans="1:14" s="494" customFormat="1" ht="14.25" customHeight="1">
      <c r="A3" s="1277" t="s">
        <v>251</v>
      </c>
      <c r="B3" s="1277"/>
      <c r="C3" s="1277"/>
      <c r="D3" s="1277"/>
      <c r="E3" s="1277"/>
      <c r="F3" s="1277"/>
      <c r="G3" s="1277"/>
      <c r="H3" s="1277"/>
    </row>
    <row r="4" spans="1:14" s="494" customFormat="1">
      <c r="A4" s="673"/>
      <c r="B4" s="673"/>
      <c r="C4" s="673"/>
      <c r="D4" s="673"/>
      <c r="E4" s="673"/>
      <c r="F4" s="673"/>
    </row>
    <row r="5" spans="1:14" s="494" customFormat="1">
      <c r="A5" s="673"/>
      <c r="B5" s="673"/>
      <c r="C5" s="673"/>
      <c r="D5" s="673"/>
      <c r="G5" s="1278" t="s">
        <v>252</v>
      </c>
      <c r="H5" s="1278"/>
    </row>
    <row r="6" spans="1:14" s="494" customFormat="1" ht="15" thickBot="1">
      <c r="B6" s="496"/>
      <c r="C6" s="496"/>
      <c r="D6" s="496"/>
      <c r="F6" s="496"/>
      <c r="G6" s="496"/>
      <c r="H6" s="496"/>
    </row>
    <row r="7" spans="1:14" s="494" customFormat="1" ht="15" thickBot="1">
      <c r="A7" s="1279" t="s">
        <v>253</v>
      </c>
      <c r="B7" s="1280"/>
      <c r="C7" s="1280"/>
      <c r="D7" s="1281"/>
      <c r="E7" s="674">
        <v>2016</v>
      </c>
      <c r="F7" s="675">
        <v>2017</v>
      </c>
      <c r="G7" s="675">
        <v>2018</v>
      </c>
      <c r="H7" s="676">
        <v>2019</v>
      </c>
    </row>
    <row r="8" spans="1:14" s="494" customFormat="1">
      <c r="A8" s="1282" t="s">
        <v>254</v>
      </c>
      <c r="B8" s="1283"/>
      <c r="C8" s="1283"/>
      <c r="D8" s="1284"/>
      <c r="E8" s="677">
        <v>254.471</v>
      </c>
      <c r="F8" s="678">
        <v>216.768</v>
      </c>
      <c r="G8" s="678">
        <v>225.12700000000001</v>
      </c>
      <c r="H8" s="679">
        <v>225.59899999999999</v>
      </c>
      <c r="I8" s="522"/>
      <c r="J8" s="522"/>
    </row>
    <row r="9" spans="1:14" s="494" customFormat="1">
      <c r="A9" s="1262" t="s">
        <v>255</v>
      </c>
      <c r="B9" s="1263"/>
      <c r="C9" s="1263"/>
      <c r="D9" s="1264"/>
      <c r="E9" s="680">
        <v>-49.844999999999999</v>
      </c>
      <c r="F9" s="681">
        <v>-45.591000000000001</v>
      </c>
      <c r="G9" s="681">
        <v>-43.082000000000001</v>
      </c>
      <c r="H9" s="682">
        <v>-41.762</v>
      </c>
      <c r="I9" s="522"/>
      <c r="J9" s="522"/>
      <c r="K9" s="514"/>
    </row>
    <row r="10" spans="1:14" s="494" customFormat="1">
      <c r="A10" s="1262" t="s">
        <v>256</v>
      </c>
      <c r="B10" s="1263"/>
      <c r="C10" s="1263"/>
      <c r="D10" s="1264"/>
      <c r="E10" s="680">
        <v>7.4349999999999996</v>
      </c>
      <c r="F10" s="681">
        <v>7.9029999999999996</v>
      </c>
      <c r="G10" s="681">
        <v>8.3149999999999995</v>
      </c>
      <c r="H10" s="682">
        <v>7.6310000000000002</v>
      </c>
      <c r="I10" s="522"/>
      <c r="J10" s="522"/>
      <c r="K10" s="530"/>
    </row>
    <row r="11" spans="1:14" s="494" customFormat="1">
      <c r="A11" s="1262" t="s">
        <v>257</v>
      </c>
      <c r="B11" s="1263"/>
      <c r="C11" s="1263"/>
      <c r="D11" s="1264"/>
      <c r="E11" s="680">
        <v>-5.0000000000000001E-3</v>
      </c>
      <c r="F11" s="681">
        <v>2E-3</v>
      </c>
      <c r="G11" s="681">
        <v>-0.28899999999999998</v>
      </c>
      <c r="H11" s="682">
        <v>-0.19900000000000001</v>
      </c>
      <c r="I11" s="522"/>
      <c r="J11" s="522"/>
      <c r="K11" s="530"/>
    </row>
    <row r="12" spans="1:14" s="494" customFormat="1">
      <c r="A12" s="1262" t="s">
        <v>258</v>
      </c>
      <c r="B12" s="1263"/>
      <c r="C12" s="1263"/>
      <c r="D12" s="1264"/>
      <c r="E12" s="680">
        <v>20.300999999999998</v>
      </c>
      <c r="F12" s="681">
        <v>20.914999999999999</v>
      </c>
      <c r="G12" s="681">
        <v>20.036999999999999</v>
      </c>
      <c r="H12" s="682">
        <v>20.805</v>
      </c>
      <c r="I12" s="522"/>
      <c r="J12" s="522"/>
    </row>
    <row r="13" spans="1:14" s="494" customFormat="1" ht="27.75" customHeight="1">
      <c r="A13" s="1274" t="s">
        <v>259</v>
      </c>
      <c r="B13" s="1275"/>
      <c r="C13" s="1275"/>
      <c r="D13" s="1276"/>
      <c r="E13" s="683">
        <v>0.53500000000000003</v>
      </c>
      <c r="F13" s="684">
        <v>-15.042</v>
      </c>
      <c r="G13" s="684">
        <v>-11.744999999999999</v>
      </c>
      <c r="H13" s="685">
        <v>-16.300999999999998</v>
      </c>
      <c r="I13" s="522"/>
      <c r="J13" s="522"/>
    </row>
    <row r="14" spans="1:14" s="494" customFormat="1" ht="32.25" customHeight="1">
      <c r="A14" s="1274" t="s">
        <v>260</v>
      </c>
      <c r="B14" s="1275"/>
      <c r="C14" s="1275"/>
      <c r="D14" s="1276"/>
      <c r="E14" s="683">
        <v>-4.5869999999999997</v>
      </c>
      <c r="F14" s="681">
        <v>2.9340000000000002</v>
      </c>
      <c r="G14" s="681">
        <v>0</v>
      </c>
      <c r="H14" s="682">
        <v>0.182</v>
      </c>
      <c r="I14" s="522"/>
      <c r="J14" s="522"/>
    </row>
    <row r="15" spans="1:14" s="494" customFormat="1">
      <c r="A15" s="1262" t="s">
        <v>261</v>
      </c>
      <c r="B15" s="1263"/>
      <c r="C15" s="1263"/>
      <c r="D15" s="1264"/>
      <c r="E15" s="680">
        <v>-109.922</v>
      </c>
      <c r="F15" s="681">
        <v>-105.137</v>
      </c>
      <c r="G15" s="681">
        <v>-106.67700000000001</v>
      </c>
      <c r="H15" s="682">
        <v>-110.833</v>
      </c>
      <c r="I15" s="522"/>
      <c r="J15" s="522"/>
      <c r="K15" s="530"/>
    </row>
    <row r="16" spans="1:14" s="494" customFormat="1">
      <c r="A16" s="1262" t="s">
        <v>262</v>
      </c>
      <c r="B16" s="1263"/>
      <c r="C16" s="1263"/>
      <c r="D16" s="1264"/>
      <c r="E16" s="680">
        <v>-10.446</v>
      </c>
      <c r="F16" s="684">
        <v>-7.7869999999999999</v>
      </c>
      <c r="G16" s="684">
        <v>-9.51</v>
      </c>
      <c r="H16" s="685">
        <v>-12.362</v>
      </c>
      <c r="I16" s="522"/>
      <c r="J16" s="522"/>
      <c r="K16" s="496"/>
      <c r="L16" s="496"/>
      <c r="M16" s="496"/>
      <c r="N16" s="496"/>
    </row>
    <row r="17" spans="1:15" s="494" customFormat="1">
      <c r="A17" s="1265" t="s">
        <v>263</v>
      </c>
      <c r="B17" s="1266"/>
      <c r="C17" s="1266"/>
      <c r="D17" s="1267"/>
      <c r="E17" s="680">
        <v>-67.221000000000004</v>
      </c>
      <c r="F17" s="681">
        <v>-56.997</v>
      </c>
      <c r="G17" s="681">
        <v>-61.171999999999997</v>
      </c>
      <c r="H17" s="682">
        <v>-57.139000000000003</v>
      </c>
      <c r="I17" s="522"/>
      <c r="J17" s="522"/>
      <c r="K17" s="686"/>
      <c r="L17" s="686"/>
      <c r="M17" s="687"/>
      <c r="N17" s="687"/>
    </row>
    <row r="18" spans="1:15" s="494" customFormat="1" ht="15" thickBot="1">
      <c r="A18" s="1268" t="s">
        <v>264</v>
      </c>
      <c r="B18" s="1269"/>
      <c r="C18" s="1269"/>
      <c r="D18" s="1270"/>
      <c r="E18" s="688">
        <v>-5.2380000000000004</v>
      </c>
      <c r="F18" s="689">
        <v>-2.9409999999999998</v>
      </c>
      <c r="G18" s="689">
        <v>-3.4849999999999999</v>
      </c>
      <c r="H18" s="690">
        <v>-3.0139999999999998</v>
      </c>
      <c r="I18" s="522"/>
      <c r="J18" s="522"/>
      <c r="K18" s="691"/>
      <c r="L18" s="686"/>
      <c r="M18" s="687"/>
      <c r="N18" s="687"/>
    </row>
    <row r="19" spans="1:15" s="494" customFormat="1" ht="15" thickBot="1">
      <c r="A19" s="1271" t="s">
        <v>265</v>
      </c>
      <c r="B19" s="1272"/>
      <c r="C19" s="1272"/>
      <c r="D19" s="1273"/>
      <c r="E19" s="692">
        <v>35.478000000000002</v>
      </c>
      <c r="F19" s="693">
        <v>15.026999999999999</v>
      </c>
      <c r="G19" s="693">
        <f>G8+G9+G10+G11+G12+G13+G14+G15+G16+G17+G18</f>
        <v>17.51900000000002</v>
      </c>
      <c r="H19" s="694">
        <v>12.606999999999999</v>
      </c>
      <c r="I19" s="695"/>
      <c r="J19" s="695"/>
      <c r="K19" s="686"/>
      <c r="L19" s="691"/>
      <c r="M19" s="696"/>
      <c r="N19" s="696"/>
    </row>
    <row r="20" spans="1:15" s="494" customFormat="1">
      <c r="A20" s="636"/>
      <c r="B20" s="697"/>
      <c r="C20" s="697"/>
      <c r="D20" s="697"/>
      <c r="E20" s="513"/>
      <c r="F20" s="513"/>
      <c r="G20" s="496"/>
      <c r="H20" s="697"/>
      <c r="I20" s="691"/>
      <c r="J20" s="691"/>
      <c r="K20" s="691"/>
      <c r="L20" s="691"/>
      <c r="M20" s="696"/>
      <c r="N20" s="696"/>
    </row>
    <row r="21" spans="1:15">
      <c r="A21" s="698"/>
      <c r="B21" s="699"/>
      <c r="C21" s="699"/>
      <c r="D21" s="699"/>
      <c r="E21" s="699"/>
      <c r="F21" s="699"/>
      <c r="G21" s="699"/>
      <c r="H21" s="699"/>
      <c r="I21" s="699"/>
      <c r="J21" s="700"/>
      <c r="K21" s="700"/>
      <c r="L21" s="700"/>
      <c r="M21" s="700"/>
      <c r="N21" s="701"/>
      <c r="O21" s="701"/>
    </row>
    <row r="22" spans="1:15">
      <c r="A22" s="1239" t="s">
        <v>266</v>
      </c>
      <c r="B22" s="1239"/>
      <c r="C22" s="1239"/>
      <c r="D22" s="1239"/>
      <c r="E22" s="1239"/>
      <c r="F22" s="1239"/>
      <c r="G22" s="1239"/>
      <c r="H22" s="1239"/>
      <c r="I22" s="699"/>
      <c r="J22" s="700"/>
      <c r="K22" s="700"/>
      <c r="L22" s="700"/>
      <c r="M22" s="702"/>
      <c r="N22" s="703"/>
      <c r="O22" s="703"/>
    </row>
    <row r="23" spans="1:15">
      <c r="A23" s="704"/>
      <c r="B23" s="704"/>
      <c r="C23" s="704"/>
      <c r="D23" s="704"/>
      <c r="E23" s="704"/>
      <c r="F23" s="704"/>
      <c r="G23" s="705"/>
      <c r="H23" s="706"/>
      <c r="I23" s="699"/>
      <c r="J23" s="700"/>
      <c r="K23" s="700"/>
      <c r="L23" s="700"/>
      <c r="M23" s="702"/>
      <c r="N23" s="703"/>
      <c r="O23" s="703"/>
    </row>
    <row r="24" spans="1:15">
      <c r="A24" s="704"/>
      <c r="B24" s="704"/>
      <c r="C24" s="704"/>
      <c r="D24" s="704"/>
      <c r="G24" s="1240" t="s">
        <v>252</v>
      </c>
      <c r="H24" s="1240"/>
      <c r="I24" s="699"/>
      <c r="J24" s="700"/>
      <c r="K24" s="700"/>
      <c r="L24" s="700"/>
      <c r="M24" s="702"/>
      <c r="N24" s="703"/>
      <c r="O24" s="703"/>
    </row>
    <row r="25" spans="1:15" ht="15" thickBot="1">
      <c r="A25" s="699"/>
      <c r="B25" s="699"/>
      <c r="C25" s="699"/>
      <c r="D25" s="699"/>
      <c r="E25" s="699"/>
      <c r="F25" s="699"/>
      <c r="G25" s="699"/>
      <c r="H25" s="706"/>
      <c r="I25" s="706"/>
      <c r="J25" s="702"/>
      <c r="K25" s="702"/>
      <c r="L25" s="702"/>
      <c r="M25" s="707"/>
      <c r="N25" s="708"/>
      <c r="O25" s="701"/>
    </row>
    <row r="26" spans="1:15" ht="15" thickBot="1">
      <c r="A26" s="1241" t="s">
        <v>253</v>
      </c>
      <c r="B26" s="1242"/>
      <c r="C26" s="1242"/>
      <c r="D26" s="1243"/>
      <c r="E26" s="674">
        <v>2016</v>
      </c>
      <c r="F26" s="675">
        <v>2017</v>
      </c>
      <c r="G26" s="675">
        <v>2018</v>
      </c>
      <c r="H26" s="676">
        <v>2019</v>
      </c>
      <c r="I26" s="706"/>
      <c r="J26" s="707"/>
      <c r="K26" s="707"/>
      <c r="L26" s="707"/>
      <c r="M26" s="700"/>
      <c r="N26" s="701"/>
      <c r="O26" s="701"/>
    </row>
    <row r="27" spans="1:15">
      <c r="A27" s="1259" t="s">
        <v>254</v>
      </c>
      <c r="B27" s="1260"/>
      <c r="C27" s="1260"/>
      <c r="D27" s="1261"/>
      <c r="E27" s="709">
        <v>156.041</v>
      </c>
      <c r="F27" s="710">
        <v>176.53899999999999</v>
      </c>
      <c r="G27" s="710">
        <v>188.56</v>
      </c>
      <c r="H27" s="711">
        <v>216.233</v>
      </c>
      <c r="I27" s="712"/>
      <c r="J27" s="700"/>
      <c r="K27" s="700"/>
      <c r="L27" s="700"/>
      <c r="M27" s="700"/>
      <c r="N27" s="701"/>
      <c r="O27" s="708"/>
    </row>
    <row r="28" spans="1:15" ht="15" thickBot="1">
      <c r="A28" s="1247" t="s">
        <v>255</v>
      </c>
      <c r="B28" s="1248"/>
      <c r="C28" s="1248"/>
      <c r="D28" s="1249"/>
      <c r="E28" s="713">
        <v>39.408999999999999</v>
      </c>
      <c r="F28" s="714">
        <v>44.183999999999997</v>
      </c>
      <c r="G28" s="714">
        <v>52.402000000000001</v>
      </c>
      <c r="H28" s="715">
        <v>67.983000000000004</v>
      </c>
      <c r="I28" s="716"/>
      <c r="J28" s="700"/>
      <c r="K28" s="700"/>
      <c r="L28" s="700"/>
      <c r="M28" s="717"/>
      <c r="N28" s="718"/>
      <c r="O28" s="718"/>
    </row>
    <row r="29" spans="1:15" ht="15" thickBot="1">
      <c r="A29" s="1250" t="s">
        <v>267</v>
      </c>
      <c r="B29" s="1251"/>
      <c r="C29" s="1251"/>
      <c r="D29" s="1252"/>
      <c r="E29" s="719">
        <v>116.63200000000001</v>
      </c>
      <c r="F29" s="720">
        <v>132.35499999999999</v>
      </c>
      <c r="G29" s="720">
        <v>136.15799999999999</v>
      </c>
      <c r="H29" s="721">
        <v>148.25</v>
      </c>
      <c r="I29" s="716"/>
      <c r="J29" s="717"/>
      <c r="K29" s="717"/>
      <c r="L29" s="717"/>
      <c r="M29" s="700"/>
      <c r="N29" s="701"/>
      <c r="O29" s="701"/>
    </row>
    <row r="30" spans="1:15">
      <c r="A30" s="1259" t="s">
        <v>268</v>
      </c>
      <c r="B30" s="1260"/>
      <c r="C30" s="1260"/>
      <c r="D30" s="1261"/>
      <c r="E30" s="709">
        <v>201.001</v>
      </c>
      <c r="F30" s="710">
        <v>239.203</v>
      </c>
      <c r="G30" s="710">
        <v>295.87400000000002</v>
      </c>
      <c r="H30" s="711">
        <v>465.80099999999999</v>
      </c>
      <c r="I30" s="716"/>
      <c r="J30" s="700"/>
      <c r="K30" s="700"/>
      <c r="L30" s="700"/>
      <c r="M30" s="722"/>
      <c r="N30" s="701"/>
      <c r="O30" s="701"/>
    </row>
    <row r="31" spans="1:15">
      <c r="A31" s="1244" t="s">
        <v>269</v>
      </c>
      <c r="B31" s="1245"/>
      <c r="C31" s="1245"/>
      <c r="D31" s="1246"/>
      <c r="E31" s="723">
        <v>94.100999999999999</v>
      </c>
      <c r="F31" s="724">
        <v>59.837000000000003</v>
      </c>
      <c r="G31" s="724">
        <v>1323.3979999999999</v>
      </c>
      <c r="H31" s="725">
        <v>72.269000000000005</v>
      </c>
      <c r="I31" s="716"/>
      <c r="J31" s="722"/>
      <c r="K31" s="722"/>
      <c r="L31" s="722"/>
      <c r="M31" s="702"/>
      <c r="N31" s="703"/>
      <c r="O31" s="703"/>
    </row>
    <row r="32" spans="1:15">
      <c r="A32" s="1244" t="s">
        <v>257</v>
      </c>
      <c r="B32" s="1245"/>
      <c r="C32" s="1245"/>
      <c r="D32" s="1246"/>
      <c r="E32" s="723">
        <v>1.6319999999999999</v>
      </c>
      <c r="F32" s="724">
        <v>-0.315</v>
      </c>
      <c r="G32" s="724">
        <v>-2.9089999999999998</v>
      </c>
      <c r="H32" s="725">
        <v>-0.72299999999999998</v>
      </c>
      <c r="I32" s="716"/>
      <c r="J32" s="702"/>
      <c r="K32" s="702"/>
      <c r="L32" s="702"/>
      <c r="M32" s="700"/>
      <c r="N32" s="701"/>
      <c r="O32" s="701"/>
    </row>
    <row r="33" spans="1:15">
      <c r="A33" s="1244" t="s">
        <v>270</v>
      </c>
      <c r="B33" s="1245"/>
      <c r="C33" s="1245"/>
      <c r="D33" s="1246"/>
      <c r="E33" s="723">
        <v>18.744</v>
      </c>
      <c r="F33" s="724">
        <v>1035.347</v>
      </c>
      <c r="G33" s="724">
        <v>44.015000000000001</v>
      </c>
      <c r="H33" s="725">
        <v>40.698999999999998</v>
      </c>
      <c r="I33" s="716"/>
      <c r="J33" s="700"/>
      <c r="K33" s="700"/>
      <c r="L33" s="700"/>
      <c r="M33" s="702"/>
      <c r="N33" s="703"/>
      <c r="O33" s="703"/>
    </row>
    <row r="34" spans="1:15" ht="15" thickBot="1">
      <c r="A34" s="1247" t="s">
        <v>271</v>
      </c>
      <c r="B34" s="1248"/>
      <c r="C34" s="1248"/>
      <c r="D34" s="1249"/>
      <c r="E34" s="713">
        <v>1.821</v>
      </c>
      <c r="F34" s="714">
        <v>3.0000000000000001E-3</v>
      </c>
      <c r="G34" s="714">
        <v>0.48099999999999998</v>
      </c>
      <c r="H34" s="715">
        <v>0.32900000000000001</v>
      </c>
      <c r="I34" s="716"/>
      <c r="J34" s="702"/>
      <c r="K34" s="702"/>
      <c r="L34" s="702"/>
      <c r="M34" s="726"/>
      <c r="N34" s="726"/>
      <c r="O34" s="726"/>
    </row>
    <row r="35" spans="1:15" ht="15" thickBot="1">
      <c r="A35" s="1250" t="s">
        <v>272</v>
      </c>
      <c r="B35" s="1251"/>
      <c r="C35" s="1251"/>
      <c r="D35" s="1252"/>
      <c r="E35" s="719">
        <v>433.93099999999998</v>
      </c>
      <c r="F35" s="720">
        <v>1466.43</v>
      </c>
      <c r="G35" s="720">
        <v>1797.0170000000001</v>
      </c>
      <c r="H35" s="721">
        <v>726.625</v>
      </c>
      <c r="I35" s="716"/>
      <c r="J35" s="727"/>
      <c r="K35" s="726"/>
      <c r="L35" s="726"/>
      <c r="M35" s="699"/>
      <c r="N35" s="699"/>
      <c r="O35" s="699"/>
    </row>
    <row r="36" spans="1:15">
      <c r="A36" s="1256" t="s">
        <v>273</v>
      </c>
      <c r="B36" s="1257"/>
      <c r="C36" s="1257"/>
      <c r="D36" s="1258"/>
      <c r="E36" s="728">
        <v>3.0379999999999998</v>
      </c>
      <c r="F36" s="710">
        <v>-4.2999999999999997E-2</v>
      </c>
      <c r="G36" s="710">
        <v>3.504</v>
      </c>
      <c r="H36" s="711">
        <v>8.2349999999999994</v>
      </c>
      <c r="I36" s="716"/>
      <c r="J36" s="699"/>
      <c r="K36" s="699"/>
      <c r="L36" s="699"/>
      <c r="M36" s="699"/>
      <c r="N36" s="699"/>
      <c r="O36" s="699"/>
    </row>
    <row r="37" spans="1:15">
      <c r="A37" s="1244" t="s">
        <v>261</v>
      </c>
      <c r="B37" s="1245"/>
      <c r="C37" s="1245"/>
      <c r="D37" s="1246"/>
      <c r="E37" s="723">
        <v>31.407</v>
      </c>
      <c r="F37" s="724">
        <v>32.86</v>
      </c>
      <c r="G37" s="724">
        <v>42.436</v>
      </c>
      <c r="H37" s="725">
        <v>43.293999999999997</v>
      </c>
      <c r="I37" s="716"/>
      <c r="J37" s="699"/>
      <c r="K37" s="699"/>
      <c r="L37" s="699"/>
      <c r="M37" s="699"/>
      <c r="N37" s="699"/>
      <c r="O37" s="699"/>
    </row>
    <row r="38" spans="1:15">
      <c r="A38" s="1244" t="s">
        <v>274</v>
      </c>
      <c r="B38" s="1245"/>
      <c r="C38" s="1245"/>
      <c r="D38" s="1246"/>
      <c r="E38" s="723">
        <v>324.00400000000002</v>
      </c>
      <c r="F38" s="729">
        <v>1335.998</v>
      </c>
      <c r="G38" s="729">
        <v>396.88299999999998</v>
      </c>
      <c r="H38" s="730">
        <v>555.58600000000001</v>
      </c>
      <c r="I38" s="716"/>
      <c r="J38" s="699"/>
      <c r="K38" s="699"/>
      <c r="L38" s="699"/>
      <c r="M38" s="699"/>
      <c r="N38" s="699"/>
      <c r="O38" s="699"/>
    </row>
    <row r="39" spans="1:15">
      <c r="A39" s="1244" t="s">
        <v>275</v>
      </c>
      <c r="B39" s="1245"/>
      <c r="C39" s="1245"/>
      <c r="D39" s="1246"/>
      <c r="E39" s="723">
        <v>5.2789999999999999</v>
      </c>
      <c r="F39" s="724">
        <v>13.186999999999999</v>
      </c>
      <c r="G39" s="724">
        <v>1260.3689999999999</v>
      </c>
      <c r="H39" s="725">
        <v>11.353</v>
      </c>
      <c r="I39" s="716"/>
      <c r="J39" s="699"/>
      <c r="K39" s="699"/>
      <c r="L39" s="699"/>
      <c r="M39" s="699"/>
      <c r="N39" s="699"/>
      <c r="O39" s="699"/>
    </row>
    <row r="40" spans="1:15" ht="15" thickBot="1">
      <c r="A40" s="1247" t="s">
        <v>276</v>
      </c>
      <c r="B40" s="1248"/>
      <c r="C40" s="1248"/>
      <c r="D40" s="1249"/>
      <c r="E40" s="713">
        <v>0</v>
      </c>
      <c r="F40" s="714">
        <v>1.357</v>
      </c>
      <c r="G40" s="714">
        <v>0.96</v>
      </c>
      <c r="H40" s="715">
        <v>0.13100000000000001</v>
      </c>
      <c r="I40" s="716"/>
      <c r="J40" s="699"/>
      <c r="K40" s="699"/>
      <c r="L40" s="699"/>
      <c r="M40" s="706"/>
      <c r="N40" s="699"/>
      <c r="O40" s="699"/>
    </row>
    <row r="41" spans="1:15" ht="15" thickBot="1">
      <c r="A41" s="1250" t="s">
        <v>277</v>
      </c>
      <c r="B41" s="1251"/>
      <c r="C41" s="1251"/>
      <c r="D41" s="1252"/>
      <c r="E41" s="719">
        <v>70.203000000000003</v>
      </c>
      <c r="F41" s="720">
        <v>83.070999999999998</v>
      </c>
      <c r="G41" s="720">
        <v>92.864999999999995</v>
      </c>
      <c r="H41" s="721">
        <v>108.026</v>
      </c>
      <c r="I41" s="716"/>
      <c r="J41" s="706"/>
      <c r="K41" s="706"/>
      <c r="L41" s="706"/>
      <c r="M41" s="706"/>
      <c r="N41" s="699"/>
      <c r="O41" s="699"/>
    </row>
    <row r="42" spans="1:15" ht="15" thickBot="1">
      <c r="A42" s="1253" t="s">
        <v>264</v>
      </c>
      <c r="B42" s="1254"/>
      <c r="C42" s="1254"/>
      <c r="D42" s="1255"/>
      <c r="E42" s="731">
        <v>11.797000000000001</v>
      </c>
      <c r="F42" s="732">
        <v>13.381</v>
      </c>
      <c r="G42" s="732">
        <v>17.178000000000001</v>
      </c>
      <c r="H42" s="733">
        <v>20.023</v>
      </c>
      <c r="I42" s="716"/>
      <c r="J42" s="706"/>
      <c r="K42" s="706"/>
      <c r="L42" s="706"/>
      <c r="M42" s="712"/>
      <c r="N42" s="734"/>
      <c r="O42" s="734"/>
    </row>
    <row r="43" spans="1:15" ht="15" thickBot="1">
      <c r="A43" s="1250" t="s">
        <v>265</v>
      </c>
      <c r="B43" s="1251"/>
      <c r="C43" s="1251"/>
      <c r="D43" s="1252"/>
      <c r="E43" s="719">
        <v>58.405999999999999</v>
      </c>
      <c r="F43" s="720">
        <v>69.69</v>
      </c>
      <c r="G43" s="720">
        <v>75.686999999999998</v>
      </c>
      <c r="H43" s="721">
        <v>88.003</v>
      </c>
      <c r="I43" s="716"/>
      <c r="J43" s="712"/>
      <c r="K43" s="735"/>
      <c r="L43" s="712"/>
      <c r="M43" s="712"/>
      <c r="N43" s="734"/>
      <c r="O43" s="734"/>
    </row>
    <row r="44" spans="1:15">
      <c r="A44" s="736"/>
      <c r="B44" s="737"/>
      <c r="C44" s="737"/>
      <c r="D44" s="737"/>
      <c r="E44" s="737"/>
      <c r="F44" s="737"/>
      <c r="G44" s="737"/>
      <c r="H44" s="706"/>
      <c r="I44" s="716"/>
      <c r="J44" s="712"/>
      <c r="K44" s="712"/>
      <c r="L44" s="712"/>
      <c r="M44" s="712"/>
      <c r="N44" s="734"/>
      <c r="O44" s="734"/>
    </row>
    <row r="45" spans="1:15">
      <c r="A45" s="738"/>
      <c r="B45" s="738"/>
      <c r="C45" s="738"/>
      <c r="D45" s="738"/>
      <c r="E45" s="738"/>
      <c r="F45" s="738"/>
      <c r="G45" s="738"/>
      <c r="H45" s="738"/>
      <c r="I45" s="738"/>
      <c r="J45" s="712"/>
      <c r="K45" s="739"/>
      <c r="L45" s="712"/>
      <c r="M45" s="712"/>
      <c r="N45" s="734"/>
      <c r="O45" s="734"/>
    </row>
    <row r="46" spans="1:15">
      <c r="A46" s="1239" t="s">
        <v>278</v>
      </c>
      <c r="B46" s="1239"/>
      <c r="C46" s="1239"/>
      <c r="D46" s="1239"/>
      <c r="E46" s="1239"/>
      <c r="F46" s="1239"/>
      <c r="G46" s="1239"/>
      <c r="H46" s="1239"/>
      <c r="I46" s="738"/>
      <c r="J46" s="712"/>
      <c r="K46" s="712"/>
      <c r="L46" s="712"/>
      <c r="M46" s="712"/>
      <c r="N46" s="734"/>
      <c r="O46" s="734"/>
    </row>
    <row r="47" spans="1:15">
      <c r="A47" s="704"/>
      <c r="B47" s="704"/>
      <c r="C47" s="704"/>
      <c r="D47" s="704"/>
      <c r="E47" s="704"/>
      <c r="F47" s="704"/>
      <c r="G47" s="704"/>
      <c r="H47" s="738"/>
      <c r="I47" s="738"/>
      <c r="J47" s="712"/>
      <c r="K47" s="712"/>
      <c r="L47" s="712"/>
      <c r="M47" s="712"/>
      <c r="N47" s="734"/>
      <c r="O47" s="734"/>
    </row>
    <row r="48" spans="1:15">
      <c r="A48" s="704"/>
      <c r="B48" s="704"/>
      <c r="C48" s="704"/>
      <c r="D48" s="704"/>
      <c r="G48" s="1240" t="s">
        <v>252</v>
      </c>
      <c r="H48" s="1240"/>
      <c r="I48" s="738"/>
      <c r="J48" s="712"/>
      <c r="K48" s="712"/>
      <c r="L48" s="712"/>
      <c r="M48" s="712"/>
      <c r="N48" s="734"/>
      <c r="O48" s="734"/>
    </row>
    <row r="49" spans="1:15" ht="15" thickBot="1">
      <c r="A49" s="738"/>
      <c r="B49" s="738"/>
      <c r="C49" s="738"/>
      <c r="D49" s="738"/>
      <c r="E49" s="738"/>
      <c r="F49" s="738"/>
      <c r="G49" s="738"/>
      <c r="H49" s="738"/>
      <c r="I49" s="738"/>
      <c r="J49" s="712"/>
      <c r="K49" s="712"/>
      <c r="L49" s="712"/>
      <c r="M49" s="712"/>
      <c r="N49" s="734"/>
      <c r="O49" s="734"/>
    </row>
    <row r="50" spans="1:15" ht="15" thickBot="1">
      <c r="A50" s="1241" t="s">
        <v>253</v>
      </c>
      <c r="B50" s="1242"/>
      <c r="C50" s="1242"/>
      <c r="D50" s="1243"/>
      <c r="E50" s="740" t="s">
        <v>279</v>
      </c>
      <c r="F50" s="741" t="s">
        <v>280</v>
      </c>
      <c r="G50" s="741" t="s">
        <v>281</v>
      </c>
      <c r="H50" s="742" t="s">
        <v>282</v>
      </c>
      <c r="I50" s="738"/>
      <c r="J50" s="712"/>
      <c r="K50" s="712"/>
      <c r="L50" s="712"/>
      <c r="M50" s="712"/>
      <c r="N50" s="734"/>
      <c r="O50" s="734"/>
    </row>
    <row r="51" spans="1:15">
      <c r="A51" s="1230" t="s">
        <v>254</v>
      </c>
      <c r="B51" s="1231"/>
      <c r="C51" s="1231"/>
      <c r="D51" s="1232"/>
      <c r="E51" s="743">
        <v>66.378</v>
      </c>
      <c r="F51" s="744">
        <v>126.051</v>
      </c>
      <c r="G51" s="744">
        <v>188.601</v>
      </c>
      <c r="H51" s="745">
        <v>396.91300000000001</v>
      </c>
      <c r="I51" s="738"/>
      <c r="J51" s="712"/>
      <c r="K51" s="712"/>
      <c r="L51" s="712"/>
      <c r="M51" s="712"/>
      <c r="N51" s="734"/>
      <c r="O51" s="734"/>
    </row>
    <row r="52" spans="1:15" ht="15" thickBot="1">
      <c r="A52" s="1233" t="s">
        <v>255</v>
      </c>
      <c r="B52" s="1234"/>
      <c r="C52" s="1234"/>
      <c r="D52" s="1235"/>
      <c r="E52" s="746">
        <v>23.344000000000001</v>
      </c>
      <c r="F52" s="747">
        <v>35.378</v>
      </c>
      <c r="G52" s="747">
        <v>78.192999999999998</v>
      </c>
      <c r="H52" s="748">
        <v>139.50800000000001</v>
      </c>
      <c r="I52" s="738"/>
      <c r="J52" s="712"/>
      <c r="K52" s="712"/>
      <c r="L52" s="712"/>
      <c r="M52" s="712"/>
      <c r="N52" s="734"/>
      <c r="O52" s="734"/>
    </row>
    <row r="53" spans="1:15" ht="15" thickBot="1">
      <c r="A53" s="1224" t="s">
        <v>267</v>
      </c>
      <c r="B53" s="1225"/>
      <c r="C53" s="1225"/>
      <c r="D53" s="1226"/>
      <c r="E53" s="749">
        <v>43.033999999999999</v>
      </c>
      <c r="F53" s="750">
        <v>90.673000000000002</v>
      </c>
      <c r="G53" s="750">
        <v>110.408</v>
      </c>
      <c r="H53" s="751">
        <v>257.40499999999997</v>
      </c>
      <c r="I53" s="738"/>
      <c r="J53" s="712"/>
      <c r="K53" s="739"/>
      <c r="L53" s="712"/>
      <c r="M53" s="712"/>
      <c r="N53" s="734"/>
      <c r="O53" s="734"/>
    </row>
    <row r="54" spans="1:15">
      <c r="A54" s="1230" t="s">
        <v>283</v>
      </c>
      <c r="B54" s="1231"/>
      <c r="C54" s="1231"/>
      <c r="D54" s="1232"/>
      <c r="E54" s="743">
        <v>189.62200000000001</v>
      </c>
      <c r="F54" s="744">
        <v>295.56900000000002</v>
      </c>
      <c r="G54" s="744">
        <v>605.10199999999998</v>
      </c>
      <c r="H54" s="745">
        <v>1040.096</v>
      </c>
      <c r="I54" s="738"/>
      <c r="J54" s="712"/>
      <c r="K54" s="712"/>
      <c r="L54" s="716"/>
      <c r="M54" s="712"/>
      <c r="N54" s="734"/>
      <c r="O54" s="734"/>
    </row>
    <row r="55" spans="1:15" ht="15" thickBot="1">
      <c r="A55" s="1233" t="s">
        <v>258</v>
      </c>
      <c r="B55" s="1234"/>
      <c r="C55" s="1234"/>
      <c r="D55" s="1235"/>
      <c r="E55" s="746">
        <v>15.007</v>
      </c>
      <c r="F55" s="747">
        <v>27.343</v>
      </c>
      <c r="G55" s="747">
        <v>52.192</v>
      </c>
      <c r="H55" s="748">
        <v>118.48099999999999</v>
      </c>
      <c r="I55" s="738"/>
      <c r="J55" s="712"/>
      <c r="K55" s="712"/>
      <c r="L55" s="752"/>
      <c r="M55" s="712"/>
      <c r="N55" s="734"/>
      <c r="O55" s="734"/>
    </row>
    <row r="56" spans="1:15" ht="15" thickBot="1">
      <c r="A56" s="1224" t="s">
        <v>272</v>
      </c>
      <c r="B56" s="1225"/>
      <c r="C56" s="1225"/>
      <c r="D56" s="1226"/>
      <c r="E56" s="749">
        <v>247.66300000000001</v>
      </c>
      <c r="F56" s="750">
        <v>413.58499999999998</v>
      </c>
      <c r="G56" s="750">
        <v>767.702</v>
      </c>
      <c r="H56" s="751">
        <v>1415.982</v>
      </c>
      <c r="I56" s="738"/>
      <c r="J56" s="712"/>
      <c r="K56" s="712"/>
      <c r="L56" s="712"/>
      <c r="M56" s="712"/>
      <c r="N56" s="734"/>
      <c r="O56" s="734"/>
    </row>
    <row r="57" spans="1:15">
      <c r="A57" s="1236" t="s">
        <v>284</v>
      </c>
      <c r="B57" s="1237"/>
      <c r="C57" s="1237"/>
      <c r="D57" s="1238"/>
      <c r="E57" s="753">
        <v>6.4619999999999997</v>
      </c>
      <c r="F57" s="744">
        <v>1.3520000000000001</v>
      </c>
      <c r="G57" s="744">
        <v>0.92800000000000005</v>
      </c>
      <c r="H57" s="745">
        <v>36.795999999999999</v>
      </c>
      <c r="I57" s="738"/>
      <c r="J57" s="712"/>
      <c r="K57" s="712"/>
      <c r="L57" s="712"/>
      <c r="M57" s="712"/>
      <c r="N57" s="734"/>
      <c r="O57" s="734"/>
    </row>
    <row r="58" spans="1:15">
      <c r="A58" s="1218" t="s">
        <v>261</v>
      </c>
      <c r="B58" s="1219"/>
      <c r="C58" s="1219"/>
      <c r="D58" s="1220"/>
      <c r="E58" s="754">
        <v>84.128</v>
      </c>
      <c r="F58" s="755">
        <v>106.693</v>
      </c>
      <c r="G58" s="755">
        <v>161.57499999999999</v>
      </c>
      <c r="H58" s="756">
        <v>251.72300000000001</v>
      </c>
      <c r="I58" s="757"/>
      <c r="J58" s="712"/>
      <c r="K58" s="716"/>
      <c r="L58" s="712"/>
      <c r="M58" s="712"/>
      <c r="N58" s="734"/>
      <c r="O58" s="734"/>
    </row>
    <row r="59" spans="1:15" ht="34.5" customHeight="1">
      <c r="A59" s="1218" t="s">
        <v>285</v>
      </c>
      <c r="B59" s="1219"/>
      <c r="C59" s="1219"/>
      <c r="D59" s="1220"/>
      <c r="E59" s="754">
        <v>9.7929999999999993</v>
      </c>
      <c r="F59" s="758">
        <v>16.015999999999998</v>
      </c>
      <c r="G59" s="758">
        <v>21.343</v>
      </c>
      <c r="H59" s="759">
        <v>34.622999999999998</v>
      </c>
      <c r="I59" s="738"/>
      <c r="J59" s="712"/>
      <c r="K59" s="739"/>
      <c r="L59" s="712"/>
      <c r="M59" s="712"/>
      <c r="N59" s="734"/>
      <c r="O59" s="734"/>
    </row>
    <row r="60" spans="1:15" ht="35.25" customHeight="1">
      <c r="A60" s="1218" t="s">
        <v>286</v>
      </c>
      <c r="B60" s="1219"/>
      <c r="C60" s="1219"/>
      <c r="D60" s="1220"/>
      <c r="E60" s="754">
        <v>0.14299999999999999</v>
      </c>
      <c r="F60" s="755">
        <v>15.045</v>
      </c>
      <c r="G60" s="755">
        <v>1.103</v>
      </c>
      <c r="H60" s="756">
        <v>0.60199999999999998</v>
      </c>
      <c r="I60" s="738"/>
      <c r="J60" s="712"/>
      <c r="K60" s="712"/>
      <c r="L60" s="712"/>
      <c r="M60" s="712"/>
      <c r="N60" s="734"/>
      <c r="O60" s="734"/>
    </row>
    <row r="61" spans="1:15">
      <c r="A61" s="1218" t="s">
        <v>287</v>
      </c>
      <c r="B61" s="1219"/>
      <c r="C61" s="1219"/>
      <c r="D61" s="1220"/>
      <c r="E61" s="754">
        <v>9.0660000000000007</v>
      </c>
      <c r="F61" s="755">
        <v>80.177999999999997</v>
      </c>
      <c r="G61" s="755">
        <v>189.429</v>
      </c>
      <c r="H61" s="756">
        <v>249.10599999999999</v>
      </c>
      <c r="I61" s="738"/>
      <c r="J61" s="712"/>
      <c r="K61" s="739"/>
      <c r="L61" s="712"/>
      <c r="M61" s="706"/>
      <c r="N61" s="699"/>
      <c r="O61" s="699"/>
    </row>
    <row r="62" spans="1:15" ht="15" thickBot="1">
      <c r="A62" s="1221" t="s">
        <v>263</v>
      </c>
      <c r="B62" s="1222"/>
      <c r="C62" s="1222"/>
      <c r="D62" s="1223"/>
      <c r="E62" s="746">
        <v>134.643</v>
      </c>
      <c r="F62" s="747">
        <v>231.51</v>
      </c>
      <c r="G62" s="747">
        <v>341.49200000000002</v>
      </c>
      <c r="H62" s="748">
        <v>509.97500000000002</v>
      </c>
      <c r="I62" s="738"/>
      <c r="J62" s="706"/>
      <c r="K62" s="706"/>
      <c r="L62" s="706"/>
      <c r="M62" s="738"/>
      <c r="N62" s="738"/>
      <c r="O62" s="738"/>
    </row>
    <row r="63" spans="1:15" ht="15" thickBot="1">
      <c r="A63" s="1224" t="s">
        <v>277</v>
      </c>
      <c r="B63" s="1225"/>
      <c r="C63" s="1225"/>
      <c r="D63" s="1226"/>
      <c r="E63" s="749">
        <v>3.4279999999999999</v>
      </c>
      <c r="F63" s="750">
        <v>-37.209000000000003</v>
      </c>
      <c r="G63" s="750">
        <v>51.832000000000001</v>
      </c>
      <c r="H63" s="751">
        <v>333.15699999999998</v>
      </c>
      <c r="I63" s="738"/>
      <c r="J63" s="738"/>
      <c r="K63" s="738"/>
      <c r="L63" s="738"/>
      <c r="M63" s="738"/>
      <c r="N63" s="738"/>
      <c r="O63" s="738"/>
    </row>
    <row r="64" spans="1:15" ht="15" thickBot="1">
      <c r="A64" s="1227" t="s">
        <v>264</v>
      </c>
      <c r="B64" s="1228"/>
      <c r="C64" s="1228"/>
      <c r="D64" s="1229"/>
      <c r="E64" s="760">
        <v>4.851</v>
      </c>
      <c r="F64" s="761">
        <v>12.025</v>
      </c>
      <c r="G64" s="761">
        <v>28.359000000000002</v>
      </c>
      <c r="H64" s="762">
        <v>59.7</v>
      </c>
      <c r="I64" s="738"/>
      <c r="J64" s="738"/>
      <c r="K64" s="738"/>
      <c r="L64" s="738"/>
      <c r="M64" s="738"/>
      <c r="N64" s="738"/>
      <c r="O64" s="738"/>
    </row>
    <row r="65" spans="1:15" ht="15" thickBot="1">
      <c r="A65" s="1224" t="s">
        <v>265</v>
      </c>
      <c r="B65" s="1225"/>
      <c r="C65" s="1225"/>
      <c r="D65" s="1226"/>
      <c r="E65" s="749">
        <v>-1.423</v>
      </c>
      <c r="F65" s="750">
        <v>-49.234000000000002</v>
      </c>
      <c r="G65" s="750">
        <v>23.472999999999999</v>
      </c>
      <c r="H65" s="751">
        <v>273.45699999999999</v>
      </c>
      <c r="I65" s="738"/>
      <c r="J65" s="738"/>
      <c r="K65" s="738"/>
      <c r="L65" s="738"/>
      <c r="M65" s="738"/>
      <c r="N65" s="738"/>
      <c r="O65" s="738"/>
    </row>
    <row r="67" spans="1:15">
      <c r="G67" s="613"/>
    </row>
    <row r="68" spans="1:15">
      <c r="E68" s="613"/>
      <c r="F68" s="613"/>
      <c r="G68" s="613"/>
      <c r="H68" s="613"/>
    </row>
  </sheetData>
  <mergeCells count="54">
    <mergeCell ref="A9:D9"/>
    <mergeCell ref="G1:H1"/>
    <mergeCell ref="A3:H3"/>
    <mergeCell ref="G5:H5"/>
    <mergeCell ref="A7:D7"/>
    <mergeCell ref="A8:D8"/>
    <mergeCell ref="G24:H24"/>
    <mergeCell ref="A10:D10"/>
    <mergeCell ref="A11:D11"/>
    <mergeCell ref="A12:D12"/>
    <mergeCell ref="A13:D13"/>
    <mergeCell ref="A14:D14"/>
    <mergeCell ref="A15:D15"/>
    <mergeCell ref="A16:D16"/>
    <mergeCell ref="A17:D17"/>
    <mergeCell ref="A18:D18"/>
    <mergeCell ref="A19:D19"/>
    <mergeCell ref="A22:H22"/>
    <mergeCell ref="A37:D37"/>
    <mergeCell ref="A26:D26"/>
    <mergeCell ref="A27:D27"/>
    <mergeCell ref="A28:D28"/>
    <mergeCell ref="A29:D29"/>
    <mergeCell ref="A30:D30"/>
    <mergeCell ref="A31:D31"/>
    <mergeCell ref="A32:D32"/>
    <mergeCell ref="A33:D33"/>
    <mergeCell ref="A34:D34"/>
    <mergeCell ref="A35:D35"/>
    <mergeCell ref="A36:D36"/>
    <mergeCell ref="A53:D53"/>
    <mergeCell ref="A38:D38"/>
    <mergeCell ref="A39:D39"/>
    <mergeCell ref="A40:D40"/>
    <mergeCell ref="A41:D41"/>
    <mergeCell ref="A42:D42"/>
    <mergeCell ref="A43:D43"/>
    <mergeCell ref="A46:H46"/>
    <mergeCell ref="G48:H48"/>
    <mergeCell ref="A50:D50"/>
    <mergeCell ref="A51:D51"/>
    <mergeCell ref="A52:D52"/>
    <mergeCell ref="A65:D65"/>
    <mergeCell ref="A54:D54"/>
    <mergeCell ref="A55:D55"/>
    <mergeCell ref="A56:D56"/>
    <mergeCell ref="A57:D57"/>
    <mergeCell ref="A58:D58"/>
    <mergeCell ref="A59:D59"/>
    <mergeCell ref="A60:D60"/>
    <mergeCell ref="A61:D61"/>
    <mergeCell ref="A62:D62"/>
    <mergeCell ref="A63:D63"/>
    <mergeCell ref="A64:D64"/>
  </mergeCells>
  <pageMargins left="0.7" right="0.7" top="0.75" bottom="0.75" header="0.3" footer="0.3"/>
  <pageSetup paperSize="9"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
  <sheetViews>
    <sheetView workbookViewId="0">
      <selection activeCell="G2" sqref="G2"/>
    </sheetView>
  </sheetViews>
  <sheetFormatPr defaultColWidth="9.140625" defaultRowHeight="14.25"/>
  <cols>
    <col min="1" max="1" width="9.140625" style="764"/>
    <col min="2" max="2" width="62.42578125" style="763" customWidth="1"/>
    <col min="3" max="4" width="10.42578125" style="764" bestFit="1" customWidth="1"/>
    <col min="5" max="5" width="9.140625" style="764"/>
    <col min="6" max="6" width="9.28515625" style="764" bestFit="1" customWidth="1"/>
    <col min="7" max="16384" width="9.140625" style="764"/>
  </cols>
  <sheetData>
    <row r="1" spans="2:8" ht="15" customHeight="1">
      <c r="G1" s="1285" t="s">
        <v>295</v>
      </c>
      <c r="H1" s="1285"/>
    </row>
    <row r="3" spans="2:8">
      <c r="B3" s="1286" t="s">
        <v>289</v>
      </c>
      <c r="C3" s="1286"/>
      <c r="D3" s="1286"/>
      <c r="E3" s="1286"/>
      <c r="F3" s="1286"/>
      <c r="G3" s="1286"/>
      <c r="H3" s="1286"/>
    </row>
    <row r="4" spans="2:8" ht="15" thickBot="1"/>
    <row r="5" spans="2:8" s="769" customFormat="1" ht="15" thickBot="1">
      <c r="B5" s="765"/>
      <c r="C5" s="766">
        <v>2014</v>
      </c>
      <c r="D5" s="767">
        <v>2015</v>
      </c>
      <c r="E5" s="767">
        <v>2016</v>
      </c>
      <c r="F5" s="767">
        <v>2017</v>
      </c>
      <c r="G5" s="767">
        <v>2018</v>
      </c>
      <c r="H5" s="768">
        <v>2019</v>
      </c>
    </row>
    <row r="6" spans="2:8" ht="28.5">
      <c r="B6" s="770" t="s">
        <v>290</v>
      </c>
      <c r="C6" s="771">
        <v>9.8285856806441938</v>
      </c>
      <c r="D6" s="772">
        <v>8.8749498368607469</v>
      </c>
      <c r="E6" s="772">
        <v>4.4000000000000004</v>
      </c>
      <c r="F6" s="772">
        <v>2.9671823088314775</v>
      </c>
      <c r="G6" s="772">
        <v>3.286631235172345</v>
      </c>
      <c r="H6" s="773">
        <v>2.9878905284207153</v>
      </c>
    </row>
    <row r="7" spans="2:8" ht="28.5">
      <c r="B7" s="774" t="s">
        <v>291</v>
      </c>
      <c r="C7" s="775">
        <v>9.9117278461827709</v>
      </c>
      <c r="D7" s="776">
        <v>9.7877343735324196</v>
      </c>
      <c r="E7" s="776">
        <v>4.75086533318881</v>
      </c>
      <c r="F7" s="776">
        <v>4.1003136504853401</v>
      </c>
      <c r="G7" s="776">
        <v>4.3053167477744303</v>
      </c>
      <c r="H7" s="777">
        <v>3.7366000000000001</v>
      </c>
    </row>
    <row r="8" spans="2:8" ht="42.75">
      <c r="B8" s="774" t="s">
        <v>292</v>
      </c>
      <c r="C8" s="775">
        <v>10.676448811001499</v>
      </c>
      <c r="D8" s="776">
        <v>10.620182769905801</v>
      </c>
      <c r="E8" s="776">
        <v>5.6388362245886103</v>
      </c>
      <c r="F8" s="776">
        <v>4.2871622421412576</v>
      </c>
      <c r="G8" s="776">
        <v>4.3073065169947498</v>
      </c>
      <c r="H8" s="777">
        <v>3.6623999999999999</v>
      </c>
    </row>
    <row r="9" spans="2:8" ht="42.75">
      <c r="B9" s="774" t="s">
        <v>293</v>
      </c>
      <c r="C9" s="775">
        <v>86.172127588721537</v>
      </c>
      <c r="D9" s="776">
        <v>89.620564238670994</v>
      </c>
      <c r="E9" s="776">
        <v>65.400000000000006</v>
      </c>
      <c r="F9" s="776">
        <v>73.740021912662385</v>
      </c>
      <c r="G9" s="776">
        <v>76.726678135272778</v>
      </c>
      <c r="H9" s="777">
        <v>70.561597497544824</v>
      </c>
    </row>
    <row r="10" spans="2:8" ht="29.25" thickBot="1">
      <c r="B10" s="778" t="s">
        <v>294</v>
      </c>
      <c r="C10" s="779">
        <v>109.81996450716811</v>
      </c>
      <c r="D10" s="780">
        <v>115.45660080605525</v>
      </c>
      <c r="E10" s="780">
        <v>120.48377718339343</v>
      </c>
      <c r="F10" s="780">
        <v>145.71171153545154</v>
      </c>
      <c r="G10" s="780">
        <v>128.78847234760096</v>
      </c>
      <c r="H10" s="781">
        <v>124.02611573855162</v>
      </c>
    </row>
    <row r="11" spans="2:8">
      <c r="B11" s="764"/>
    </row>
    <row r="12" spans="2:8">
      <c r="B12" s="764"/>
      <c r="E12" s="782"/>
    </row>
    <row r="13" spans="2:8">
      <c r="C13" s="783"/>
      <c r="D13" s="783"/>
    </row>
  </sheetData>
  <mergeCells count="2">
    <mergeCell ref="G1:H1"/>
    <mergeCell ref="B3:H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workbookViewId="0">
      <selection activeCell="M1" sqref="M1:N1"/>
    </sheetView>
  </sheetViews>
  <sheetFormatPr defaultRowHeight="14.25"/>
  <cols>
    <col min="1" max="1" width="9.140625" style="612"/>
    <col min="2" max="2" width="34.85546875" style="612" customWidth="1"/>
    <col min="3" max="16384" width="9.140625" style="612"/>
  </cols>
  <sheetData>
    <row r="1" spans="2:14">
      <c r="M1" s="1292" t="s">
        <v>308</v>
      </c>
      <c r="N1" s="1292"/>
    </row>
    <row r="3" spans="2:14">
      <c r="B3" s="1293" t="s">
        <v>296</v>
      </c>
      <c r="C3" s="1293"/>
      <c r="D3" s="1293"/>
      <c r="E3" s="1293"/>
      <c r="F3" s="1293"/>
      <c r="G3" s="1293"/>
      <c r="H3" s="1293"/>
      <c r="I3" s="1293"/>
      <c r="J3" s="1293"/>
      <c r="K3" s="1293"/>
      <c r="L3" s="1293"/>
      <c r="M3" s="1293"/>
      <c r="N3" s="1293"/>
    </row>
    <row r="4" spans="2:14" ht="15" thickBot="1"/>
    <row r="5" spans="2:14">
      <c r="B5" s="1294"/>
      <c r="C5" s="1296" t="s">
        <v>297</v>
      </c>
      <c r="D5" s="1297"/>
      <c r="E5" s="1297"/>
      <c r="F5" s="1297"/>
      <c r="G5" s="1297"/>
      <c r="H5" s="1298"/>
      <c r="I5" s="1299" t="s">
        <v>298</v>
      </c>
      <c r="J5" s="1297"/>
      <c r="K5" s="1297"/>
      <c r="L5" s="1297"/>
      <c r="M5" s="1297"/>
      <c r="N5" s="1300"/>
    </row>
    <row r="6" spans="2:14" s="789" customFormat="1" ht="15" thickBot="1">
      <c r="B6" s="1295"/>
      <c r="C6" s="784">
        <v>2014</v>
      </c>
      <c r="D6" s="785">
        <v>2015</v>
      </c>
      <c r="E6" s="785">
        <v>2016</v>
      </c>
      <c r="F6" s="785">
        <v>2017</v>
      </c>
      <c r="G6" s="785">
        <v>2018</v>
      </c>
      <c r="H6" s="786">
        <v>2019</v>
      </c>
      <c r="I6" s="787">
        <v>2014</v>
      </c>
      <c r="J6" s="785">
        <v>2015</v>
      </c>
      <c r="K6" s="785">
        <v>2016</v>
      </c>
      <c r="L6" s="785">
        <v>2017</v>
      </c>
      <c r="M6" s="785">
        <v>2018</v>
      </c>
      <c r="N6" s="788">
        <v>2019</v>
      </c>
    </row>
    <row r="7" spans="2:14" ht="28.5">
      <c r="B7" s="790" t="s">
        <v>299</v>
      </c>
      <c r="C7" s="791">
        <v>127</v>
      </c>
      <c r="D7" s="792">
        <v>260</v>
      </c>
      <c r="E7" s="792">
        <v>162</v>
      </c>
      <c r="F7" s="792">
        <v>138</v>
      </c>
      <c r="G7" s="792">
        <v>178</v>
      </c>
      <c r="H7" s="793">
        <v>192</v>
      </c>
      <c r="I7" s="794">
        <v>60</v>
      </c>
      <c r="J7" s="792">
        <v>71</v>
      </c>
      <c r="K7" s="792">
        <v>52</v>
      </c>
      <c r="L7" s="792">
        <v>23</v>
      </c>
      <c r="M7" s="792">
        <v>45</v>
      </c>
      <c r="N7" s="795">
        <v>65</v>
      </c>
    </row>
    <row r="8" spans="2:14" ht="29.25" thickBot="1">
      <c r="B8" s="796" t="s">
        <v>300</v>
      </c>
      <c r="C8" s="797">
        <v>126</v>
      </c>
      <c r="D8" s="798">
        <v>170</v>
      </c>
      <c r="E8" s="798">
        <v>154</v>
      </c>
      <c r="F8" s="798">
        <v>68</v>
      </c>
      <c r="G8" s="798">
        <v>102</v>
      </c>
      <c r="H8" s="799">
        <v>102</v>
      </c>
      <c r="I8" s="800">
        <v>72</v>
      </c>
      <c r="J8" s="798">
        <v>87</v>
      </c>
      <c r="K8" s="798">
        <v>49</v>
      </c>
      <c r="L8" s="798">
        <v>22</v>
      </c>
      <c r="M8" s="798">
        <v>34</v>
      </c>
      <c r="N8" s="801">
        <v>80</v>
      </c>
    </row>
    <row r="10" spans="2:14">
      <c r="B10" s="1293" t="s">
        <v>301</v>
      </c>
      <c r="C10" s="1293"/>
      <c r="D10" s="1293"/>
      <c r="E10" s="1293"/>
      <c r="F10" s="1293"/>
      <c r="G10" s="1293"/>
      <c r="H10" s="1293"/>
    </row>
    <row r="11" spans="2:14" ht="15" thickBot="1"/>
    <row r="12" spans="2:14" ht="38.25" customHeight="1">
      <c r="B12" s="1287" t="s">
        <v>302</v>
      </c>
      <c r="C12" s="1289" t="s">
        <v>303</v>
      </c>
      <c r="D12" s="1290"/>
      <c r="E12" s="1290"/>
      <c r="F12" s="1290" t="s">
        <v>304</v>
      </c>
      <c r="G12" s="1290"/>
      <c r="H12" s="1291"/>
    </row>
    <row r="13" spans="2:14" ht="43.5" thickBot="1">
      <c r="B13" s="1288"/>
      <c r="C13" s="802" t="s">
        <v>305</v>
      </c>
      <c r="D13" s="803" t="s">
        <v>306</v>
      </c>
      <c r="E13" s="803" t="s">
        <v>307</v>
      </c>
      <c r="F13" s="803" t="s">
        <v>305</v>
      </c>
      <c r="G13" s="803" t="s">
        <v>306</v>
      </c>
      <c r="H13" s="804" t="s">
        <v>307</v>
      </c>
    </row>
    <row r="14" spans="2:14">
      <c r="B14" s="805">
        <v>43100</v>
      </c>
      <c r="C14" s="791">
        <v>29</v>
      </c>
      <c r="D14" s="792">
        <v>3312</v>
      </c>
      <c r="E14" s="792">
        <v>550</v>
      </c>
      <c r="F14" s="792">
        <v>3</v>
      </c>
      <c r="G14" s="792">
        <v>526</v>
      </c>
      <c r="H14" s="795">
        <v>377</v>
      </c>
    </row>
    <row r="15" spans="2:14">
      <c r="B15" s="806">
        <v>43465</v>
      </c>
      <c r="C15" s="807">
        <v>87</v>
      </c>
      <c r="D15" s="808">
        <v>4246</v>
      </c>
      <c r="E15" s="808">
        <v>724</v>
      </c>
      <c r="F15" s="808">
        <v>73</v>
      </c>
      <c r="G15" s="808">
        <v>644</v>
      </c>
      <c r="H15" s="809">
        <v>470</v>
      </c>
    </row>
    <row r="16" spans="2:14" ht="15" thickBot="1">
      <c r="B16" s="810">
        <v>43830</v>
      </c>
      <c r="C16" s="797">
        <v>21.5</v>
      </c>
      <c r="D16" s="798">
        <v>4656.7640000000001</v>
      </c>
      <c r="E16" s="798">
        <v>1014.602</v>
      </c>
      <c r="F16" s="798">
        <v>6.68</v>
      </c>
      <c r="G16" s="798">
        <v>699.78300000000002</v>
      </c>
      <c r="H16" s="801">
        <v>635.93600000000004</v>
      </c>
    </row>
  </sheetData>
  <mergeCells count="9">
    <mergeCell ref="B12:B13"/>
    <mergeCell ref="C12:E12"/>
    <mergeCell ref="F12:H12"/>
    <mergeCell ref="M1:N1"/>
    <mergeCell ref="B3:N3"/>
    <mergeCell ref="B5:B6"/>
    <mergeCell ref="C5:H5"/>
    <mergeCell ref="I5:N5"/>
    <mergeCell ref="B10:H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topLeftCell="G1" workbookViewId="0">
      <selection activeCell="S2" sqref="S2"/>
    </sheetView>
  </sheetViews>
  <sheetFormatPr defaultRowHeight="14.25"/>
  <cols>
    <col min="1" max="1" width="9.140625" style="613"/>
    <col min="2" max="2" width="39.5703125" style="613" customWidth="1"/>
    <col min="3" max="3" width="12.85546875" style="613" customWidth="1"/>
    <col min="4" max="4" width="16.7109375" style="613" customWidth="1"/>
    <col min="5" max="5" width="12.28515625" style="613" customWidth="1"/>
    <col min="6" max="6" width="13.7109375" style="613" customWidth="1"/>
    <col min="7" max="7" width="16.5703125" style="613" customWidth="1"/>
    <col min="8" max="8" width="16.42578125" style="613" customWidth="1"/>
    <col min="9" max="9" width="12.5703125" style="613" customWidth="1"/>
    <col min="10" max="10" width="18.42578125" style="613" customWidth="1"/>
    <col min="11" max="11" width="17" style="613" customWidth="1"/>
    <col min="12" max="12" width="15.85546875" style="613" customWidth="1"/>
    <col min="13" max="13" width="12.5703125" style="613" customWidth="1"/>
    <col min="14" max="14" width="14" style="613" customWidth="1"/>
    <col min="15" max="15" width="13.28515625" style="613" customWidth="1"/>
    <col min="16" max="16" width="9.140625" style="613"/>
    <col min="17" max="17" width="12.42578125" style="613" customWidth="1"/>
    <col min="18" max="16384" width="9.140625" style="613"/>
  </cols>
  <sheetData>
    <row r="1" spans="2:21">
      <c r="S1" s="1321" t="s">
        <v>327</v>
      </c>
      <c r="T1" s="1321"/>
    </row>
    <row r="3" spans="2:21" ht="22.15" customHeight="1">
      <c r="B3" s="1302" t="s">
        <v>309</v>
      </c>
      <c r="C3" s="1302"/>
      <c r="D3" s="1302"/>
      <c r="E3" s="1302"/>
      <c r="F3" s="1302"/>
      <c r="G3" s="1302"/>
      <c r="H3" s="1302"/>
      <c r="I3" s="1302"/>
      <c r="J3" s="1302"/>
      <c r="K3" s="1302"/>
      <c r="L3" s="1302"/>
      <c r="M3" s="1302"/>
      <c r="N3" s="1302"/>
      <c r="O3" s="811"/>
      <c r="P3" s="811"/>
      <c r="Q3" s="811"/>
      <c r="R3" s="811"/>
      <c r="S3" s="811"/>
      <c r="T3" s="811"/>
      <c r="U3" s="811"/>
    </row>
    <row r="4" spans="2:21" ht="22.15" customHeight="1" thickBot="1">
      <c r="B4" s="812"/>
      <c r="C4" s="812"/>
      <c r="D4" s="812"/>
      <c r="E4" s="812"/>
      <c r="F4" s="812"/>
      <c r="G4" s="812"/>
      <c r="H4" s="812"/>
      <c r="I4" s="812"/>
      <c r="J4" s="812"/>
      <c r="K4" s="812"/>
      <c r="L4" s="812"/>
      <c r="M4" s="812"/>
      <c r="N4" s="812"/>
      <c r="O4" s="812"/>
      <c r="P4" s="812"/>
      <c r="Q4" s="812"/>
      <c r="R4" s="812"/>
      <c r="S4" s="812"/>
      <c r="T4" s="812"/>
      <c r="U4" s="812"/>
    </row>
    <row r="5" spans="2:21" ht="15" customHeight="1">
      <c r="B5" s="1322"/>
      <c r="C5" s="1306" t="s">
        <v>297</v>
      </c>
      <c r="D5" s="1307"/>
      <c r="E5" s="1307"/>
      <c r="F5" s="1307"/>
      <c r="G5" s="1307"/>
      <c r="H5" s="1308"/>
      <c r="I5" s="1309" t="s">
        <v>298</v>
      </c>
      <c r="J5" s="1307"/>
      <c r="K5" s="1307"/>
      <c r="L5" s="1307"/>
      <c r="M5" s="1307"/>
      <c r="N5" s="1308"/>
    </row>
    <row r="6" spans="2:21" ht="15" thickBot="1">
      <c r="B6" s="1323"/>
      <c r="C6" s="813">
        <v>2014</v>
      </c>
      <c r="D6" s="814">
        <v>2015</v>
      </c>
      <c r="E6" s="814">
        <v>2016</v>
      </c>
      <c r="F6" s="814">
        <v>2017</v>
      </c>
      <c r="G6" s="814">
        <v>2018</v>
      </c>
      <c r="H6" s="815">
        <v>2019</v>
      </c>
      <c r="I6" s="816">
        <v>2014</v>
      </c>
      <c r="J6" s="814">
        <v>2015</v>
      </c>
      <c r="K6" s="814">
        <v>2016</v>
      </c>
      <c r="L6" s="814">
        <v>2017</v>
      </c>
      <c r="M6" s="814">
        <v>2018</v>
      </c>
      <c r="N6" s="815">
        <v>2019</v>
      </c>
    </row>
    <row r="7" spans="2:21" ht="28.5">
      <c r="B7" s="817" t="s">
        <v>310</v>
      </c>
      <c r="C7" s="818">
        <v>292</v>
      </c>
      <c r="D7" s="819">
        <v>368</v>
      </c>
      <c r="E7" s="820">
        <v>402</v>
      </c>
      <c r="F7" s="820">
        <v>567</v>
      </c>
      <c r="G7" s="820">
        <v>800</v>
      </c>
      <c r="H7" s="821">
        <v>1086.76</v>
      </c>
      <c r="I7" s="822">
        <v>1152</v>
      </c>
      <c r="J7" s="819">
        <v>1470</v>
      </c>
      <c r="K7" s="820">
        <v>1594</v>
      </c>
      <c r="L7" s="820">
        <v>2176</v>
      </c>
      <c r="M7" s="820">
        <v>2794</v>
      </c>
      <c r="N7" s="821">
        <v>3489.4479999999999</v>
      </c>
    </row>
    <row r="8" spans="2:21" ht="15" thickBot="1">
      <c r="B8" s="823" t="s">
        <v>311</v>
      </c>
      <c r="C8" s="824">
        <v>533</v>
      </c>
      <c r="D8" s="825">
        <v>538</v>
      </c>
      <c r="E8" s="826">
        <v>566</v>
      </c>
      <c r="F8" s="826">
        <v>592</v>
      </c>
      <c r="G8" s="826">
        <v>649</v>
      </c>
      <c r="H8" s="827">
        <v>686</v>
      </c>
      <c r="I8" s="828">
        <v>11386</v>
      </c>
      <c r="J8" s="825">
        <v>14409</v>
      </c>
      <c r="K8" s="825">
        <v>16809</v>
      </c>
      <c r="L8" s="825">
        <v>30115</v>
      </c>
      <c r="M8" s="826">
        <v>61817</v>
      </c>
      <c r="N8" s="827">
        <v>99486</v>
      </c>
    </row>
    <row r="10" spans="2:21" ht="20.25" customHeight="1">
      <c r="B10" s="1302" t="s">
        <v>312</v>
      </c>
      <c r="C10" s="1302"/>
      <c r="D10" s="1302"/>
      <c r="E10" s="1302"/>
      <c r="F10" s="1302"/>
      <c r="G10" s="1302"/>
      <c r="H10" s="1302"/>
      <c r="I10" s="1302"/>
      <c r="J10" s="1302"/>
      <c r="K10" s="1302"/>
      <c r="L10" s="1302"/>
      <c r="M10" s="1302"/>
      <c r="N10" s="1302"/>
      <c r="O10" s="1302"/>
      <c r="P10" s="1302"/>
      <c r="Q10" s="1302"/>
      <c r="R10" s="811"/>
      <c r="S10" s="811"/>
      <c r="T10" s="811"/>
      <c r="U10" s="811"/>
    </row>
    <row r="11" spans="2:21" ht="15" thickBot="1">
      <c r="B11" s="829"/>
      <c r="C11" s="829"/>
      <c r="D11" s="829"/>
      <c r="E11" s="829"/>
    </row>
    <row r="12" spans="2:21" ht="15" customHeight="1">
      <c r="B12" s="1303"/>
      <c r="C12" s="1316" t="s">
        <v>297</v>
      </c>
      <c r="D12" s="1317"/>
      <c r="E12" s="1317"/>
      <c r="F12" s="1317"/>
      <c r="G12" s="1317"/>
      <c r="H12" s="1317"/>
      <c r="I12" s="1317"/>
      <c r="J12" s="1317"/>
      <c r="K12" s="1318"/>
      <c r="L12" s="1316" t="s">
        <v>298</v>
      </c>
      <c r="M12" s="1317"/>
      <c r="N12" s="1317"/>
      <c r="O12" s="1317"/>
      <c r="P12" s="1317"/>
      <c r="Q12" s="1318"/>
    </row>
    <row r="13" spans="2:21">
      <c r="B13" s="1304"/>
      <c r="C13" s="1313">
        <v>2017</v>
      </c>
      <c r="D13" s="1314"/>
      <c r="E13" s="1315"/>
      <c r="F13" s="1319">
        <v>2018</v>
      </c>
      <c r="G13" s="1314"/>
      <c r="H13" s="1315"/>
      <c r="I13" s="1319">
        <v>2019</v>
      </c>
      <c r="J13" s="1314"/>
      <c r="K13" s="1320"/>
      <c r="L13" s="830">
        <v>2017</v>
      </c>
      <c r="M13" s="831"/>
      <c r="N13" s="1311">
        <v>2018</v>
      </c>
      <c r="O13" s="1311"/>
      <c r="P13" s="1311">
        <v>2019</v>
      </c>
      <c r="Q13" s="1312"/>
    </row>
    <row r="14" spans="2:21" ht="43.5" thickBot="1">
      <c r="B14" s="1305"/>
      <c r="C14" s="832" t="s">
        <v>313</v>
      </c>
      <c r="D14" s="803" t="s">
        <v>314</v>
      </c>
      <c r="E14" s="803" t="s">
        <v>315</v>
      </c>
      <c r="F14" s="803" t="s">
        <v>313</v>
      </c>
      <c r="G14" s="803" t="s">
        <v>314</v>
      </c>
      <c r="H14" s="803" t="s">
        <v>315</v>
      </c>
      <c r="I14" s="803" t="s">
        <v>313</v>
      </c>
      <c r="J14" s="833" t="s">
        <v>314</v>
      </c>
      <c r="K14" s="804" t="s">
        <v>315</v>
      </c>
      <c r="L14" s="832" t="s">
        <v>313</v>
      </c>
      <c r="M14" s="803" t="s">
        <v>314</v>
      </c>
      <c r="N14" s="803" t="s">
        <v>313</v>
      </c>
      <c r="O14" s="803" t="s">
        <v>314</v>
      </c>
      <c r="P14" s="803" t="s">
        <v>313</v>
      </c>
      <c r="Q14" s="804" t="s">
        <v>314</v>
      </c>
    </row>
    <row r="15" spans="2:21" ht="28.5">
      <c r="B15" s="834" t="s">
        <v>316</v>
      </c>
      <c r="C15" s="818">
        <v>259</v>
      </c>
      <c r="D15" s="819">
        <v>308</v>
      </c>
      <c r="E15" s="819">
        <v>0</v>
      </c>
      <c r="F15" s="819">
        <v>580</v>
      </c>
      <c r="G15" s="820">
        <v>220</v>
      </c>
      <c r="H15" s="820">
        <v>0</v>
      </c>
      <c r="I15" s="820">
        <v>757.80399999999997</v>
      </c>
      <c r="J15" s="835">
        <v>272.346</v>
      </c>
      <c r="K15" s="821">
        <v>56.61</v>
      </c>
      <c r="L15" s="818">
        <v>1929</v>
      </c>
      <c r="M15" s="819">
        <v>247</v>
      </c>
      <c r="N15" s="819">
        <v>2704</v>
      </c>
      <c r="O15" s="820">
        <v>90</v>
      </c>
      <c r="P15" s="792">
        <v>3112.3330000000001</v>
      </c>
      <c r="Q15" s="795">
        <v>377.11500000000001</v>
      </c>
    </row>
    <row r="16" spans="2:21" ht="15" thickBot="1">
      <c r="B16" s="836" t="s">
        <v>317</v>
      </c>
      <c r="C16" s="824">
        <v>444</v>
      </c>
      <c r="D16" s="825">
        <v>148</v>
      </c>
      <c r="E16" s="825">
        <v>0</v>
      </c>
      <c r="F16" s="825">
        <v>508</v>
      </c>
      <c r="G16" s="826">
        <v>141</v>
      </c>
      <c r="H16" s="826">
        <v>0</v>
      </c>
      <c r="I16" s="826">
        <v>478</v>
      </c>
      <c r="J16" s="837">
        <v>160</v>
      </c>
      <c r="K16" s="827">
        <v>48</v>
      </c>
      <c r="L16" s="824">
        <v>29389</v>
      </c>
      <c r="M16" s="825">
        <v>726</v>
      </c>
      <c r="N16" s="825">
        <v>61186</v>
      </c>
      <c r="O16" s="825">
        <v>631</v>
      </c>
      <c r="P16" s="798">
        <v>93138</v>
      </c>
      <c r="Q16" s="801">
        <v>6348</v>
      </c>
    </row>
    <row r="18" spans="2:20" ht="20.25" customHeight="1">
      <c r="B18" s="1302" t="s">
        <v>318</v>
      </c>
      <c r="C18" s="1302"/>
      <c r="D18" s="1302"/>
      <c r="E18" s="1302"/>
      <c r="F18" s="1302"/>
      <c r="G18" s="1302"/>
      <c r="H18" s="1302"/>
      <c r="I18" s="1302"/>
      <c r="J18" s="1302"/>
      <c r="K18" s="1302"/>
      <c r="L18" s="1302"/>
      <c r="M18" s="1302"/>
      <c r="N18" s="1302"/>
      <c r="O18" s="1302"/>
      <c r="P18" s="1302"/>
      <c r="Q18" s="1302"/>
      <c r="R18" s="1302"/>
      <c r="S18" s="1302"/>
      <c r="T18" s="1302"/>
    </row>
    <row r="19" spans="2:20" ht="15" thickBot="1"/>
    <row r="20" spans="2:20" ht="15" customHeight="1">
      <c r="B20" s="1303"/>
      <c r="C20" s="1306" t="s">
        <v>297</v>
      </c>
      <c r="D20" s="1307"/>
      <c r="E20" s="1307"/>
      <c r="F20" s="1307"/>
      <c r="G20" s="1307"/>
      <c r="H20" s="1307"/>
      <c r="I20" s="1307"/>
      <c r="J20" s="1307"/>
      <c r="K20" s="1308"/>
      <c r="L20" s="1309" t="s">
        <v>298</v>
      </c>
      <c r="M20" s="1307"/>
      <c r="N20" s="1307"/>
      <c r="O20" s="1307"/>
      <c r="P20" s="1307"/>
      <c r="Q20" s="1307"/>
      <c r="R20" s="1307"/>
      <c r="S20" s="1307"/>
      <c r="T20" s="1308"/>
    </row>
    <row r="21" spans="2:20">
      <c r="B21" s="1304"/>
      <c r="C21" s="1310">
        <v>2017</v>
      </c>
      <c r="D21" s="1311"/>
      <c r="E21" s="1311"/>
      <c r="F21" s="1311">
        <v>2018</v>
      </c>
      <c r="G21" s="1311"/>
      <c r="H21" s="1311"/>
      <c r="I21" s="1311">
        <v>2019</v>
      </c>
      <c r="J21" s="1311"/>
      <c r="K21" s="1312"/>
      <c r="L21" s="1313">
        <v>2017</v>
      </c>
      <c r="M21" s="1314"/>
      <c r="N21" s="1315"/>
      <c r="O21" s="1311">
        <v>2018</v>
      </c>
      <c r="P21" s="1311"/>
      <c r="Q21" s="1311"/>
      <c r="R21" s="1311">
        <v>2019</v>
      </c>
      <c r="S21" s="1311"/>
      <c r="T21" s="1312"/>
    </row>
    <row r="22" spans="2:20" ht="48.75" customHeight="1" thickBot="1">
      <c r="B22" s="1305"/>
      <c r="C22" s="832" t="s">
        <v>319</v>
      </c>
      <c r="D22" s="803" t="s">
        <v>320</v>
      </c>
      <c r="E22" s="803" t="s">
        <v>321</v>
      </c>
      <c r="F22" s="803" t="s">
        <v>319</v>
      </c>
      <c r="G22" s="803" t="s">
        <v>320</v>
      </c>
      <c r="H22" s="803" t="s">
        <v>321</v>
      </c>
      <c r="I22" s="803" t="s">
        <v>319</v>
      </c>
      <c r="J22" s="803" t="s">
        <v>320</v>
      </c>
      <c r="K22" s="804" t="s">
        <v>321</v>
      </c>
      <c r="L22" s="802" t="s">
        <v>319</v>
      </c>
      <c r="M22" s="803" t="s">
        <v>320</v>
      </c>
      <c r="N22" s="803" t="s">
        <v>321</v>
      </c>
      <c r="O22" s="803" t="s">
        <v>319</v>
      </c>
      <c r="P22" s="803" t="s">
        <v>320</v>
      </c>
      <c r="Q22" s="803" t="s">
        <v>321</v>
      </c>
      <c r="R22" s="803" t="s">
        <v>319</v>
      </c>
      <c r="S22" s="803" t="s">
        <v>320</v>
      </c>
      <c r="T22" s="804" t="s">
        <v>321</v>
      </c>
    </row>
    <row r="23" spans="2:20" ht="28.5">
      <c r="B23" s="834" t="s">
        <v>316</v>
      </c>
      <c r="C23" s="818">
        <v>296</v>
      </c>
      <c r="D23" s="819">
        <v>177</v>
      </c>
      <c r="E23" s="819">
        <v>94</v>
      </c>
      <c r="F23" s="819">
        <v>407</v>
      </c>
      <c r="G23" s="819">
        <v>310</v>
      </c>
      <c r="H23" s="820">
        <v>83</v>
      </c>
      <c r="I23" s="819">
        <v>462.27600000000001</v>
      </c>
      <c r="J23" s="819">
        <v>518</v>
      </c>
      <c r="K23" s="821">
        <v>106.815</v>
      </c>
      <c r="L23" s="822">
        <v>181</v>
      </c>
      <c r="M23" s="819">
        <v>1357</v>
      </c>
      <c r="N23" s="819">
        <v>638</v>
      </c>
      <c r="O23" s="819">
        <v>509</v>
      </c>
      <c r="P23" s="819">
        <v>1645</v>
      </c>
      <c r="Q23" s="820">
        <v>640</v>
      </c>
      <c r="R23" s="819">
        <v>1074.7470000000001</v>
      </c>
      <c r="S23" s="819">
        <v>1719</v>
      </c>
      <c r="T23" s="821">
        <v>695.47900000000004</v>
      </c>
    </row>
    <row r="24" spans="2:20" ht="15" thickBot="1">
      <c r="B24" s="836" t="s">
        <v>317</v>
      </c>
      <c r="C24" s="838">
        <v>252</v>
      </c>
      <c r="D24" s="839">
        <v>300</v>
      </c>
      <c r="E24" s="839">
        <v>40</v>
      </c>
      <c r="F24" s="840">
        <v>281</v>
      </c>
      <c r="G24" s="840">
        <v>326</v>
      </c>
      <c r="H24" s="826">
        <v>42</v>
      </c>
      <c r="I24" s="840">
        <v>305</v>
      </c>
      <c r="J24" s="840">
        <v>328</v>
      </c>
      <c r="K24" s="827">
        <v>53</v>
      </c>
      <c r="L24" s="841">
        <v>13507</v>
      </c>
      <c r="M24" s="839">
        <v>14212</v>
      </c>
      <c r="N24" s="839">
        <v>2396</v>
      </c>
      <c r="O24" s="839">
        <v>38977</v>
      </c>
      <c r="P24" s="839">
        <v>20410</v>
      </c>
      <c r="Q24" s="826">
        <v>2430</v>
      </c>
      <c r="R24" s="840">
        <v>66858</v>
      </c>
      <c r="S24" s="840">
        <v>29718</v>
      </c>
      <c r="T24" s="827">
        <v>2910</v>
      </c>
    </row>
    <row r="26" spans="2:20">
      <c r="B26" s="1301" t="s">
        <v>322</v>
      </c>
      <c r="C26" s="1301"/>
      <c r="D26" s="1301"/>
      <c r="E26" s="1301"/>
      <c r="F26" s="1301"/>
      <c r="G26" s="1301"/>
      <c r="H26" s="1301"/>
      <c r="I26" s="1301"/>
      <c r="J26" s="1301"/>
      <c r="K26" s="1301"/>
      <c r="L26" s="1301"/>
      <c r="M26" s="1301"/>
      <c r="N26" s="1301"/>
      <c r="O26" s="842"/>
      <c r="P26" s="842"/>
      <c r="Q26" s="842"/>
      <c r="R26" s="842"/>
      <c r="S26" s="842"/>
    </row>
    <row r="27" spans="2:20" ht="15" thickBot="1">
      <c r="B27" s="843"/>
      <c r="C27" s="843"/>
      <c r="D27" s="843"/>
      <c r="E27" s="843"/>
      <c r="F27" s="843"/>
      <c r="G27" s="843"/>
      <c r="H27" s="843"/>
      <c r="I27" s="843"/>
      <c r="J27" s="843"/>
      <c r="K27" s="843"/>
      <c r="L27" s="842"/>
      <c r="M27" s="842"/>
      <c r="N27" s="842"/>
      <c r="O27" s="842"/>
      <c r="P27" s="842"/>
      <c r="Q27" s="842"/>
      <c r="R27" s="842"/>
      <c r="S27" s="842"/>
      <c r="T27" s="842"/>
    </row>
    <row r="28" spans="2:20" ht="15" customHeight="1">
      <c r="B28" s="1294"/>
      <c r="C28" s="1296">
        <v>2017</v>
      </c>
      <c r="D28" s="1297"/>
      <c r="E28" s="1297"/>
      <c r="F28" s="1297"/>
      <c r="G28" s="1297">
        <v>2018</v>
      </c>
      <c r="H28" s="1297"/>
      <c r="I28" s="1297"/>
      <c r="J28" s="1297"/>
      <c r="K28" s="1297">
        <v>2019</v>
      </c>
      <c r="L28" s="1297"/>
      <c r="M28" s="1297"/>
      <c r="N28" s="1300"/>
    </row>
    <row r="29" spans="2:20" ht="57.75" thickBot="1">
      <c r="B29" s="1295"/>
      <c r="C29" s="802" t="s">
        <v>323</v>
      </c>
      <c r="D29" s="803" t="s">
        <v>324</v>
      </c>
      <c r="E29" s="803" t="s">
        <v>325</v>
      </c>
      <c r="F29" s="803" t="s">
        <v>326</v>
      </c>
      <c r="G29" s="803" t="s">
        <v>323</v>
      </c>
      <c r="H29" s="803" t="s">
        <v>324</v>
      </c>
      <c r="I29" s="803" t="s">
        <v>325</v>
      </c>
      <c r="J29" s="803" t="s">
        <v>326</v>
      </c>
      <c r="K29" s="803" t="s">
        <v>323</v>
      </c>
      <c r="L29" s="803" t="s">
        <v>324</v>
      </c>
      <c r="M29" s="803" t="s">
        <v>325</v>
      </c>
      <c r="N29" s="804" t="s">
        <v>326</v>
      </c>
    </row>
    <row r="30" spans="2:20" ht="28.5">
      <c r="B30" s="817" t="s">
        <v>316</v>
      </c>
      <c r="C30" s="844">
        <v>1477</v>
      </c>
      <c r="D30" s="845">
        <v>121</v>
      </c>
      <c r="E30" s="845">
        <v>1145</v>
      </c>
      <c r="F30" s="845">
        <v>0</v>
      </c>
      <c r="G30" s="845">
        <v>2267</v>
      </c>
      <c r="H30" s="845">
        <v>129</v>
      </c>
      <c r="I30" s="845">
        <v>1198</v>
      </c>
      <c r="J30" s="845">
        <v>0</v>
      </c>
      <c r="K30" s="845">
        <v>3560.511</v>
      </c>
      <c r="L30" s="845">
        <v>142.98699999999999</v>
      </c>
      <c r="M30" s="845">
        <v>872.67200000000003</v>
      </c>
      <c r="N30" s="846">
        <v>3.7999999999999999E-2</v>
      </c>
    </row>
    <row r="31" spans="2:20" ht="15" thickBot="1">
      <c r="B31" s="823" t="s">
        <v>317</v>
      </c>
      <c r="C31" s="847">
        <v>17536</v>
      </c>
      <c r="D31" s="848">
        <v>150</v>
      </c>
      <c r="E31" s="848">
        <v>13021</v>
      </c>
      <c r="F31" s="848">
        <v>0</v>
      </c>
      <c r="G31" s="848">
        <v>48963</v>
      </c>
      <c r="H31" s="848">
        <v>142</v>
      </c>
      <c r="I31" s="848">
        <v>13361</v>
      </c>
      <c r="J31" s="848">
        <v>0</v>
      </c>
      <c r="K31" s="848">
        <v>86444</v>
      </c>
      <c r="L31" s="848">
        <v>169</v>
      </c>
      <c r="M31" s="848">
        <v>13558</v>
      </c>
      <c r="N31" s="849">
        <v>1</v>
      </c>
    </row>
  </sheetData>
  <mergeCells count="29">
    <mergeCell ref="B10:Q10"/>
    <mergeCell ref="S1:T1"/>
    <mergeCell ref="B3:N3"/>
    <mergeCell ref="B5:B6"/>
    <mergeCell ref="C5:H5"/>
    <mergeCell ref="I5:N5"/>
    <mergeCell ref="B12:B14"/>
    <mergeCell ref="C12:K12"/>
    <mergeCell ref="L12:Q12"/>
    <mergeCell ref="C13:E13"/>
    <mergeCell ref="F13:H13"/>
    <mergeCell ref="I13:K13"/>
    <mergeCell ref="N13:O13"/>
    <mergeCell ref="P13:Q13"/>
    <mergeCell ref="B18:T18"/>
    <mergeCell ref="B20:B22"/>
    <mergeCell ref="C20:K20"/>
    <mergeCell ref="L20:T20"/>
    <mergeCell ref="C21:E21"/>
    <mergeCell ref="F21:H21"/>
    <mergeCell ref="I21:K21"/>
    <mergeCell ref="L21:N21"/>
    <mergeCell ref="O21:Q21"/>
    <mergeCell ref="R21:T21"/>
    <mergeCell ref="B26:N26"/>
    <mergeCell ref="B28:B29"/>
    <mergeCell ref="C28:F28"/>
    <mergeCell ref="G28:J28"/>
    <mergeCell ref="K28:N28"/>
  </mergeCells>
  <pageMargins left="0.7" right="0.7" top="0.75" bottom="0.75" header="0.3" footer="0.3"/>
  <pageSetup paperSize="9" scale="4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69"/>
  <sheetViews>
    <sheetView topLeftCell="C1" zoomScaleNormal="100" workbookViewId="0">
      <selection activeCell="H1" sqref="H1"/>
    </sheetView>
  </sheetViews>
  <sheetFormatPr defaultColWidth="9.140625" defaultRowHeight="12.75"/>
  <cols>
    <col min="1" max="1" width="5.85546875" style="852" customWidth="1"/>
    <col min="2" max="2" width="67.85546875" style="882" customWidth="1"/>
    <col min="3" max="4" width="20.28515625" style="883" customWidth="1"/>
    <col min="5" max="5" width="20.28515625" style="851" customWidth="1"/>
    <col min="6" max="7" width="20.28515625" style="883" customWidth="1"/>
    <col min="8" max="8" width="20.28515625" style="851" customWidth="1"/>
    <col min="9" max="9" width="9.140625" style="850"/>
    <col min="10" max="10" width="13.28515625" style="850" customWidth="1"/>
    <col min="11" max="24" width="9.140625" style="850"/>
    <col min="25" max="16384" width="9.140625" style="852"/>
  </cols>
  <sheetData>
    <row r="1" spans="2:24" ht="14.25">
      <c r="B1" s="850"/>
      <c r="C1" s="850"/>
      <c r="D1" s="850"/>
      <c r="F1" s="850"/>
      <c r="G1" s="850"/>
      <c r="H1" s="900" t="s">
        <v>575</v>
      </c>
    </row>
    <row r="2" spans="2:24" s="850" customFormat="1">
      <c r="B2" s="853"/>
      <c r="C2" s="854"/>
      <c r="D2" s="854"/>
      <c r="E2" s="855"/>
      <c r="F2" s="854"/>
      <c r="G2" s="854"/>
      <c r="H2" s="855"/>
    </row>
    <row r="3" spans="2:24" s="850" customFormat="1" ht="15" customHeight="1">
      <c r="B3" s="1324" t="s">
        <v>328</v>
      </c>
      <c r="C3" s="1324"/>
      <c r="D3" s="1324"/>
      <c r="E3" s="1324"/>
      <c r="F3" s="1324"/>
      <c r="G3" s="1324"/>
      <c r="H3" s="1324"/>
    </row>
    <row r="4" spans="2:24" s="850" customFormat="1" ht="14.25">
      <c r="B4" s="856"/>
      <c r="C4" s="856"/>
      <c r="D4" s="856"/>
      <c r="E4" s="856"/>
      <c r="F4" s="856"/>
      <c r="G4" s="856"/>
      <c r="H4" s="856"/>
    </row>
    <row r="5" spans="2:24" s="850" customFormat="1" ht="13.5" thickBot="1">
      <c r="B5" s="853"/>
      <c r="C5" s="854"/>
      <c r="D5" s="854"/>
      <c r="E5" s="857"/>
      <c r="F5" s="854"/>
      <c r="G5" s="854"/>
      <c r="H5" s="857" t="s">
        <v>252</v>
      </c>
    </row>
    <row r="6" spans="2:24" s="863" customFormat="1" ht="38.25">
      <c r="B6" s="858" t="s">
        <v>329</v>
      </c>
      <c r="C6" s="859" t="s">
        <v>330</v>
      </c>
      <c r="D6" s="859" t="s">
        <v>331</v>
      </c>
      <c r="E6" s="860" t="s">
        <v>332</v>
      </c>
      <c r="F6" s="859" t="s">
        <v>333</v>
      </c>
      <c r="G6" s="859" t="s">
        <v>334</v>
      </c>
      <c r="H6" s="861" t="s">
        <v>335</v>
      </c>
      <c r="I6" s="862"/>
      <c r="J6" s="862"/>
      <c r="K6" s="862"/>
      <c r="L6" s="862"/>
      <c r="M6" s="862"/>
      <c r="N6" s="862"/>
      <c r="O6" s="862"/>
      <c r="P6" s="862"/>
      <c r="Q6" s="862"/>
      <c r="R6" s="862"/>
      <c r="S6" s="862"/>
      <c r="T6" s="862"/>
      <c r="U6" s="862"/>
      <c r="V6" s="862"/>
      <c r="W6" s="862"/>
      <c r="X6" s="862"/>
    </row>
    <row r="7" spans="2:24">
      <c r="B7" s="864" t="s">
        <v>336</v>
      </c>
      <c r="C7" s="865"/>
      <c r="D7" s="865"/>
      <c r="E7" s="866"/>
      <c r="F7" s="865"/>
      <c r="G7" s="865"/>
      <c r="H7" s="867"/>
    </row>
    <row r="8" spans="2:24">
      <c r="B8" s="868" t="s">
        <v>337</v>
      </c>
      <c r="C8" s="869">
        <v>54.323395079999997</v>
      </c>
      <c r="D8" s="869">
        <v>9.0130850000000002</v>
      </c>
      <c r="E8" s="869">
        <v>63.336480080000001</v>
      </c>
      <c r="F8" s="869">
        <v>62.931340740000003</v>
      </c>
      <c r="G8" s="869">
        <v>10.909397999999999</v>
      </c>
      <c r="H8" s="870">
        <v>73.840738740000006</v>
      </c>
      <c r="K8" s="871"/>
    </row>
    <row r="9" spans="2:24">
      <c r="B9" s="872" t="s">
        <v>338</v>
      </c>
      <c r="C9" s="869">
        <v>0</v>
      </c>
      <c r="D9" s="869">
        <v>0</v>
      </c>
      <c r="E9" s="869">
        <v>0</v>
      </c>
      <c r="F9" s="869">
        <v>0</v>
      </c>
      <c r="G9" s="869">
        <v>0</v>
      </c>
      <c r="H9" s="870">
        <v>0</v>
      </c>
      <c r="K9" s="871"/>
    </row>
    <row r="10" spans="2:24">
      <c r="B10" s="872" t="s">
        <v>339</v>
      </c>
      <c r="C10" s="869">
        <v>54.323395079999997</v>
      </c>
      <c r="D10" s="869">
        <v>9.0130850000000002</v>
      </c>
      <c r="E10" s="869">
        <v>63.336480080000001</v>
      </c>
      <c r="F10" s="869">
        <v>62.931340740000003</v>
      </c>
      <c r="G10" s="869">
        <v>10.909397999999999</v>
      </c>
      <c r="H10" s="870">
        <v>73.840738740000006</v>
      </c>
      <c r="K10" s="871"/>
    </row>
    <row r="11" spans="2:24">
      <c r="B11" s="868" t="s">
        <v>340</v>
      </c>
      <c r="C11" s="869">
        <v>9934.6649759599986</v>
      </c>
      <c r="D11" s="869">
        <v>6455.8874839999999</v>
      </c>
      <c r="E11" s="869">
        <v>16390.552459959999</v>
      </c>
      <c r="F11" s="869">
        <v>10723.48054344</v>
      </c>
      <c r="G11" s="869">
        <v>7457.7689229999996</v>
      </c>
      <c r="H11" s="870">
        <v>18181.249466440004</v>
      </c>
      <c r="K11" s="871"/>
    </row>
    <row r="12" spans="2:24" ht="25.5">
      <c r="B12" s="873" t="s">
        <v>341</v>
      </c>
      <c r="C12" s="869">
        <v>1417.7208760199999</v>
      </c>
      <c r="D12" s="869">
        <v>21.107617999999999</v>
      </c>
      <c r="E12" s="869">
        <v>1438.8284940199999</v>
      </c>
      <c r="F12" s="869">
        <v>1192.1985318499999</v>
      </c>
      <c r="G12" s="869">
        <v>93.508332999999993</v>
      </c>
      <c r="H12" s="870">
        <v>1285.7068648499999</v>
      </c>
      <c r="K12" s="871"/>
    </row>
    <row r="13" spans="2:24" ht="18" customHeight="1">
      <c r="B13" s="872" t="s">
        <v>342</v>
      </c>
      <c r="C13" s="869">
        <v>787.44391601999996</v>
      </c>
      <c r="D13" s="869">
        <v>0.66535</v>
      </c>
      <c r="E13" s="869">
        <v>788.10926601999995</v>
      </c>
      <c r="F13" s="869">
        <v>743.15528285000005</v>
      </c>
      <c r="G13" s="869">
        <v>73.577122000000003</v>
      </c>
      <c r="H13" s="870">
        <v>816.73240485000008</v>
      </c>
      <c r="K13" s="871"/>
    </row>
    <row r="14" spans="2:24" hidden="1">
      <c r="B14" s="872" t="s">
        <v>343</v>
      </c>
      <c r="C14" s="869">
        <v>29.287279999999999</v>
      </c>
      <c r="D14" s="869">
        <v>0</v>
      </c>
      <c r="E14" s="869">
        <v>29.287279999999999</v>
      </c>
      <c r="F14" s="869">
        <v>29.287279999999999</v>
      </c>
      <c r="G14" s="869">
        <v>0</v>
      </c>
      <c r="H14" s="870">
        <v>29.287279999999999</v>
      </c>
      <c r="K14" s="871"/>
    </row>
    <row r="15" spans="2:24" hidden="1">
      <c r="B15" s="872" t="s">
        <v>344</v>
      </c>
      <c r="C15" s="869">
        <v>758.15663601999995</v>
      </c>
      <c r="D15" s="869">
        <v>0.66535</v>
      </c>
      <c r="E15" s="869">
        <v>758.82198601999994</v>
      </c>
      <c r="F15" s="869">
        <v>713.86800285000004</v>
      </c>
      <c r="G15" s="869">
        <v>73.577122000000003</v>
      </c>
      <c r="H15" s="870">
        <v>787.44512485000007</v>
      </c>
      <c r="K15" s="871"/>
    </row>
    <row r="16" spans="2:24" ht="25.5">
      <c r="B16" s="872" t="s">
        <v>345</v>
      </c>
      <c r="C16" s="869">
        <v>630.27696000000003</v>
      </c>
      <c r="D16" s="869">
        <v>20.442267999999999</v>
      </c>
      <c r="E16" s="869">
        <v>650.71922800000004</v>
      </c>
      <c r="F16" s="869">
        <v>449.043249</v>
      </c>
      <c r="G16" s="869">
        <v>19.931211000000001</v>
      </c>
      <c r="H16" s="870">
        <v>468.97446000000002</v>
      </c>
      <c r="K16" s="871"/>
    </row>
    <row r="17" spans="2:11" hidden="1">
      <c r="B17" s="872" t="s">
        <v>346</v>
      </c>
      <c r="C17" s="869">
        <v>115.330873</v>
      </c>
      <c r="D17" s="869">
        <v>0</v>
      </c>
      <c r="E17" s="869">
        <v>115.330873</v>
      </c>
      <c r="F17" s="869">
        <v>0.96676300000000004</v>
      </c>
      <c r="G17" s="869">
        <v>0</v>
      </c>
      <c r="H17" s="870">
        <v>0.96676300000000004</v>
      </c>
      <c r="K17" s="871"/>
    </row>
    <row r="18" spans="2:11" hidden="1">
      <c r="B18" s="872" t="s">
        <v>347</v>
      </c>
      <c r="C18" s="869">
        <v>514.94608700000003</v>
      </c>
      <c r="D18" s="869">
        <v>20.442267999999999</v>
      </c>
      <c r="E18" s="869">
        <v>535.38835500000005</v>
      </c>
      <c r="F18" s="869">
        <v>448.07648599999999</v>
      </c>
      <c r="G18" s="869">
        <v>19.931211000000001</v>
      </c>
      <c r="H18" s="870">
        <v>468.00769700000001</v>
      </c>
      <c r="K18" s="871"/>
    </row>
    <row r="19" spans="2:11" hidden="1">
      <c r="B19" s="872" t="s">
        <v>348</v>
      </c>
      <c r="C19" s="869">
        <v>0</v>
      </c>
      <c r="D19" s="869">
        <v>0</v>
      </c>
      <c r="E19" s="869">
        <v>0</v>
      </c>
      <c r="F19" s="869">
        <v>0</v>
      </c>
      <c r="G19" s="869">
        <v>0</v>
      </c>
      <c r="H19" s="870">
        <v>0</v>
      </c>
      <c r="K19" s="871"/>
    </row>
    <row r="20" spans="2:11" ht="29.25" customHeight="1">
      <c r="B20" s="873" t="s">
        <v>349</v>
      </c>
      <c r="C20" s="869">
        <v>255.78648799999999</v>
      </c>
      <c r="D20" s="869">
        <v>0</v>
      </c>
      <c r="E20" s="869">
        <v>255.78648799999999</v>
      </c>
      <c r="F20" s="869">
        <v>254.85605000000001</v>
      </c>
      <c r="G20" s="869">
        <v>0</v>
      </c>
      <c r="H20" s="870">
        <v>254.85605000000001</v>
      </c>
      <c r="K20" s="871"/>
    </row>
    <row r="21" spans="2:11" ht="25.5" hidden="1">
      <c r="B21" s="872" t="s">
        <v>350</v>
      </c>
      <c r="C21" s="869">
        <v>12.3</v>
      </c>
      <c r="D21" s="869">
        <v>0</v>
      </c>
      <c r="E21" s="869">
        <v>12.3</v>
      </c>
      <c r="F21" s="869">
        <v>12.3</v>
      </c>
      <c r="G21" s="869">
        <v>0</v>
      </c>
      <c r="H21" s="870">
        <v>12.3</v>
      </c>
      <c r="K21" s="871"/>
    </row>
    <row r="22" spans="2:11" ht="25.5" hidden="1">
      <c r="B22" s="872" t="s">
        <v>351</v>
      </c>
      <c r="C22" s="869">
        <v>0</v>
      </c>
      <c r="D22" s="869">
        <v>0</v>
      </c>
      <c r="E22" s="869">
        <v>0</v>
      </c>
      <c r="F22" s="869">
        <v>0</v>
      </c>
      <c r="G22" s="869">
        <v>0</v>
      </c>
      <c r="H22" s="870">
        <v>0</v>
      </c>
      <c r="K22" s="871"/>
    </row>
    <row r="23" spans="2:11" ht="25.5" hidden="1">
      <c r="B23" s="872" t="s">
        <v>352</v>
      </c>
      <c r="C23" s="869">
        <v>57.726591999999997</v>
      </c>
      <c r="D23" s="869">
        <v>0</v>
      </c>
      <c r="E23" s="869">
        <v>57.726591999999997</v>
      </c>
      <c r="F23" s="869">
        <v>56.793782999999998</v>
      </c>
      <c r="G23" s="869">
        <v>0</v>
      </c>
      <c r="H23" s="870">
        <v>56.793782999999998</v>
      </c>
      <c r="K23" s="871"/>
    </row>
    <row r="24" spans="2:11" ht="25.5" hidden="1">
      <c r="B24" s="872" t="s">
        <v>353</v>
      </c>
      <c r="C24" s="869">
        <v>0</v>
      </c>
      <c r="D24" s="869">
        <v>0</v>
      </c>
      <c r="E24" s="869">
        <v>0</v>
      </c>
      <c r="F24" s="869">
        <v>0</v>
      </c>
      <c r="G24" s="869">
        <v>0</v>
      </c>
      <c r="H24" s="870">
        <v>0</v>
      </c>
      <c r="K24" s="871"/>
    </row>
    <row r="25" spans="2:11" hidden="1">
      <c r="B25" s="872" t="s">
        <v>354</v>
      </c>
      <c r="C25" s="869">
        <v>0</v>
      </c>
      <c r="D25" s="869">
        <v>0</v>
      </c>
      <c r="E25" s="869">
        <v>0</v>
      </c>
      <c r="F25" s="869">
        <v>0</v>
      </c>
      <c r="G25" s="869">
        <v>0</v>
      </c>
      <c r="H25" s="870">
        <v>0</v>
      </c>
      <c r="K25" s="871"/>
    </row>
    <row r="26" spans="2:11" hidden="1">
      <c r="B26" s="872" t="s">
        <v>355</v>
      </c>
      <c r="C26" s="869">
        <v>0</v>
      </c>
      <c r="D26" s="869">
        <v>0</v>
      </c>
      <c r="E26" s="869">
        <v>0</v>
      </c>
      <c r="F26" s="869">
        <v>0</v>
      </c>
      <c r="G26" s="869">
        <v>0</v>
      </c>
      <c r="H26" s="870">
        <v>0</v>
      </c>
      <c r="K26" s="871"/>
    </row>
    <row r="27" spans="2:11">
      <c r="B27" s="872" t="s">
        <v>356</v>
      </c>
      <c r="C27" s="869">
        <v>185.759896</v>
      </c>
      <c r="D27" s="869">
        <v>0</v>
      </c>
      <c r="E27" s="869">
        <v>185.759896</v>
      </c>
      <c r="F27" s="869">
        <v>185.76226700000001</v>
      </c>
      <c r="G27" s="869">
        <v>0</v>
      </c>
      <c r="H27" s="870">
        <v>185.76226700000001</v>
      </c>
      <c r="K27" s="871"/>
    </row>
    <row r="28" spans="2:11" ht="15.75" customHeight="1">
      <c r="B28" s="873" t="s">
        <v>357</v>
      </c>
      <c r="C28" s="869">
        <v>8261.1576119399997</v>
      </c>
      <c r="D28" s="869">
        <v>6434.7798659999999</v>
      </c>
      <c r="E28" s="869">
        <v>14695.93747794</v>
      </c>
      <c r="F28" s="869">
        <v>9276.425961590001</v>
      </c>
      <c r="G28" s="869">
        <v>7364.2605899999999</v>
      </c>
      <c r="H28" s="870">
        <v>16640.686551589999</v>
      </c>
      <c r="K28" s="871"/>
    </row>
    <row r="29" spans="2:11" ht="16.5" customHeight="1">
      <c r="B29" s="872" t="s">
        <v>358</v>
      </c>
      <c r="C29" s="869">
        <v>1521.8761500000001</v>
      </c>
      <c r="D29" s="869">
        <v>533.56392600000004</v>
      </c>
      <c r="E29" s="869">
        <v>2055.4400759999999</v>
      </c>
      <c r="F29" s="869">
        <v>1662.8084429999999</v>
      </c>
      <c r="G29" s="869">
        <v>501.31621999999999</v>
      </c>
      <c r="H29" s="870">
        <v>2164.1246630000001</v>
      </c>
      <c r="K29" s="871"/>
    </row>
    <row r="30" spans="2:11" hidden="1">
      <c r="B30" s="872" t="s">
        <v>359</v>
      </c>
      <c r="C30" s="869">
        <v>331.26249100000001</v>
      </c>
      <c r="D30" s="869">
        <v>60.278326999999997</v>
      </c>
      <c r="E30" s="869">
        <v>391.540818</v>
      </c>
      <c r="F30" s="869">
        <v>297.45241600000003</v>
      </c>
      <c r="G30" s="869">
        <v>65.185378</v>
      </c>
      <c r="H30" s="870">
        <v>362.63779399999999</v>
      </c>
      <c r="K30" s="871"/>
    </row>
    <row r="31" spans="2:11" hidden="1">
      <c r="B31" s="872" t="s">
        <v>360</v>
      </c>
      <c r="C31" s="869">
        <v>1190.6136590000001</v>
      </c>
      <c r="D31" s="869">
        <v>473.28559899999999</v>
      </c>
      <c r="E31" s="869">
        <v>1663.8992579999999</v>
      </c>
      <c r="F31" s="869">
        <v>1365.356027</v>
      </c>
      <c r="G31" s="869">
        <v>436.13084199999997</v>
      </c>
      <c r="H31" s="870">
        <v>1801.4868690000001</v>
      </c>
      <c r="K31" s="871"/>
    </row>
    <row r="32" spans="2:11">
      <c r="B32" s="872" t="s">
        <v>361</v>
      </c>
      <c r="C32" s="869">
        <v>2277.8402542700001</v>
      </c>
      <c r="D32" s="869">
        <v>4261.6004009999997</v>
      </c>
      <c r="E32" s="869">
        <v>6539.4406552700002</v>
      </c>
      <c r="F32" s="869">
        <v>2780.1428750500004</v>
      </c>
      <c r="G32" s="869">
        <v>5066.4831919999997</v>
      </c>
      <c r="H32" s="870">
        <v>7846.6260670500005</v>
      </c>
      <c r="K32" s="871"/>
    </row>
    <row r="33" spans="2:11" hidden="1">
      <c r="B33" s="872" t="s">
        <v>362</v>
      </c>
      <c r="C33" s="869">
        <v>411.32452691999998</v>
      </c>
      <c r="D33" s="869">
        <v>24.439906000000001</v>
      </c>
      <c r="E33" s="869">
        <v>435.76443291999993</v>
      </c>
      <c r="F33" s="869">
        <v>255.2376811</v>
      </c>
      <c r="G33" s="869">
        <v>6.9023000000000001E-2</v>
      </c>
      <c r="H33" s="870">
        <v>255.30670409999999</v>
      </c>
      <c r="K33" s="871"/>
    </row>
    <row r="34" spans="2:11" hidden="1">
      <c r="B34" s="872" t="s">
        <v>363</v>
      </c>
      <c r="C34" s="869">
        <v>1503.6134918600001</v>
      </c>
      <c r="D34" s="869">
        <v>4228.9712799999998</v>
      </c>
      <c r="E34" s="869">
        <v>5732.5847718600007</v>
      </c>
      <c r="F34" s="869">
        <v>2114.9749274400001</v>
      </c>
      <c r="G34" s="869">
        <v>5033.7469970000002</v>
      </c>
      <c r="H34" s="870">
        <v>7148.7219244400003</v>
      </c>
      <c r="K34" s="871"/>
    </row>
    <row r="35" spans="2:11" hidden="1">
      <c r="B35" s="872" t="s">
        <v>364</v>
      </c>
      <c r="C35" s="869">
        <v>74.848550000000003</v>
      </c>
      <c r="D35" s="869">
        <v>0</v>
      </c>
      <c r="E35" s="869">
        <v>74.848550000000003</v>
      </c>
      <c r="F35" s="869">
        <v>82.163250000000005</v>
      </c>
      <c r="G35" s="869">
        <v>0</v>
      </c>
      <c r="H35" s="870">
        <v>82.163250000000005</v>
      </c>
      <c r="K35" s="871"/>
    </row>
    <row r="36" spans="2:11" hidden="1">
      <c r="B36" s="872" t="s">
        <v>365</v>
      </c>
      <c r="C36" s="869">
        <v>288.05368549000002</v>
      </c>
      <c r="D36" s="869">
        <v>8.1892150000000008</v>
      </c>
      <c r="E36" s="869">
        <v>296.24290049000001</v>
      </c>
      <c r="F36" s="869">
        <v>327.76701650999996</v>
      </c>
      <c r="G36" s="869">
        <v>32.667172000000001</v>
      </c>
      <c r="H36" s="870">
        <v>360.43418851000001</v>
      </c>
      <c r="K36" s="871"/>
    </row>
    <row r="37" spans="2:11">
      <c r="B37" s="872" t="s">
        <v>366</v>
      </c>
      <c r="C37" s="869">
        <v>255.03795700000001</v>
      </c>
      <c r="D37" s="869">
        <v>80.199771999999996</v>
      </c>
      <c r="E37" s="869">
        <v>335.237729</v>
      </c>
      <c r="F37" s="869">
        <v>597.64295900000002</v>
      </c>
      <c r="G37" s="869">
        <v>43.294530000000002</v>
      </c>
      <c r="H37" s="870">
        <v>640.93748900000003</v>
      </c>
      <c r="K37" s="871"/>
    </row>
    <row r="38" spans="2:11" ht="12.75" hidden="1" customHeight="1">
      <c r="B38" s="872" t="s">
        <v>367</v>
      </c>
      <c r="C38" s="869">
        <v>0</v>
      </c>
      <c r="D38" s="869">
        <v>0</v>
      </c>
      <c r="E38" s="869">
        <v>0</v>
      </c>
      <c r="F38" s="869">
        <v>0</v>
      </c>
      <c r="G38" s="869">
        <v>0</v>
      </c>
      <c r="H38" s="870">
        <v>0</v>
      </c>
      <c r="K38" s="871"/>
    </row>
    <row r="39" spans="2:11" ht="12.75" hidden="1" customHeight="1">
      <c r="B39" s="872" t="s">
        <v>368</v>
      </c>
      <c r="C39" s="869">
        <v>0</v>
      </c>
      <c r="D39" s="869">
        <v>0</v>
      </c>
      <c r="E39" s="869">
        <v>0</v>
      </c>
      <c r="F39" s="869">
        <v>0</v>
      </c>
      <c r="G39" s="869">
        <v>0</v>
      </c>
      <c r="H39" s="870">
        <v>0</v>
      </c>
      <c r="K39" s="871"/>
    </row>
    <row r="40" spans="2:11" ht="12.75" hidden="1" customHeight="1">
      <c r="B40" s="872" t="s">
        <v>369</v>
      </c>
      <c r="C40" s="869">
        <v>68.354107999999997</v>
      </c>
      <c r="D40" s="869">
        <v>0</v>
      </c>
      <c r="E40" s="869">
        <v>68.354107999999997</v>
      </c>
      <c r="F40" s="869">
        <v>230.70647299999999</v>
      </c>
      <c r="G40" s="869">
        <v>0</v>
      </c>
      <c r="H40" s="870">
        <v>230.70647299999999</v>
      </c>
      <c r="K40" s="871"/>
    </row>
    <row r="41" spans="2:11" ht="12.75" hidden="1" customHeight="1">
      <c r="B41" s="872" t="s">
        <v>370</v>
      </c>
      <c r="C41" s="869">
        <v>186.68384900000001</v>
      </c>
      <c r="D41" s="869">
        <v>80.199771999999996</v>
      </c>
      <c r="E41" s="869">
        <v>266.88362100000001</v>
      </c>
      <c r="F41" s="869">
        <v>366.936486</v>
      </c>
      <c r="G41" s="869">
        <v>43.294530000000002</v>
      </c>
      <c r="H41" s="870">
        <v>410.23101600000001</v>
      </c>
      <c r="K41" s="871"/>
    </row>
    <row r="42" spans="2:11">
      <c r="B42" s="872" t="s">
        <v>371</v>
      </c>
      <c r="C42" s="874">
        <v>4206.4032506700005</v>
      </c>
      <c r="D42" s="874">
        <v>1559.415767</v>
      </c>
      <c r="E42" s="874">
        <v>5765.81901767</v>
      </c>
      <c r="F42" s="874">
        <v>4235.8316845399995</v>
      </c>
      <c r="G42" s="874">
        <v>1753.1666479999999</v>
      </c>
      <c r="H42" s="875">
        <v>5988.9983325399999</v>
      </c>
      <c r="K42" s="871"/>
    </row>
    <row r="43" spans="2:11" hidden="1">
      <c r="B43" s="872" t="s">
        <v>372</v>
      </c>
      <c r="C43" s="874">
        <v>4197.3519346700004</v>
      </c>
      <c r="D43" s="874">
        <v>1515.2660510000001</v>
      </c>
      <c r="E43" s="874">
        <v>5712.6179856700001</v>
      </c>
      <c r="F43" s="874">
        <v>4217.4326495400001</v>
      </c>
      <c r="G43" s="874">
        <v>1685.5273500000001</v>
      </c>
      <c r="H43" s="875">
        <v>5902.9599995400004</v>
      </c>
      <c r="K43" s="871"/>
    </row>
    <row r="44" spans="2:11" hidden="1">
      <c r="B44" s="872" t="s">
        <v>373</v>
      </c>
      <c r="C44" s="874">
        <v>0</v>
      </c>
      <c r="D44" s="874">
        <v>0</v>
      </c>
      <c r="E44" s="874">
        <v>0</v>
      </c>
      <c r="F44" s="874">
        <v>0</v>
      </c>
      <c r="G44" s="874">
        <v>0</v>
      </c>
      <c r="H44" s="875">
        <v>0</v>
      </c>
      <c r="K44" s="871"/>
    </row>
    <row r="45" spans="2:11" hidden="1">
      <c r="B45" s="872" t="s">
        <v>374</v>
      </c>
      <c r="C45" s="874">
        <v>0</v>
      </c>
      <c r="D45" s="874">
        <v>44.149715999999998</v>
      </c>
      <c r="E45" s="874">
        <v>44.149715999999998</v>
      </c>
      <c r="F45" s="874">
        <v>0</v>
      </c>
      <c r="G45" s="874">
        <v>67.639297999999997</v>
      </c>
      <c r="H45" s="875">
        <v>67.639297999999997</v>
      </c>
      <c r="K45" s="871"/>
    </row>
    <row r="46" spans="2:11" hidden="1">
      <c r="B46" s="872" t="s">
        <v>375</v>
      </c>
      <c r="C46" s="869">
        <v>9.0513159999999999</v>
      </c>
      <c r="D46" s="869">
        <v>0</v>
      </c>
      <c r="E46" s="869">
        <v>9.0513159999999999</v>
      </c>
      <c r="F46" s="869">
        <v>18.399035000000001</v>
      </c>
      <c r="G46" s="869">
        <v>0</v>
      </c>
      <c r="H46" s="870">
        <v>18.399035000000001</v>
      </c>
      <c r="K46" s="871"/>
    </row>
    <row r="47" spans="2:11">
      <c r="B47" s="872" t="s">
        <v>376</v>
      </c>
      <c r="C47" s="869">
        <v>0</v>
      </c>
      <c r="D47" s="869">
        <v>0</v>
      </c>
      <c r="E47" s="869">
        <v>0</v>
      </c>
      <c r="F47" s="869">
        <v>0</v>
      </c>
      <c r="G47" s="869">
        <v>0</v>
      </c>
      <c r="H47" s="870">
        <v>0</v>
      </c>
      <c r="K47" s="871"/>
    </row>
    <row r="48" spans="2:11" ht="25.5">
      <c r="B48" s="873" t="s">
        <v>377</v>
      </c>
      <c r="C48" s="869">
        <v>0</v>
      </c>
      <c r="D48" s="869">
        <v>0</v>
      </c>
      <c r="E48" s="869">
        <v>0</v>
      </c>
      <c r="F48" s="869">
        <v>0</v>
      </c>
      <c r="G48" s="869">
        <v>0</v>
      </c>
      <c r="H48" s="870">
        <v>0</v>
      </c>
      <c r="K48" s="871"/>
    </row>
    <row r="49" spans="2:11" ht="25.5">
      <c r="B49" s="873" t="s">
        <v>378</v>
      </c>
      <c r="C49" s="869">
        <v>1065.0319023500001</v>
      </c>
      <c r="D49" s="869">
        <v>83.930154999999999</v>
      </c>
      <c r="E49" s="869">
        <v>1148.9620573499999</v>
      </c>
      <c r="F49" s="869">
        <v>1171.6811363400002</v>
      </c>
      <c r="G49" s="869">
        <v>110.22617</v>
      </c>
      <c r="H49" s="870">
        <v>1281.9073063400001</v>
      </c>
      <c r="K49" s="871"/>
    </row>
    <row r="50" spans="2:11" ht="25.5">
      <c r="B50" s="872" t="s">
        <v>379</v>
      </c>
      <c r="C50" s="869">
        <v>500.02602154000004</v>
      </c>
      <c r="D50" s="869">
        <v>6.0863649999999998</v>
      </c>
      <c r="E50" s="869">
        <v>506.11238654000005</v>
      </c>
      <c r="F50" s="869">
        <v>549.87776331999999</v>
      </c>
      <c r="G50" s="869">
        <v>6.1978299999999997</v>
      </c>
      <c r="H50" s="870">
        <v>556.07559331999994</v>
      </c>
      <c r="K50" s="871"/>
    </row>
    <row r="51" spans="2:11">
      <c r="B51" s="872" t="s">
        <v>380</v>
      </c>
      <c r="C51" s="869">
        <v>0</v>
      </c>
      <c r="D51" s="869">
        <v>53.338259999999998</v>
      </c>
      <c r="E51" s="869">
        <v>53.338259999999998</v>
      </c>
      <c r="F51" s="869">
        <v>0</v>
      </c>
      <c r="G51" s="869">
        <v>73.484720999999993</v>
      </c>
      <c r="H51" s="870">
        <v>73.484720999999993</v>
      </c>
      <c r="K51" s="871"/>
    </row>
    <row r="52" spans="2:11">
      <c r="B52" s="872" t="s">
        <v>381</v>
      </c>
      <c r="C52" s="869">
        <v>563.65011281</v>
      </c>
      <c r="D52" s="869">
        <v>24.50553</v>
      </c>
      <c r="E52" s="869">
        <v>588.1556428099999</v>
      </c>
      <c r="F52" s="869">
        <v>618.84474002000002</v>
      </c>
      <c r="G52" s="869">
        <v>30.504335999999999</v>
      </c>
      <c r="H52" s="870">
        <v>649.34907601999998</v>
      </c>
      <c r="K52" s="871"/>
    </row>
    <row r="53" spans="2:11" ht="25.5" hidden="1">
      <c r="B53" s="872" t="s">
        <v>382</v>
      </c>
      <c r="C53" s="869">
        <v>1.3557680000000001</v>
      </c>
      <c r="D53" s="869">
        <v>0</v>
      </c>
      <c r="E53" s="869">
        <v>1.3557680000000001</v>
      </c>
      <c r="F53" s="869">
        <v>2.9586329999999998</v>
      </c>
      <c r="G53" s="869">
        <v>0</v>
      </c>
      <c r="H53" s="870">
        <v>2.9586329999999998</v>
      </c>
      <c r="K53" s="871"/>
    </row>
    <row r="54" spans="2:11" ht="25.5" hidden="1">
      <c r="B54" s="872" t="s">
        <v>383</v>
      </c>
      <c r="C54" s="869">
        <v>0</v>
      </c>
      <c r="D54" s="869">
        <v>0</v>
      </c>
      <c r="E54" s="869">
        <v>0</v>
      </c>
      <c r="F54" s="869">
        <v>0</v>
      </c>
      <c r="G54" s="869">
        <v>0</v>
      </c>
      <c r="H54" s="870">
        <v>0</v>
      </c>
      <c r="K54" s="871"/>
    </row>
    <row r="55" spans="2:11" ht="25.5" hidden="1">
      <c r="B55" s="872" t="s">
        <v>384</v>
      </c>
      <c r="C55" s="869">
        <v>0</v>
      </c>
      <c r="D55" s="869">
        <v>0</v>
      </c>
      <c r="E55" s="869">
        <v>0</v>
      </c>
      <c r="F55" s="869">
        <v>0</v>
      </c>
      <c r="G55" s="869">
        <v>0</v>
      </c>
      <c r="H55" s="870">
        <v>0</v>
      </c>
      <c r="K55" s="871"/>
    </row>
    <row r="56" spans="2:11" ht="38.25" hidden="1">
      <c r="B56" s="872" t="s">
        <v>385</v>
      </c>
      <c r="C56" s="869">
        <v>0</v>
      </c>
      <c r="D56" s="869">
        <v>0</v>
      </c>
      <c r="E56" s="869">
        <v>0</v>
      </c>
      <c r="F56" s="869">
        <v>0</v>
      </c>
      <c r="G56" s="869">
        <v>3.9282999999999998E-2</v>
      </c>
      <c r="H56" s="870">
        <v>3.9282999999999998E-2</v>
      </c>
      <c r="K56" s="871"/>
    </row>
    <row r="57" spans="2:11" ht="25.5">
      <c r="B57" s="868" t="s">
        <v>386</v>
      </c>
      <c r="C57" s="869">
        <v>0</v>
      </c>
      <c r="D57" s="869">
        <v>111.26581299999999</v>
      </c>
      <c r="E57" s="869">
        <v>111.26581299999999</v>
      </c>
      <c r="F57" s="869">
        <v>0</v>
      </c>
      <c r="G57" s="869">
        <v>239.766212</v>
      </c>
      <c r="H57" s="870">
        <v>239.766212</v>
      </c>
      <c r="K57" s="871"/>
    </row>
    <row r="58" spans="2:11">
      <c r="B58" s="868" t="s">
        <v>387</v>
      </c>
      <c r="C58" s="869">
        <v>13.794688000000001</v>
      </c>
      <c r="D58" s="869">
        <v>0.86396499999999998</v>
      </c>
      <c r="E58" s="869">
        <v>14.658652999999999</v>
      </c>
      <c r="F58" s="869">
        <v>18.427658000000001</v>
      </c>
      <c r="G58" s="869">
        <v>0.58435300000000001</v>
      </c>
      <c r="H58" s="870">
        <v>19.012011000000001</v>
      </c>
      <c r="K58" s="871"/>
    </row>
    <row r="59" spans="2:11">
      <c r="B59" s="872" t="s">
        <v>388</v>
      </c>
      <c r="C59" s="869">
        <v>0</v>
      </c>
      <c r="D59" s="869">
        <v>0</v>
      </c>
      <c r="E59" s="869">
        <v>0</v>
      </c>
      <c r="F59" s="869">
        <v>0</v>
      </c>
      <c r="G59" s="869">
        <v>0</v>
      </c>
      <c r="H59" s="870">
        <v>0</v>
      </c>
      <c r="K59" s="871"/>
    </row>
    <row r="60" spans="2:11">
      <c r="B60" s="872" t="s">
        <v>389</v>
      </c>
      <c r="C60" s="869">
        <v>13.794688000000001</v>
      </c>
      <c r="D60" s="869">
        <v>0.86396499999999998</v>
      </c>
      <c r="E60" s="869">
        <v>14.658652999999999</v>
      </c>
      <c r="F60" s="869">
        <v>18.427658000000001</v>
      </c>
      <c r="G60" s="869">
        <v>0.58435300000000001</v>
      </c>
      <c r="H60" s="870">
        <v>19.012011000000001</v>
      </c>
      <c r="K60" s="871"/>
    </row>
    <row r="61" spans="2:11">
      <c r="B61" s="868" t="s">
        <v>390</v>
      </c>
      <c r="C61" s="869">
        <v>2365.3801191399998</v>
      </c>
      <c r="D61" s="869">
        <v>256.28864299999998</v>
      </c>
      <c r="E61" s="869">
        <v>2621.6687621399997</v>
      </c>
      <c r="F61" s="869">
        <v>2453.4337566300001</v>
      </c>
      <c r="G61" s="869">
        <v>276.95464199999998</v>
      </c>
      <c r="H61" s="870">
        <v>2730.3883986300002</v>
      </c>
      <c r="K61" s="871"/>
    </row>
    <row r="62" spans="2:11">
      <c r="B62" s="873" t="s">
        <v>391</v>
      </c>
      <c r="C62" s="869">
        <v>1963.60641293</v>
      </c>
      <c r="D62" s="869">
        <v>88.979538000000005</v>
      </c>
      <c r="E62" s="869">
        <v>2052.5859509299999</v>
      </c>
      <c r="F62" s="869">
        <v>2068.3132762700002</v>
      </c>
      <c r="G62" s="869">
        <v>98.433791999999997</v>
      </c>
      <c r="H62" s="870">
        <v>2166.74706827</v>
      </c>
      <c r="K62" s="871"/>
    </row>
    <row r="63" spans="2:11">
      <c r="B63" s="872" t="s">
        <v>392</v>
      </c>
      <c r="C63" s="869">
        <v>1784.5489943399998</v>
      </c>
      <c r="D63" s="869">
        <v>88.979538000000005</v>
      </c>
      <c r="E63" s="869">
        <v>1873.5285323399999</v>
      </c>
      <c r="F63" s="869">
        <v>1764.8167596800001</v>
      </c>
      <c r="G63" s="869">
        <v>98.433791999999997</v>
      </c>
      <c r="H63" s="870">
        <v>1863.2505516800002</v>
      </c>
      <c r="K63" s="871"/>
    </row>
    <row r="64" spans="2:11">
      <c r="B64" s="872" t="s">
        <v>393</v>
      </c>
      <c r="C64" s="869">
        <v>177.12281059</v>
      </c>
      <c r="D64" s="869">
        <v>0</v>
      </c>
      <c r="E64" s="869">
        <v>177.12281059</v>
      </c>
      <c r="F64" s="869">
        <v>291.78148559000005</v>
      </c>
      <c r="G64" s="869">
        <v>0</v>
      </c>
      <c r="H64" s="870">
        <v>291.78148559000005</v>
      </c>
      <c r="K64" s="871"/>
    </row>
    <row r="65" spans="2:11">
      <c r="B65" s="872" t="s">
        <v>394</v>
      </c>
      <c r="C65" s="869">
        <v>1.9346080000000001</v>
      </c>
      <c r="D65" s="869">
        <v>0</v>
      </c>
      <c r="E65" s="869">
        <v>1.9346080000000001</v>
      </c>
      <c r="F65" s="869">
        <v>11.715031</v>
      </c>
      <c r="G65" s="869">
        <v>0</v>
      </c>
      <c r="H65" s="870">
        <v>11.715031</v>
      </c>
      <c r="K65" s="871"/>
    </row>
    <row r="66" spans="2:11" ht="20.45" customHeight="1">
      <c r="B66" s="873" t="s">
        <v>395</v>
      </c>
      <c r="C66" s="869">
        <v>93.373338169999997</v>
      </c>
      <c r="D66" s="869">
        <v>2.9341520000000001</v>
      </c>
      <c r="E66" s="869">
        <v>96.307490170000008</v>
      </c>
      <c r="F66" s="869">
        <v>76.750955569999988</v>
      </c>
      <c r="G66" s="869">
        <v>4.4075049999999996</v>
      </c>
      <c r="H66" s="870">
        <v>81.158460569999988</v>
      </c>
      <c r="K66" s="871"/>
    </row>
    <row r="67" spans="2:11">
      <c r="B67" s="872" t="s">
        <v>396</v>
      </c>
      <c r="C67" s="869">
        <v>15.700232</v>
      </c>
      <c r="D67" s="869">
        <v>0</v>
      </c>
      <c r="E67" s="869">
        <v>15.700232</v>
      </c>
      <c r="F67" s="869">
        <v>15.733174999999999</v>
      </c>
      <c r="G67" s="869">
        <v>0</v>
      </c>
      <c r="H67" s="870">
        <v>15.733174999999999</v>
      </c>
      <c r="K67" s="871"/>
    </row>
    <row r="68" spans="2:11" ht="25.5">
      <c r="B68" s="872" t="s">
        <v>397</v>
      </c>
      <c r="C68" s="869">
        <v>74.631169170000007</v>
      </c>
      <c r="D68" s="869">
        <v>2.9341520000000001</v>
      </c>
      <c r="E68" s="869">
        <v>77.565321170000004</v>
      </c>
      <c r="F68" s="869">
        <v>57.787487570000003</v>
      </c>
      <c r="G68" s="869">
        <v>4.4075049999999996</v>
      </c>
      <c r="H68" s="870">
        <v>62.194992570000004</v>
      </c>
      <c r="K68" s="871"/>
    </row>
    <row r="69" spans="2:11">
      <c r="B69" s="872" t="s">
        <v>398</v>
      </c>
      <c r="C69" s="869">
        <v>3.0419369999999999</v>
      </c>
      <c r="D69" s="869">
        <v>0</v>
      </c>
      <c r="E69" s="869">
        <v>3.0419369999999999</v>
      </c>
      <c r="F69" s="869">
        <v>3.2302930000000001</v>
      </c>
      <c r="G69" s="869">
        <v>0</v>
      </c>
      <c r="H69" s="870">
        <v>3.2302930000000001</v>
      </c>
      <c r="K69" s="871"/>
    </row>
    <row r="70" spans="2:11">
      <c r="B70" s="873" t="s">
        <v>399</v>
      </c>
      <c r="C70" s="869">
        <v>308.40036803999999</v>
      </c>
      <c r="D70" s="869">
        <v>164.374953</v>
      </c>
      <c r="E70" s="869">
        <v>472.77532103999994</v>
      </c>
      <c r="F70" s="869">
        <v>308.36952478999996</v>
      </c>
      <c r="G70" s="869">
        <v>174.11334500000001</v>
      </c>
      <c r="H70" s="870">
        <v>482.48286978999994</v>
      </c>
      <c r="K70" s="871"/>
    </row>
    <row r="71" spans="2:11">
      <c r="B71" s="872" t="s">
        <v>400</v>
      </c>
      <c r="C71" s="869">
        <v>199.51903844</v>
      </c>
      <c r="D71" s="869">
        <v>32.146000999999998</v>
      </c>
      <c r="E71" s="869">
        <v>231.66503943999999</v>
      </c>
      <c r="F71" s="869">
        <v>179.32034992000001</v>
      </c>
      <c r="G71" s="869">
        <v>29.590485999999999</v>
      </c>
      <c r="H71" s="870">
        <v>208.91083592000001</v>
      </c>
      <c r="K71" s="871"/>
    </row>
    <row r="72" spans="2:11">
      <c r="B72" s="872" t="s">
        <v>401</v>
      </c>
      <c r="C72" s="869">
        <v>61.044212530000003</v>
      </c>
      <c r="D72" s="869">
        <v>129.49599699999999</v>
      </c>
      <c r="E72" s="869">
        <v>190.54020953</v>
      </c>
      <c r="F72" s="869">
        <v>70.741403569999989</v>
      </c>
      <c r="G72" s="869">
        <v>142.74263300000001</v>
      </c>
      <c r="H72" s="870">
        <v>213.48403657</v>
      </c>
      <c r="K72" s="871"/>
    </row>
    <row r="73" spans="2:11">
      <c r="B73" s="872" t="s">
        <v>402</v>
      </c>
      <c r="C73" s="869">
        <v>47.837117069999998</v>
      </c>
      <c r="D73" s="869">
        <v>2.732955</v>
      </c>
      <c r="E73" s="869">
        <v>50.570072070000002</v>
      </c>
      <c r="F73" s="869">
        <v>58.307771299999999</v>
      </c>
      <c r="G73" s="869">
        <v>1.7802260000000001</v>
      </c>
      <c r="H73" s="870">
        <v>60.087997299999998</v>
      </c>
      <c r="K73" s="871"/>
    </row>
    <row r="74" spans="2:11">
      <c r="B74" s="873" t="s">
        <v>403</v>
      </c>
      <c r="C74" s="869">
        <v>0</v>
      </c>
      <c r="D74" s="869">
        <v>0</v>
      </c>
      <c r="E74" s="869">
        <v>0</v>
      </c>
      <c r="F74" s="869">
        <v>0</v>
      </c>
      <c r="G74" s="869">
        <v>0</v>
      </c>
      <c r="H74" s="870">
        <v>0</v>
      </c>
      <c r="K74" s="871"/>
    </row>
    <row r="75" spans="2:11">
      <c r="B75" s="868" t="s">
        <v>404</v>
      </c>
      <c r="C75" s="869">
        <v>390.92678132999998</v>
      </c>
      <c r="D75" s="869">
        <v>169.88142999999999</v>
      </c>
      <c r="E75" s="869">
        <v>560.80821132999995</v>
      </c>
      <c r="F75" s="869">
        <v>412.90136557</v>
      </c>
      <c r="G75" s="869">
        <v>161.53403900000001</v>
      </c>
      <c r="H75" s="870">
        <v>574.43540456999995</v>
      </c>
      <c r="K75" s="871"/>
    </row>
    <row r="76" spans="2:11" ht="25.5">
      <c r="B76" s="873" t="s">
        <v>405</v>
      </c>
      <c r="C76" s="869">
        <v>141.91652643999998</v>
      </c>
      <c r="D76" s="869">
        <v>19.680716</v>
      </c>
      <c r="E76" s="869">
        <v>161.59724244</v>
      </c>
      <c r="F76" s="869">
        <v>166.86749599000001</v>
      </c>
      <c r="G76" s="869">
        <v>19.458538000000001</v>
      </c>
      <c r="H76" s="870">
        <v>186.32603399000001</v>
      </c>
      <c r="K76" s="871"/>
    </row>
    <row r="77" spans="2:11">
      <c r="B77" s="872" t="s">
        <v>406</v>
      </c>
      <c r="C77" s="869">
        <v>128.99602844</v>
      </c>
      <c r="D77" s="869">
        <v>16.701481999999999</v>
      </c>
      <c r="E77" s="869">
        <v>145.69751044</v>
      </c>
      <c r="F77" s="869">
        <v>155.88236299000002</v>
      </c>
      <c r="G77" s="869">
        <v>16.717603</v>
      </c>
      <c r="H77" s="870">
        <v>172.59996599000002</v>
      </c>
      <c r="K77" s="871"/>
    </row>
    <row r="78" spans="2:11">
      <c r="B78" s="872" t="s">
        <v>407</v>
      </c>
      <c r="C78" s="869">
        <v>12.920498</v>
      </c>
      <c r="D78" s="869">
        <v>2.9792339999999999</v>
      </c>
      <c r="E78" s="869">
        <v>15.899732</v>
      </c>
      <c r="F78" s="869">
        <v>10.985132999999999</v>
      </c>
      <c r="G78" s="869">
        <v>2.7409349999999999</v>
      </c>
      <c r="H78" s="870">
        <v>13.726068</v>
      </c>
      <c r="K78" s="871"/>
    </row>
    <row r="79" spans="2:11">
      <c r="B79" s="873" t="s">
        <v>408</v>
      </c>
      <c r="C79" s="869">
        <v>245.50825089</v>
      </c>
      <c r="D79" s="869">
        <v>150.14048399999999</v>
      </c>
      <c r="E79" s="869">
        <v>395.64873488999996</v>
      </c>
      <c r="F79" s="869">
        <v>243.70147257999997</v>
      </c>
      <c r="G79" s="869">
        <v>141.97437199999999</v>
      </c>
      <c r="H79" s="870">
        <v>385.67584457999999</v>
      </c>
      <c r="K79" s="871"/>
    </row>
    <row r="80" spans="2:11">
      <c r="B80" s="872" t="s">
        <v>409</v>
      </c>
      <c r="C80" s="869">
        <v>242.70102030000001</v>
      </c>
      <c r="D80" s="869">
        <v>88.368865999999997</v>
      </c>
      <c r="E80" s="869">
        <v>331.06988630000001</v>
      </c>
      <c r="F80" s="869">
        <v>241.45349719999999</v>
      </c>
      <c r="G80" s="869">
        <v>106.62354499999999</v>
      </c>
      <c r="H80" s="870">
        <v>348.07704219999999</v>
      </c>
      <c r="K80" s="871"/>
    </row>
    <row r="81" spans="2:11">
      <c r="B81" s="872" t="s">
        <v>410</v>
      </c>
      <c r="C81" s="869">
        <v>2.06074359</v>
      </c>
      <c r="D81" s="869">
        <v>5.9737999999999999E-2</v>
      </c>
      <c r="E81" s="869">
        <v>2.1204815899999998</v>
      </c>
      <c r="F81" s="869">
        <v>1.55594638</v>
      </c>
      <c r="G81" s="869">
        <v>6.3915E-2</v>
      </c>
      <c r="H81" s="870">
        <v>1.6198613799999999</v>
      </c>
      <c r="K81" s="871"/>
    </row>
    <row r="82" spans="2:11">
      <c r="B82" s="872" t="s">
        <v>411</v>
      </c>
      <c r="C82" s="869">
        <v>0</v>
      </c>
      <c r="D82" s="869">
        <v>61.460034999999998</v>
      </c>
      <c r="E82" s="869">
        <v>61.460034999999998</v>
      </c>
      <c r="F82" s="869">
        <v>0</v>
      </c>
      <c r="G82" s="869">
        <v>35.006405999999998</v>
      </c>
      <c r="H82" s="870">
        <v>35.006405999999998</v>
      </c>
      <c r="K82" s="871"/>
    </row>
    <row r="83" spans="2:11">
      <c r="B83" s="872" t="s">
        <v>412</v>
      </c>
      <c r="C83" s="869">
        <v>0.74648700000000001</v>
      </c>
      <c r="D83" s="869">
        <v>0.25184499999999999</v>
      </c>
      <c r="E83" s="869">
        <v>0.998332</v>
      </c>
      <c r="F83" s="869">
        <v>0.69202900000000001</v>
      </c>
      <c r="G83" s="869">
        <v>0.28050599999999998</v>
      </c>
      <c r="H83" s="870">
        <v>0.97253500000000004</v>
      </c>
      <c r="K83" s="871"/>
    </row>
    <row r="84" spans="2:11">
      <c r="B84" s="873" t="s">
        <v>413</v>
      </c>
      <c r="C84" s="869">
        <v>3.5020039999999999</v>
      </c>
      <c r="D84" s="869">
        <v>6.0229999999999999E-2</v>
      </c>
      <c r="E84" s="869">
        <v>3.5622340000000001</v>
      </c>
      <c r="F84" s="869">
        <v>2.3323969999999998</v>
      </c>
      <c r="G84" s="869">
        <v>0.101129</v>
      </c>
      <c r="H84" s="870">
        <v>2.4335260000000001</v>
      </c>
      <c r="K84" s="871"/>
    </row>
    <row r="85" spans="2:11">
      <c r="B85" s="873" t="s">
        <v>414</v>
      </c>
      <c r="C85" s="869">
        <v>721.22649933999992</v>
      </c>
      <c r="D85" s="869">
        <v>6.2863720000000001</v>
      </c>
      <c r="E85" s="869">
        <v>727.51287133999995</v>
      </c>
      <c r="F85" s="869">
        <v>808.11010810000005</v>
      </c>
      <c r="G85" s="869">
        <v>9.2398589999999992</v>
      </c>
      <c r="H85" s="870">
        <v>817.34996710000007</v>
      </c>
      <c r="K85" s="871"/>
    </row>
    <row r="86" spans="2:11">
      <c r="B86" s="872" t="s">
        <v>415</v>
      </c>
      <c r="C86" s="869">
        <v>11.769425999999999</v>
      </c>
      <c r="D86" s="869">
        <v>0.42648799999999998</v>
      </c>
      <c r="E86" s="869">
        <v>12.195914</v>
      </c>
      <c r="F86" s="869">
        <v>11.751261</v>
      </c>
      <c r="G86" s="869">
        <v>1.9615560000000001</v>
      </c>
      <c r="H86" s="870">
        <v>13.712816999999999</v>
      </c>
      <c r="K86" s="871"/>
    </row>
    <row r="87" spans="2:11">
      <c r="B87" s="872" t="s">
        <v>416</v>
      </c>
      <c r="C87" s="869">
        <v>647.20359354999994</v>
      </c>
      <c r="D87" s="869">
        <v>0</v>
      </c>
      <c r="E87" s="869">
        <v>647.20359354999994</v>
      </c>
      <c r="F87" s="869">
        <v>727.53424852000001</v>
      </c>
      <c r="G87" s="869">
        <v>0</v>
      </c>
      <c r="H87" s="870">
        <v>727.53424852000001</v>
      </c>
      <c r="K87" s="871"/>
    </row>
    <row r="88" spans="2:11">
      <c r="B88" s="872" t="s">
        <v>417</v>
      </c>
      <c r="C88" s="869">
        <v>62.25347979</v>
      </c>
      <c r="D88" s="869">
        <v>5.8598840000000001</v>
      </c>
      <c r="E88" s="869">
        <v>68.113363789999994</v>
      </c>
      <c r="F88" s="869">
        <v>68.82459858</v>
      </c>
      <c r="G88" s="869">
        <v>7.2783030000000002</v>
      </c>
      <c r="H88" s="870">
        <v>76.102901579999994</v>
      </c>
      <c r="K88" s="871"/>
    </row>
    <row r="89" spans="2:11" ht="25.5">
      <c r="B89" s="876" t="s">
        <v>418</v>
      </c>
      <c r="C89" s="869">
        <v>0</v>
      </c>
      <c r="D89" s="869">
        <v>0</v>
      </c>
      <c r="E89" s="869">
        <v>0</v>
      </c>
      <c r="F89" s="869">
        <v>0</v>
      </c>
      <c r="G89" s="869">
        <v>0</v>
      </c>
      <c r="H89" s="870">
        <v>0</v>
      </c>
      <c r="K89" s="871"/>
    </row>
    <row r="90" spans="2:11">
      <c r="B90" s="876" t="s">
        <v>419</v>
      </c>
      <c r="C90" s="869">
        <v>14545.3483612</v>
      </c>
      <c r="D90" s="869">
        <v>7093.4169469999997</v>
      </c>
      <c r="E90" s="869">
        <v>21638.7653082</v>
      </c>
      <c r="F90" s="869">
        <v>15650.965908820001</v>
      </c>
      <c r="G90" s="869">
        <v>8266.983596</v>
      </c>
      <c r="H90" s="870">
        <v>23917.949504820001</v>
      </c>
      <c r="K90" s="871"/>
    </row>
    <row r="91" spans="2:11">
      <c r="B91" s="876" t="s">
        <v>420</v>
      </c>
      <c r="C91" s="869">
        <v>1244.9134839999999</v>
      </c>
      <c r="D91" s="869">
        <v>1.872779</v>
      </c>
      <c r="E91" s="869">
        <v>1246.786263</v>
      </c>
      <c r="F91" s="869">
        <v>1339.062725</v>
      </c>
      <c r="G91" s="869">
        <v>3.8248389999999999</v>
      </c>
      <c r="H91" s="870">
        <v>1342.8875640000001</v>
      </c>
      <c r="K91" s="871"/>
    </row>
    <row r="92" spans="2:11">
      <c r="B92" s="877" t="s">
        <v>421</v>
      </c>
      <c r="C92" s="865"/>
      <c r="D92" s="865"/>
      <c r="E92" s="865"/>
      <c r="F92" s="865"/>
      <c r="G92" s="865"/>
      <c r="H92" s="878"/>
      <c r="K92" s="871"/>
    </row>
    <row r="93" spans="2:11">
      <c r="B93" s="873" t="s">
        <v>422</v>
      </c>
      <c r="C93" s="869">
        <v>5267.6935401900009</v>
      </c>
      <c r="D93" s="869">
        <v>1514.8489480000001</v>
      </c>
      <c r="E93" s="869">
        <v>6782.5424881900008</v>
      </c>
      <c r="F93" s="869">
        <v>5522.02378125</v>
      </c>
      <c r="G93" s="869">
        <v>1598.8678179999999</v>
      </c>
      <c r="H93" s="870">
        <v>7120.8915992499997</v>
      </c>
      <c r="K93" s="871"/>
    </row>
    <row r="94" spans="2:11">
      <c r="B94" s="873" t="s">
        <v>423</v>
      </c>
      <c r="C94" s="869">
        <v>3078.3497729999999</v>
      </c>
      <c r="D94" s="869">
        <v>1248.3611390000001</v>
      </c>
      <c r="E94" s="869">
        <v>4326.7109119999996</v>
      </c>
      <c r="F94" s="869">
        <v>3684.6139210000001</v>
      </c>
      <c r="G94" s="869">
        <v>1248.3611390000001</v>
      </c>
      <c r="H94" s="870">
        <v>4932.9750599999998</v>
      </c>
      <c r="K94" s="871"/>
    </row>
    <row r="95" spans="2:11">
      <c r="B95" s="872" t="s">
        <v>424</v>
      </c>
      <c r="C95" s="869">
        <v>3078.3497729999999</v>
      </c>
      <c r="D95" s="869">
        <v>1248.3611390000001</v>
      </c>
      <c r="E95" s="869">
        <v>4326.7109119999996</v>
      </c>
      <c r="F95" s="869">
        <v>3684.6139210000001</v>
      </c>
      <c r="G95" s="869">
        <v>1248.3611390000001</v>
      </c>
      <c r="H95" s="870">
        <v>4932.9750599999998</v>
      </c>
      <c r="K95" s="871"/>
    </row>
    <row r="96" spans="2:11" hidden="1">
      <c r="B96" s="872" t="s">
        <v>425</v>
      </c>
      <c r="C96" s="869">
        <v>0</v>
      </c>
      <c r="D96" s="869">
        <v>0</v>
      </c>
      <c r="E96" s="869">
        <v>0</v>
      </c>
      <c r="F96" s="869">
        <v>0</v>
      </c>
      <c r="G96" s="869">
        <v>0</v>
      </c>
      <c r="H96" s="870">
        <v>0</v>
      </c>
      <c r="K96" s="871"/>
    </row>
    <row r="97" spans="2:11" hidden="1">
      <c r="B97" s="872" t="s">
        <v>426</v>
      </c>
      <c r="C97" s="869">
        <v>0</v>
      </c>
      <c r="D97" s="869">
        <v>0</v>
      </c>
      <c r="E97" s="869">
        <v>0</v>
      </c>
      <c r="F97" s="869">
        <v>0</v>
      </c>
      <c r="G97" s="869">
        <v>0</v>
      </c>
      <c r="H97" s="870">
        <v>0</v>
      </c>
      <c r="K97" s="871"/>
    </row>
    <row r="98" spans="2:11">
      <c r="B98" s="873" t="s">
        <v>427</v>
      </c>
      <c r="C98" s="869">
        <v>76.161591999999999</v>
      </c>
      <c r="D98" s="869">
        <v>0</v>
      </c>
      <c r="E98" s="869">
        <v>76.161591999999999</v>
      </c>
      <c r="F98" s="869">
        <v>76.161591999999999</v>
      </c>
      <c r="G98" s="869">
        <v>0</v>
      </c>
      <c r="H98" s="870">
        <v>76.161591999999999</v>
      </c>
      <c r="K98" s="871"/>
    </row>
    <row r="99" spans="2:11">
      <c r="B99" s="873" t="s">
        <v>428</v>
      </c>
      <c r="C99" s="869">
        <v>418.99809267000001</v>
      </c>
      <c r="D99" s="869">
        <v>10.328196999999999</v>
      </c>
      <c r="E99" s="869">
        <v>429.32628966999999</v>
      </c>
      <c r="F99" s="869">
        <v>276.24292774000003</v>
      </c>
      <c r="G99" s="869">
        <v>17.981749000000001</v>
      </c>
      <c r="H99" s="870">
        <v>294.22467674000001</v>
      </c>
      <c r="K99" s="871"/>
    </row>
    <row r="100" spans="2:11">
      <c r="B100" s="872" t="s">
        <v>429</v>
      </c>
      <c r="C100" s="869">
        <v>337.75165099999998</v>
      </c>
      <c r="D100" s="869">
        <v>0</v>
      </c>
      <c r="E100" s="869">
        <v>337.75165099999998</v>
      </c>
      <c r="F100" s="869">
        <v>179.2329</v>
      </c>
      <c r="G100" s="869">
        <v>0</v>
      </c>
      <c r="H100" s="870">
        <v>179.2329</v>
      </c>
      <c r="K100" s="871"/>
    </row>
    <row r="101" spans="2:11">
      <c r="B101" s="872" t="s">
        <v>430</v>
      </c>
      <c r="C101" s="869">
        <v>81.114649670000006</v>
      </c>
      <c r="D101" s="869">
        <v>16.311419999999998</v>
      </c>
      <c r="E101" s="869">
        <v>97.426069670000004</v>
      </c>
      <c r="F101" s="869">
        <v>94.111214740000008</v>
      </c>
      <c r="G101" s="869">
        <v>17.981749000000001</v>
      </c>
      <c r="H101" s="870">
        <v>112.09296374000002</v>
      </c>
      <c r="K101" s="871"/>
    </row>
    <row r="102" spans="2:11" hidden="1">
      <c r="B102" s="872" t="s">
        <v>431</v>
      </c>
      <c r="C102" s="869">
        <v>0.13179199999999999</v>
      </c>
      <c r="D102" s="869">
        <v>-5.9832229999999997</v>
      </c>
      <c r="E102" s="869">
        <v>-5.8514309999999998</v>
      </c>
      <c r="F102" s="869">
        <v>2.8988130000000001</v>
      </c>
      <c r="G102" s="869">
        <v>0</v>
      </c>
      <c r="H102" s="870">
        <v>2.8988130000000001</v>
      </c>
      <c r="K102" s="871"/>
    </row>
    <row r="103" spans="2:11">
      <c r="B103" s="873" t="s">
        <v>432</v>
      </c>
      <c r="C103" s="869">
        <v>1331.9280759999999</v>
      </c>
      <c r="D103" s="869">
        <v>160.612998</v>
      </c>
      <c r="E103" s="869">
        <v>1492.541074</v>
      </c>
      <c r="F103" s="869">
        <v>1430.6547760000001</v>
      </c>
      <c r="G103" s="869">
        <v>183.519599</v>
      </c>
      <c r="H103" s="870">
        <v>1614.1743750000001</v>
      </c>
      <c r="K103" s="871"/>
    </row>
    <row r="104" spans="2:11">
      <c r="B104" s="872" t="s">
        <v>433</v>
      </c>
      <c r="C104" s="869">
        <v>1026.9412950000001</v>
      </c>
      <c r="D104" s="869">
        <v>164.65085099999999</v>
      </c>
      <c r="E104" s="869">
        <v>1191.592146</v>
      </c>
      <c r="F104" s="869">
        <v>1108.6432809999999</v>
      </c>
      <c r="G104" s="869">
        <v>193.28556900000001</v>
      </c>
      <c r="H104" s="870">
        <v>1301.92885</v>
      </c>
      <c r="K104" s="871"/>
    </row>
    <row r="105" spans="2:11">
      <c r="B105" s="872" t="s">
        <v>434</v>
      </c>
      <c r="C105" s="869">
        <v>235.254143</v>
      </c>
      <c r="D105" s="869">
        <v>0</v>
      </c>
      <c r="E105" s="869">
        <v>235.254143</v>
      </c>
      <c r="F105" s="869">
        <v>267.22569600000003</v>
      </c>
      <c r="G105" s="869">
        <v>0</v>
      </c>
      <c r="H105" s="870">
        <v>267.22569600000003</v>
      </c>
      <c r="K105" s="871"/>
    </row>
    <row r="106" spans="2:11" hidden="1">
      <c r="B106" s="872" t="s">
        <v>435</v>
      </c>
      <c r="C106" s="869">
        <v>0</v>
      </c>
      <c r="D106" s="869">
        <v>0</v>
      </c>
      <c r="E106" s="869">
        <v>0</v>
      </c>
      <c r="F106" s="869">
        <v>0</v>
      </c>
      <c r="G106" s="869">
        <v>0</v>
      </c>
      <c r="H106" s="870">
        <v>0</v>
      </c>
      <c r="K106" s="871"/>
    </row>
    <row r="107" spans="2:11">
      <c r="B107" s="872" t="s">
        <v>436</v>
      </c>
      <c r="C107" s="869">
        <v>0</v>
      </c>
      <c r="D107" s="869">
        <v>9.7659699999999994</v>
      </c>
      <c r="E107" s="869">
        <v>9.7659699999999994</v>
      </c>
      <c r="F107" s="869">
        <v>0</v>
      </c>
      <c r="G107" s="869">
        <v>9.7659699999999994</v>
      </c>
      <c r="H107" s="870">
        <v>9.7659699999999994</v>
      </c>
      <c r="K107" s="871"/>
    </row>
    <row r="108" spans="2:11">
      <c r="B108" s="872" t="s">
        <v>437</v>
      </c>
      <c r="C108" s="869">
        <v>69.732637999999994</v>
      </c>
      <c r="D108" s="869">
        <v>5.7281170000000001</v>
      </c>
      <c r="E108" s="869">
        <v>75.460755000000006</v>
      </c>
      <c r="F108" s="869">
        <v>54.785798999999997</v>
      </c>
      <c r="G108" s="869">
        <v>0</v>
      </c>
      <c r="H108" s="870">
        <v>54.785798999999997</v>
      </c>
      <c r="K108" s="871"/>
    </row>
    <row r="109" spans="2:11">
      <c r="B109" s="873" t="s">
        <v>438</v>
      </c>
      <c r="C109" s="869">
        <v>472.31783000000001</v>
      </c>
      <c r="D109" s="869">
        <v>181.26102499999999</v>
      </c>
      <c r="E109" s="869">
        <v>653.57885499999998</v>
      </c>
      <c r="F109" s="869">
        <v>628.27101951999998</v>
      </c>
      <c r="G109" s="869">
        <v>220.07195999999999</v>
      </c>
      <c r="H109" s="870">
        <v>848.34297951999997</v>
      </c>
      <c r="K109" s="871"/>
    </row>
    <row r="110" spans="2:11">
      <c r="B110" s="873" t="s">
        <v>439</v>
      </c>
      <c r="C110" s="869">
        <v>379.71045099999998</v>
      </c>
      <c r="D110" s="869">
        <v>168.735333</v>
      </c>
      <c r="E110" s="869">
        <v>548.445784</v>
      </c>
      <c r="F110" s="869">
        <v>448.01051999999999</v>
      </c>
      <c r="G110" s="869">
        <v>171.608565</v>
      </c>
      <c r="H110" s="870">
        <v>619.61908500000004</v>
      </c>
      <c r="K110" s="871"/>
    </row>
    <row r="111" spans="2:11">
      <c r="B111" s="873" t="s">
        <v>440</v>
      </c>
      <c r="C111" s="869">
        <v>376.18358752</v>
      </c>
      <c r="D111" s="869">
        <v>92.243213999999995</v>
      </c>
      <c r="E111" s="869">
        <v>468.42680151999997</v>
      </c>
      <c r="F111" s="869">
        <v>308.03200599000002</v>
      </c>
      <c r="G111" s="869">
        <v>123.25575000000001</v>
      </c>
      <c r="H111" s="870">
        <v>431.28775598999999</v>
      </c>
      <c r="K111" s="871"/>
    </row>
    <row r="112" spans="2:11">
      <c r="B112" s="873" t="s">
        <v>441</v>
      </c>
      <c r="C112" s="869">
        <v>106.53496</v>
      </c>
      <c r="D112" s="869">
        <v>9.2222919999999995</v>
      </c>
      <c r="E112" s="869">
        <v>115.75725199999999</v>
      </c>
      <c r="F112" s="869">
        <v>433.94194099999999</v>
      </c>
      <c r="G112" s="869">
        <v>22.713813999999999</v>
      </c>
      <c r="H112" s="870">
        <v>456.655755</v>
      </c>
      <c r="K112" s="871"/>
    </row>
    <row r="113" spans="2:11">
      <c r="B113" s="868" t="s">
        <v>442</v>
      </c>
      <c r="C113" s="869">
        <v>109.56392</v>
      </c>
      <c r="D113" s="869">
        <v>0</v>
      </c>
      <c r="E113" s="869">
        <v>109.56392</v>
      </c>
      <c r="F113" s="869">
        <v>156.79003</v>
      </c>
      <c r="G113" s="869">
        <v>0</v>
      </c>
      <c r="H113" s="870">
        <v>156.79003</v>
      </c>
      <c r="K113" s="871"/>
    </row>
    <row r="114" spans="2:11">
      <c r="B114" s="873" t="s">
        <v>443</v>
      </c>
      <c r="C114" s="869">
        <v>7620.1998290000001</v>
      </c>
      <c r="D114" s="869">
        <v>5135.1577299999999</v>
      </c>
      <c r="E114" s="869">
        <v>12755.357559</v>
      </c>
      <c r="F114" s="869">
        <v>8245.4390629999998</v>
      </c>
      <c r="G114" s="869">
        <v>6043.7993489999999</v>
      </c>
      <c r="H114" s="870">
        <v>14289.238412000001</v>
      </c>
      <c r="K114" s="871"/>
    </row>
    <row r="115" spans="2:11">
      <c r="B115" s="873" t="s">
        <v>444</v>
      </c>
      <c r="C115" s="869">
        <v>3736.673867</v>
      </c>
      <c r="D115" s="869">
        <v>34.437542000000001</v>
      </c>
      <c r="E115" s="869">
        <v>3771.1114090000001</v>
      </c>
      <c r="F115" s="869">
        <v>4009.1170350000002</v>
      </c>
      <c r="G115" s="869">
        <v>35.973835999999999</v>
      </c>
      <c r="H115" s="870">
        <v>4045.0908709999999</v>
      </c>
      <c r="K115" s="871"/>
    </row>
    <row r="116" spans="2:11">
      <c r="B116" s="873" t="s">
        <v>445</v>
      </c>
      <c r="C116" s="869">
        <v>0</v>
      </c>
      <c r="D116" s="869">
        <v>5013.9461369999999</v>
      </c>
      <c r="E116" s="869">
        <v>5013.9461369999999</v>
      </c>
      <c r="F116" s="869">
        <v>0</v>
      </c>
      <c r="G116" s="869">
        <v>5913.8920900000003</v>
      </c>
      <c r="H116" s="870">
        <v>5913.8920900000003</v>
      </c>
      <c r="K116" s="871"/>
    </row>
    <row r="117" spans="2:11">
      <c r="B117" s="873" t="s">
        <v>446</v>
      </c>
      <c r="C117" s="869">
        <v>3800.3454569999999</v>
      </c>
      <c r="D117" s="869">
        <v>85.446315999999996</v>
      </c>
      <c r="E117" s="869">
        <v>3885.7917729999999</v>
      </c>
      <c r="F117" s="869">
        <v>4124.5049959999997</v>
      </c>
      <c r="G117" s="869">
        <v>92.034046000000004</v>
      </c>
      <c r="H117" s="870">
        <v>4216.5390420000003</v>
      </c>
      <c r="K117" s="871"/>
    </row>
    <row r="118" spans="2:11">
      <c r="B118" s="873" t="s">
        <v>447</v>
      </c>
      <c r="C118" s="869">
        <v>64.733815000000007</v>
      </c>
      <c r="D118" s="869">
        <v>0</v>
      </c>
      <c r="E118" s="869">
        <v>64.733815000000007</v>
      </c>
      <c r="F118" s="869">
        <v>87.221782000000005</v>
      </c>
      <c r="G118" s="869">
        <v>0</v>
      </c>
      <c r="H118" s="870">
        <v>87.221782000000005</v>
      </c>
      <c r="K118" s="871"/>
    </row>
    <row r="119" spans="2:11" hidden="1">
      <c r="B119" s="873" t="s">
        <v>448</v>
      </c>
      <c r="C119" s="869">
        <v>0</v>
      </c>
      <c r="D119" s="869">
        <v>0</v>
      </c>
      <c r="E119" s="869">
        <v>0</v>
      </c>
      <c r="F119" s="869">
        <v>0</v>
      </c>
      <c r="G119" s="869">
        <v>0</v>
      </c>
      <c r="H119" s="870">
        <v>0</v>
      </c>
      <c r="K119" s="871"/>
    </row>
    <row r="120" spans="2:11" hidden="1">
      <c r="B120" s="873" t="s">
        <v>449</v>
      </c>
      <c r="C120" s="869">
        <v>18.44669</v>
      </c>
      <c r="D120" s="869">
        <v>1.3277350000000001</v>
      </c>
      <c r="E120" s="869">
        <v>19.774425000000001</v>
      </c>
      <c r="F120" s="869">
        <v>24.59525</v>
      </c>
      <c r="G120" s="869">
        <v>1.8993770000000001</v>
      </c>
      <c r="H120" s="870">
        <v>26.494627000000001</v>
      </c>
      <c r="K120" s="871"/>
    </row>
    <row r="121" spans="2:11" ht="25.5">
      <c r="B121" s="868" t="s">
        <v>450</v>
      </c>
      <c r="C121" s="869">
        <v>0</v>
      </c>
      <c r="D121" s="869">
        <v>111.264162</v>
      </c>
      <c r="E121" s="869">
        <v>111.264162</v>
      </c>
      <c r="F121" s="869">
        <v>0</v>
      </c>
      <c r="G121" s="869">
        <v>239.766212</v>
      </c>
      <c r="H121" s="870">
        <v>239.766212</v>
      </c>
      <c r="K121" s="871"/>
    </row>
    <row r="122" spans="2:11">
      <c r="B122" s="868" t="s">
        <v>451</v>
      </c>
      <c r="C122" s="869">
        <v>45.392242680000003</v>
      </c>
      <c r="D122" s="869">
        <v>4.2394290000000003</v>
      </c>
      <c r="E122" s="869">
        <v>49.631671679999997</v>
      </c>
      <c r="F122" s="869">
        <v>69.448961449999999</v>
      </c>
      <c r="G122" s="869">
        <v>4.013617</v>
      </c>
      <c r="H122" s="870">
        <v>73.462578450000009</v>
      </c>
      <c r="K122" s="871"/>
    </row>
    <row r="123" spans="2:11">
      <c r="B123" s="872" t="s">
        <v>452</v>
      </c>
      <c r="C123" s="869">
        <v>39.048694679999997</v>
      </c>
      <c r="D123" s="869">
        <v>3.0394290000000002</v>
      </c>
      <c r="E123" s="869">
        <v>42.088123680000002</v>
      </c>
      <c r="F123" s="869">
        <v>49.348591450000001</v>
      </c>
      <c r="G123" s="869">
        <v>4.013617</v>
      </c>
      <c r="H123" s="870">
        <v>53.362208450000004</v>
      </c>
      <c r="K123" s="871"/>
    </row>
    <row r="124" spans="2:11">
      <c r="B124" s="872" t="s">
        <v>453</v>
      </c>
      <c r="C124" s="869">
        <v>6.3435480000000002</v>
      </c>
      <c r="D124" s="869">
        <v>1.2</v>
      </c>
      <c r="E124" s="869">
        <v>7.5435480000000004</v>
      </c>
      <c r="F124" s="869">
        <v>20.100370000000002</v>
      </c>
      <c r="G124" s="869">
        <v>0</v>
      </c>
      <c r="H124" s="870">
        <v>20.100370000000002</v>
      </c>
      <c r="K124" s="871"/>
    </row>
    <row r="125" spans="2:11">
      <c r="B125" s="868" t="s">
        <v>454</v>
      </c>
      <c r="C125" s="869">
        <v>28.556687</v>
      </c>
      <c r="D125" s="869">
        <v>5.1552059999999997</v>
      </c>
      <c r="E125" s="869">
        <v>33.711893000000003</v>
      </c>
      <c r="F125" s="869">
        <v>28.408936000000001</v>
      </c>
      <c r="G125" s="869">
        <v>6.2350620000000001</v>
      </c>
      <c r="H125" s="870">
        <v>34.643998000000003</v>
      </c>
      <c r="K125" s="871"/>
    </row>
    <row r="126" spans="2:11">
      <c r="B126" s="872" t="s">
        <v>455</v>
      </c>
      <c r="C126" s="869">
        <v>4.7531169999999996</v>
      </c>
      <c r="D126" s="869">
        <v>1.81593</v>
      </c>
      <c r="E126" s="869">
        <v>6.5690470000000003</v>
      </c>
      <c r="F126" s="869">
        <v>9.1356079999999995</v>
      </c>
      <c r="G126" s="869">
        <v>1.7379640000000001</v>
      </c>
      <c r="H126" s="870">
        <v>10.873571999999999</v>
      </c>
      <c r="K126" s="871"/>
    </row>
    <row r="127" spans="2:11">
      <c r="B127" s="872" t="s">
        <v>456</v>
      </c>
      <c r="C127" s="869">
        <v>23.803570000000001</v>
      </c>
      <c r="D127" s="869">
        <v>3.3392759999999999</v>
      </c>
      <c r="E127" s="869">
        <v>27.142845999999999</v>
      </c>
      <c r="F127" s="869">
        <v>19.273327999999999</v>
      </c>
      <c r="G127" s="869">
        <v>4.4970980000000003</v>
      </c>
      <c r="H127" s="870">
        <v>23.770426</v>
      </c>
      <c r="K127" s="871"/>
    </row>
    <row r="128" spans="2:11" ht="38.25">
      <c r="B128" s="868" t="s">
        <v>457</v>
      </c>
      <c r="C128" s="869">
        <v>0</v>
      </c>
      <c r="D128" s="869">
        <v>47.520705</v>
      </c>
      <c r="E128" s="869">
        <v>47.520705</v>
      </c>
      <c r="F128" s="869">
        <v>0</v>
      </c>
      <c r="G128" s="869">
        <v>66.660261000000006</v>
      </c>
      <c r="H128" s="870">
        <v>66.660261000000006</v>
      </c>
      <c r="K128" s="871"/>
    </row>
    <row r="129" spans="2:11">
      <c r="B129" s="868" t="s">
        <v>458</v>
      </c>
      <c r="C129" s="869">
        <v>1279.2744203299999</v>
      </c>
      <c r="D129" s="869">
        <v>264.51253100000002</v>
      </c>
      <c r="E129" s="869">
        <v>1543.78695133</v>
      </c>
      <c r="F129" s="869">
        <v>1447.0940531199999</v>
      </c>
      <c r="G129" s="869">
        <v>298.067026</v>
      </c>
      <c r="H129" s="870">
        <v>1745.1610791199998</v>
      </c>
      <c r="K129" s="871"/>
    </row>
    <row r="130" spans="2:11" ht="18.75" customHeight="1">
      <c r="B130" s="873" t="s">
        <v>459</v>
      </c>
      <c r="C130" s="869">
        <v>110.24033990000001</v>
      </c>
      <c r="D130" s="869">
        <v>4.3100000000000001E-4</v>
      </c>
      <c r="E130" s="869">
        <v>110.2407709</v>
      </c>
      <c r="F130" s="869">
        <v>105.70509674000002</v>
      </c>
      <c r="G130" s="869">
        <v>3.506E-3</v>
      </c>
      <c r="H130" s="870">
        <v>105.70860274</v>
      </c>
      <c r="K130" s="871"/>
    </row>
    <row r="131" spans="2:11">
      <c r="B131" s="872" t="s">
        <v>460</v>
      </c>
      <c r="C131" s="869">
        <v>108.83168740000001</v>
      </c>
      <c r="D131" s="869">
        <v>4.3100000000000001E-4</v>
      </c>
      <c r="E131" s="869">
        <v>108.83211840000001</v>
      </c>
      <c r="F131" s="869">
        <v>102.9432676</v>
      </c>
      <c r="G131" s="869">
        <v>3.506E-3</v>
      </c>
      <c r="H131" s="870">
        <v>102.9467736</v>
      </c>
      <c r="K131" s="871"/>
    </row>
    <row r="132" spans="2:11">
      <c r="B132" s="872" t="s">
        <v>461</v>
      </c>
      <c r="C132" s="869">
        <v>0</v>
      </c>
      <c r="D132" s="869">
        <v>0</v>
      </c>
      <c r="E132" s="869">
        <v>0</v>
      </c>
      <c r="F132" s="869">
        <v>0</v>
      </c>
      <c r="G132" s="869">
        <v>0</v>
      </c>
      <c r="H132" s="870">
        <v>0</v>
      </c>
      <c r="K132" s="871"/>
    </row>
    <row r="133" spans="2:11">
      <c r="B133" s="872" t="s">
        <v>462</v>
      </c>
      <c r="C133" s="869">
        <v>1.4086525000000001</v>
      </c>
      <c r="D133" s="869">
        <v>0</v>
      </c>
      <c r="E133" s="869">
        <v>1.4086525000000001</v>
      </c>
      <c r="F133" s="869">
        <v>2.7618291400000001</v>
      </c>
      <c r="G133" s="869">
        <v>0</v>
      </c>
      <c r="H133" s="870">
        <v>2.7618291400000001</v>
      </c>
      <c r="K133" s="871"/>
    </row>
    <row r="134" spans="2:11">
      <c r="B134" s="873" t="s">
        <v>463</v>
      </c>
      <c r="C134" s="869">
        <v>577.68074150999996</v>
      </c>
      <c r="D134" s="869">
        <v>42.318365999999997</v>
      </c>
      <c r="E134" s="869">
        <v>619.99910751000004</v>
      </c>
      <c r="F134" s="869">
        <v>720.08495201999995</v>
      </c>
      <c r="G134" s="869">
        <v>42.819934000000003</v>
      </c>
      <c r="H134" s="870">
        <v>762.90488601999994</v>
      </c>
      <c r="K134" s="871"/>
    </row>
    <row r="135" spans="2:11">
      <c r="B135" s="872" t="s">
        <v>464</v>
      </c>
      <c r="C135" s="869">
        <v>574.82226238999999</v>
      </c>
      <c r="D135" s="869">
        <v>42.318365999999997</v>
      </c>
      <c r="E135" s="869">
        <v>617.14062838999996</v>
      </c>
      <c r="F135" s="869">
        <v>717.75626190000003</v>
      </c>
      <c r="G135" s="869">
        <v>42.819934000000003</v>
      </c>
      <c r="H135" s="870">
        <v>760.57619590000002</v>
      </c>
      <c r="K135" s="871"/>
    </row>
    <row r="136" spans="2:11" hidden="1">
      <c r="B136" s="872" t="s">
        <v>465</v>
      </c>
      <c r="C136" s="869">
        <v>0</v>
      </c>
      <c r="D136" s="869">
        <v>0</v>
      </c>
      <c r="E136" s="869">
        <v>0</v>
      </c>
      <c r="F136" s="869">
        <v>0</v>
      </c>
      <c r="G136" s="869">
        <v>0</v>
      </c>
      <c r="H136" s="870">
        <v>0</v>
      </c>
      <c r="K136" s="871"/>
    </row>
    <row r="137" spans="2:11">
      <c r="B137" s="872" t="s">
        <v>466</v>
      </c>
      <c r="C137" s="869">
        <v>2.8584791200000002</v>
      </c>
      <c r="D137" s="869">
        <v>0</v>
      </c>
      <c r="E137" s="869">
        <v>2.8584791200000002</v>
      </c>
      <c r="F137" s="869">
        <v>2.3286901200000001</v>
      </c>
      <c r="G137" s="869">
        <v>0</v>
      </c>
      <c r="H137" s="870">
        <v>2.3286901200000001</v>
      </c>
      <c r="K137" s="871"/>
    </row>
    <row r="138" spans="2:11">
      <c r="B138" s="873" t="s">
        <v>467</v>
      </c>
      <c r="C138" s="869">
        <v>591.35333892000006</v>
      </c>
      <c r="D138" s="869">
        <v>222.19373400000001</v>
      </c>
      <c r="E138" s="869">
        <v>813.54707292000012</v>
      </c>
      <c r="F138" s="869">
        <v>621.30400436000002</v>
      </c>
      <c r="G138" s="869">
        <v>255.24358599999999</v>
      </c>
      <c r="H138" s="870">
        <v>876.54759035999996</v>
      </c>
      <c r="K138" s="871"/>
    </row>
    <row r="139" spans="2:11">
      <c r="B139" s="872" t="s">
        <v>468</v>
      </c>
      <c r="C139" s="869">
        <v>345.61510848</v>
      </c>
      <c r="D139" s="869">
        <v>146.21347499999999</v>
      </c>
      <c r="E139" s="869">
        <v>491.82858348000002</v>
      </c>
      <c r="F139" s="869">
        <v>382.35537185000004</v>
      </c>
      <c r="G139" s="869">
        <v>174.399158</v>
      </c>
      <c r="H139" s="870">
        <v>556.75452985000004</v>
      </c>
      <c r="K139" s="871"/>
    </row>
    <row r="140" spans="2:11">
      <c r="B140" s="872" t="s">
        <v>469</v>
      </c>
      <c r="C140" s="869">
        <v>35.227061999999997</v>
      </c>
      <c r="D140" s="869">
        <v>62.825758999999998</v>
      </c>
      <c r="E140" s="869">
        <v>98.052820999999994</v>
      </c>
      <c r="F140" s="869">
        <v>29.4344</v>
      </c>
      <c r="G140" s="869">
        <v>61.5</v>
      </c>
      <c r="H140" s="870">
        <v>90.934399999999997</v>
      </c>
      <c r="K140" s="871"/>
    </row>
    <row r="141" spans="2:11">
      <c r="B141" s="872" t="s">
        <v>470</v>
      </c>
      <c r="C141" s="869">
        <v>210.51116844000001</v>
      </c>
      <c r="D141" s="869">
        <v>13.154500000000001</v>
      </c>
      <c r="E141" s="869">
        <v>223.66566843999999</v>
      </c>
      <c r="F141" s="869">
        <v>209.51423251</v>
      </c>
      <c r="G141" s="869">
        <v>19.344428000000001</v>
      </c>
      <c r="H141" s="870">
        <v>228.85866050999999</v>
      </c>
      <c r="K141" s="871"/>
    </row>
    <row r="142" spans="2:11">
      <c r="B142" s="868" t="s">
        <v>471</v>
      </c>
      <c r="C142" s="869">
        <v>194.667722</v>
      </c>
      <c r="D142" s="869">
        <v>10.718235999999999</v>
      </c>
      <c r="E142" s="869">
        <v>205.38595799999999</v>
      </c>
      <c r="F142" s="869">
        <v>181.76108400000001</v>
      </c>
      <c r="G142" s="869">
        <v>9.5742510000000003</v>
      </c>
      <c r="H142" s="870">
        <v>191.33533499999999</v>
      </c>
      <c r="K142" s="871"/>
    </row>
    <row r="143" spans="2:11" ht="25.5">
      <c r="B143" s="868" t="s">
        <v>472</v>
      </c>
      <c r="C143" s="869">
        <v>0</v>
      </c>
      <c r="D143" s="869">
        <v>0</v>
      </c>
      <c r="E143" s="869">
        <v>0</v>
      </c>
      <c r="F143" s="869">
        <v>0</v>
      </c>
      <c r="G143" s="869">
        <v>0</v>
      </c>
      <c r="H143" s="870">
        <v>0</v>
      </c>
      <c r="K143" s="871"/>
    </row>
    <row r="144" spans="2:11">
      <c r="B144" s="868" t="s">
        <v>473</v>
      </c>
      <c r="C144" s="869">
        <v>14545.3483612</v>
      </c>
      <c r="D144" s="869">
        <v>7093.4169469999997</v>
      </c>
      <c r="E144" s="869">
        <v>21638.7653082</v>
      </c>
      <c r="F144" s="869">
        <v>15650.965908820001</v>
      </c>
      <c r="G144" s="869">
        <v>8266.983596</v>
      </c>
      <c r="H144" s="870">
        <v>23917.949504820001</v>
      </c>
      <c r="K144" s="871"/>
    </row>
    <row r="145" spans="2:11" ht="13.5" thickBot="1">
      <c r="B145" s="879" t="s">
        <v>474</v>
      </c>
      <c r="C145" s="880">
        <v>1244.9134839999999</v>
      </c>
      <c r="D145" s="880">
        <v>1.872779</v>
      </c>
      <c r="E145" s="880">
        <v>1246.786263</v>
      </c>
      <c r="F145" s="880">
        <v>1339.062725</v>
      </c>
      <c r="G145" s="880">
        <v>3.8248389999999999</v>
      </c>
      <c r="H145" s="881">
        <v>1342.8875640000001</v>
      </c>
      <c r="K145" s="871"/>
    </row>
    <row r="146" spans="2:11" s="850" customFormat="1">
      <c r="B146" s="853"/>
      <c r="C146" s="854"/>
      <c r="D146" s="854"/>
      <c r="E146" s="855"/>
      <c r="F146" s="854"/>
      <c r="G146" s="854"/>
      <c r="H146" s="855"/>
    </row>
    <row r="147" spans="2:11" s="850" customFormat="1">
      <c r="B147" s="853"/>
      <c r="C147" s="854"/>
      <c r="D147" s="854"/>
      <c r="E147" s="855"/>
      <c r="F147" s="854"/>
      <c r="G147" s="854"/>
      <c r="H147" s="855"/>
    </row>
    <row r="148" spans="2:11" s="850" customFormat="1">
      <c r="B148" s="853"/>
      <c r="C148" s="854"/>
      <c r="D148" s="854"/>
      <c r="E148" s="855"/>
      <c r="F148" s="854"/>
      <c r="G148" s="854"/>
      <c r="H148" s="855"/>
    </row>
    <row r="149" spans="2:11" s="850" customFormat="1">
      <c r="B149" s="853"/>
      <c r="C149" s="854"/>
      <c r="D149" s="854"/>
      <c r="E149" s="855"/>
      <c r="F149" s="854"/>
      <c r="G149" s="854"/>
      <c r="H149" s="855"/>
    </row>
    <row r="150" spans="2:11" s="850" customFormat="1">
      <c r="B150" s="853"/>
      <c r="C150" s="854"/>
      <c r="D150" s="854"/>
      <c r="E150" s="855"/>
      <c r="F150" s="854"/>
      <c r="G150" s="854"/>
      <c r="H150" s="855"/>
    </row>
    <row r="151" spans="2:11" s="850" customFormat="1">
      <c r="B151" s="853"/>
      <c r="C151" s="854"/>
      <c r="D151" s="854"/>
      <c r="E151" s="855"/>
      <c r="F151" s="854"/>
      <c r="G151" s="854"/>
      <c r="H151" s="855"/>
    </row>
    <row r="152" spans="2:11" s="850" customFormat="1">
      <c r="B152" s="853"/>
      <c r="C152" s="854"/>
      <c r="D152" s="854"/>
      <c r="E152" s="855"/>
      <c r="F152" s="854"/>
      <c r="G152" s="854"/>
      <c r="H152" s="855"/>
    </row>
    <row r="153" spans="2:11" s="850" customFormat="1">
      <c r="B153" s="853"/>
      <c r="C153" s="854"/>
      <c r="D153" s="854"/>
      <c r="E153" s="855"/>
      <c r="F153" s="854"/>
      <c r="G153" s="854"/>
      <c r="H153" s="855"/>
    </row>
    <row r="154" spans="2:11" s="850" customFormat="1">
      <c r="B154" s="853"/>
      <c r="C154" s="854"/>
      <c r="D154" s="854"/>
      <c r="E154" s="855"/>
      <c r="F154" s="854"/>
      <c r="G154" s="854"/>
      <c r="H154" s="855"/>
    </row>
    <row r="155" spans="2:11" s="850" customFormat="1">
      <c r="B155" s="853"/>
      <c r="C155" s="854"/>
      <c r="D155" s="854"/>
      <c r="E155" s="855"/>
      <c r="F155" s="854"/>
      <c r="G155" s="854"/>
      <c r="H155" s="855"/>
    </row>
    <row r="156" spans="2:11" s="850" customFormat="1">
      <c r="B156" s="853"/>
      <c r="C156" s="854"/>
      <c r="D156" s="854"/>
      <c r="E156" s="855"/>
      <c r="F156" s="854"/>
      <c r="G156" s="854"/>
      <c r="H156" s="855"/>
    </row>
    <row r="157" spans="2:11" s="850" customFormat="1">
      <c r="B157" s="853"/>
      <c r="C157" s="854"/>
      <c r="D157" s="854"/>
      <c r="E157" s="855"/>
      <c r="F157" s="854"/>
      <c r="G157" s="854"/>
      <c r="H157" s="855"/>
    </row>
    <row r="158" spans="2:11" s="850" customFormat="1">
      <c r="B158" s="853"/>
      <c r="C158" s="854"/>
      <c r="D158" s="854"/>
      <c r="E158" s="855"/>
      <c r="F158" s="854"/>
      <c r="G158" s="854"/>
      <c r="H158" s="855"/>
    </row>
    <row r="159" spans="2:11" s="850" customFormat="1">
      <c r="B159" s="853"/>
      <c r="C159" s="854"/>
      <c r="D159" s="854"/>
      <c r="E159" s="855"/>
      <c r="F159" s="854"/>
      <c r="G159" s="854"/>
      <c r="H159" s="855"/>
    </row>
    <row r="160" spans="2:11" s="850" customFormat="1">
      <c r="B160" s="853"/>
      <c r="C160" s="854"/>
      <c r="D160" s="854"/>
      <c r="E160" s="855"/>
      <c r="F160" s="854"/>
      <c r="G160" s="854"/>
      <c r="H160" s="855"/>
    </row>
    <row r="161" spans="2:8" s="850" customFormat="1">
      <c r="B161" s="853"/>
      <c r="C161" s="854"/>
      <c r="D161" s="854"/>
      <c r="E161" s="855"/>
      <c r="F161" s="854"/>
      <c r="G161" s="854"/>
      <c r="H161" s="855"/>
    </row>
    <row r="162" spans="2:8" s="850" customFormat="1">
      <c r="B162" s="853"/>
      <c r="C162" s="854"/>
      <c r="D162" s="854"/>
      <c r="E162" s="855"/>
      <c r="F162" s="854"/>
      <c r="G162" s="854"/>
      <c r="H162" s="855"/>
    </row>
    <row r="163" spans="2:8" s="850" customFormat="1">
      <c r="B163" s="853"/>
      <c r="C163" s="854"/>
      <c r="D163" s="854"/>
      <c r="E163" s="855"/>
      <c r="F163" s="854"/>
      <c r="G163" s="854"/>
      <c r="H163" s="855"/>
    </row>
    <row r="164" spans="2:8" s="850" customFormat="1">
      <c r="B164" s="853"/>
      <c r="C164" s="854"/>
      <c r="D164" s="854"/>
      <c r="E164" s="855"/>
      <c r="F164" s="854"/>
      <c r="G164" s="854"/>
      <c r="H164" s="855"/>
    </row>
    <row r="165" spans="2:8" s="850" customFormat="1">
      <c r="B165" s="853"/>
      <c r="C165" s="854"/>
      <c r="D165" s="854"/>
      <c r="E165" s="855"/>
      <c r="F165" s="854"/>
      <c r="G165" s="854"/>
      <c r="H165" s="855"/>
    </row>
    <row r="166" spans="2:8" s="850" customFormat="1">
      <c r="B166" s="853"/>
      <c r="C166" s="854"/>
      <c r="D166" s="854"/>
      <c r="E166" s="855"/>
      <c r="F166" s="854"/>
      <c r="G166" s="854"/>
      <c r="H166" s="855"/>
    </row>
    <row r="167" spans="2:8" s="850" customFormat="1">
      <c r="B167" s="853"/>
      <c r="C167" s="854"/>
      <c r="D167" s="854"/>
      <c r="E167" s="855"/>
      <c r="F167" s="854"/>
      <c r="G167" s="854"/>
      <c r="H167" s="855"/>
    </row>
    <row r="168" spans="2:8" s="850" customFormat="1">
      <c r="B168" s="853"/>
      <c r="C168" s="854"/>
      <c r="D168" s="854"/>
      <c r="E168" s="855"/>
      <c r="F168" s="854"/>
      <c r="G168" s="854"/>
      <c r="H168" s="855"/>
    </row>
    <row r="169" spans="2:8" s="850" customFormat="1">
      <c r="B169" s="853"/>
      <c r="C169" s="854"/>
      <c r="D169" s="854"/>
      <c r="E169" s="855"/>
      <c r="F169" s="854"/>
      <c r="G169" s="854"/>
      <c r="H169" s="855"/>
    </row>
    <row r="170" spans="2:8" s="850" customFormat="1">
      <c r="B170" s="853"/>
      <c r="C170" s="854"/>
      <c r="D170" s="854"/>
      <c r="E170" s="855"/>
      <c r="F170" s="854"/>
      <c r="G170" s="854"/>
      <c r="H170" s="855"/>
    </row>
    <row r="171" spans="2:8" s="850" customFormat="1">
      <c r="B171" s="853"/>
      <c r="C171" s="854"/>
      <c r="D171" s="854"/>
      <c r="E171" s="855"/>
      <c r="F171" s="854"/>
      <c r="G171" s="854"/>
      <c r="H171" s="855"/>
    </row>
    <row r="172" spans="2:8" s="850" customFormat="1">
      <c r="B172" s="853"/>
      <c r="C172" s="854"/>
      <c r="D172" s="854"/>
      <c r="E172" s="855"/>
      <c r="F172" s="854"/>
      <c r="G172" s="854"/>
      <c r="H172" s="855"/>
    </row>
    <row r="173" spans="2:8" s="850" customFormat="1">
      <c r="B173" s="853"/>
      <c r="C173" s="854"/>
      <c r="D173" s="854"/>
      <c r="E173" s="855"/>
      <c r="F173" s="854"/>
      <c r="G173" s="854"/>
      <c r="H173" s="855"/>
    </row>
    <row r="174" spans="2:8" s="850" customFormat="1">
      <c r="B174" s="853"/>
      <c r="C174" s="854"/>
      <c r="D174" s="854"/>
      <c r="E174" s="855"/>
      <c r="F174" s="854"/>
      <c r="G174" s="854"/>
      <c r="H174" s="855"/>
    </row>
    <row r="175" spans="2:8" s="850" customFormat="1">
      <c r="B175" s="853"/>
      <c r="C175" s="854"/>
      <c r="D175" s="854"/>
      <c r="E175" s="855"/>
      <c r="F175" s="854"/>
      <c r="G175" s="854"/>
      <c r="H175" s="855"/>
    </row>
    <row r="176" spans="2:8" s="850" customFormat="1">
      <c r="B176" s="853"/>
      <c r="C176" s="854"/>
      <c r="D176" s="854"/>
      <c r="E176" s="855"/>
      <c r="F176" s="854"/>
      <c r="G176" s="854"/>
      <c r="H176" s="855"/>
    </row>
    <row r="177" spans="2:8" s="850" customFormat="1">
      <c r="B177" s="853"/>
      <c r="C177" s="854"/>
      <c r="D177" s="854"/>
      <c r="E177" s="855"/>
      <c r="F177" s="854"/>
      <c r="G177" s="854"/>
      <c r="H177" s="855"/>
    </row>
    <row r="178" spans="2:8" s="850" customFormat="1">
      <c r="B178" s="853"/>
      <c r="C178" s="854"/>
      <c r="D178" s="854"/>
      <c r="E178" s="855"/>
      <c r="F178" s="854"/>
      <c r="G178" s="854"/>
      <c r="H178" s="855"/>
    </row>
    <row r="179" spans="2:8" s="850" customFormat="1">
      <c r="B179" s="853"/>
      <c r="C179" s="854"/>
      <c r="D179" s="854"/>
      <c r="E179" s="855"/>
      <c r="F179" s="854"/>
      <c r="G179" s="854"/>
      <c r="H179" s="855"/>
    </row>
    <row r="180" spans="2:8" s="850" customFormat="1">
      <c r="B180" s="853"/>
      <c r="C180" s="854"/>
      <c r="D180" s="854"/>
      <c r="E180" s="855"/>
      <c r="F180" s="854"/>
      <c r="G180" s="854"/>
      <c r="H180" s="855"/>
    </row>
    <row r="181" spans="2:8" s="850" customFormat="1">
      <c r="B181" s="853"/>
      <c r="C181" s="854"/>
      <c r="D181" s="854"/>
      <c r="E181" s="855"/>
      <c r="F181" s="854"/>
      <c r="G181" s="854"/>
      <c r="H181" s="855"/>
    </row>
    <row r="182" spans="2:8" s="850" customFormat="1">
      <c r="B182" s="853"/>
      <c r="C182" s="854"/>
      <c r="D182" s="854"/>
      <c r="E182" s="855"/>
      <c r="F182" s="854"/>
      <c r="G182" s="854"/>
      <c r="H182" s="855"/>
    </row>
    <row r="183" spans="2:8" s="850" customFormat="1">
      <c r="B183" s="853"/>
      <c r="C183" s="854"/>
      <c r="D183" s="854"/>
      <c r="E183" s="855"/>
      <c r="F183" s="854"/>
      <c r="G183" s="854"/>
      <c r="H183" s="855"/>
    </row>
    <row r="184" spans="2:8" s="850" customFormat="1">
      <c r="B184" s="853"/>
      <c r="C184" s="854"/>
      <c r="D184" s="854"/>
      <c r="E184" s="855"/>
      <c r="F184" s="854"/>
      <c r="G184" s="854"/>
      <c r="H184" s="855"/>
    </row>
    <row r="185" spans="2:8" s="850" customFormat="1">
      <c r="B185" s="853"/>
      <c r="C185" s="854"/>
      <c r="D185" s="854"/>
      <c r="E185" s="855"/>
      <c r="F185" s="854"/>
      <c r="G185" s="854"/>
      <c r="H185" s="855"/>
    </row>
    <row r="186" spans="2:8" s="850" customFormat="1">
      <c r="B186" s="853"/>
      <c r="C186" s="854"/>
      <c r="D186" s="854"/>
      <c r="E186" s="855"/>
      <c r="F186" s="854"/>
      <c r="G186" s="854"/>
      <c r="H186" s="855"/>
    </row>
    <row r="187" spans="2:8" s="850" customFormat="1">
      <c r="B187" s="853"/>
      <c r="C187" s="854"/>
      <c r="D187" s="854"/>
      <c r="E187" s="855"/>
      <c r="F187" s="854"/>
      <c r="G187" s="854"/>
      <c r="H187" s="855"/>
    </row>
    <row r="188" spans="2:8" s="850" customFormat="1">
      <c r="B188" s="853"/>
      <c r="C188" s="854"/>
      <c r="D188" s="854"/>
      <c r="E188" s="855"/>
      <c r="F188" s="854"/>
      <c r="G188" s="854"/>
      <c r="H188" s="855"/>
    </row>
    <row r="189" spans="2:8" s="850" customFormat="1">
      <c r="B189" s="853"/>
      <c r="C189" s="854"/>
      <c r="D189" s="854"/>
      <c r="E189" s="855"/>
      <c r="F189" s="854"/>
      <c r="G189" s="854"/>
      <c r="H189" s="855"/>
    </row>
    <row r="190" spans="2:8" s="850" customFormat="1">
      <c r="B190" s="853"/>
      <c r="C190" s="854"/>
      <c r="D190" s="854"/>
      <c r="E190" s="855"/>
      <c r="F190" s="854"/>
      <c r="G190" s="854"/>
      <c r="H190" s="855"/>
    </row>
    <row r="191" spans="2:8" s="850" customFormat="1">
      <c r="B191" s="853"/>
      <c r="C191" s="854"/>
      <c r="D191" s="854"/>
      <c r="E191" s="855"/>
      <c r="F191" s="854"/>
      <c r="G191" s="854"/>
      <c r="H191" s="855"/>
    </row>
    <row r="192" spans="2:8" s="850" customFormat="1">
      <c r="B192" s="853"/>
      <c r="C192" s="854"/>
      <c r="D192" s="854"/>
      <c r="E192" s="855"/>
      <c r="F192" s="854"/>
      <c r="G192" s="854"/>
      <c r="H192" s="855"/>
    </row>
    <row r="193" spans="2:8" s="850" customFormat="1">
      <c r="B193" s="853"/>
      <c r="C193" s="854"/>
      <c r="D193" s="854"/>
      <c r="E193" s="855"/>
      <c r="F193" s="854"/>
      <c r="G193" s="854"/>
      <c r="H193" s="855"/>
    </row>
    <row r="194" spans="2:8" s="850" customFormat="1">
      <c r="B194" s="853"/>
      <c r="C194" s="854"/>
      <c r="D194" s="854"/>
      <c r="E194" s="855"/>
      <c r="F194" s="854"/>
      <c r="G194" s="854"/>
      <c r="H194" s="855"/>
    </row>
    <row r="195" spans="2:8" s="850" customFormat="1">
      <c r="B195" s="853"/>
      <c r="C195" s="854"/>
      <c r="D195" s="854"/>
      <c r="E195" s="855"/>
      <c r="F195" s="854"/>
      <c r="G195" s="854"/>
      <c r="H195" s="855"/>
    </row>
    <row r="196" spans="2:8" s="850" customFormat="1">
      <c r="B196" s="853"/>
      <c r="C196" s="854"/>
      <c r="D196" s="854"/>
      <c r="E196" s="855"/>
      <c r="F196" s="854"/>
      <c r="G196" s="854"/>
      <c r="H196" s="855"/>
    </row>
    <row r="197" spans="2:8" s="850" customFormat="1">
      <c r="B197" s="853"/>
      <c r="C197" s="854"/>
      <c r="D197" s="854"/>
      <c r="E197" s="855"/>
      <c r="F197" s="854"/>
      <c r="G197" s="854"/>
      <c r="H197" s="855"/>
    </row>
    <row r="198" spans="2:8" s="850" customFormat="1">
      <c r="B198" s="853"/>
      <c r="C198" s="854"/>
      <c r="D198" s="854"/>
      <c r="E198" s="855"/>
      <c r="F198" s="854"/>
      <c r="G198" s="854"/>
      <c r="H198" s="855"/>
    </row>
    <row r="199" spans="2:8" s="850" customFormat="1">
      <c r="B199" s="853"/>
      <c r="C199" s="854"/>
      <c r="D199" s="854"/>
      <c r="E199" s="855"/>
      <c r="F199" s="854"/>
      <c r="G199" s="854"/>
      <c r="H199" s="855"/>
    </row>
    <row r="200" spans="2:8" s="850" customFormat="1">
      <c r="B200" s="853"/>
      <c r="C200" s="854"/>
      <c r="D200" s="854"/>
      <c r="E200" s="855"/>
      <c r="F200" s="854"/>
      <c r="G200" s="854"/>
      <c r="H200" s="855"/>
    </row>
    <row r="201" spans="2:8" s="850" customFormat="1">
      <c r="B201" s="853"/>
      <c r="C201" s="854"/>
      <c r="D201" s="854"/>
      <c r="E201" s="855"/>
      <c r="F201" s="854"/>
      <c r="G201" s="854"/>
      <c r="H201" s="855"/>
    </row>
    <row r="202" spans="2:8" s="850" customFormat="1">
      <c r="B202" s="853"/>
      <c r="C202" s="854"/>
      <c r="D202" s="854"/>
      <c r="E202" s="855"/>
      <c r="F202" s="854"/>
      <c r="G202" s="854"/>
      <c r="H202" s="855"/>
    </row>
    <row r="203" spans="2:8" s="850" customFormat="1">
      <c r="B203" s="853"/>
      <c r="C203" s="854"/>
      <c r="D203" s="854"/>
      <c r="E203" s="855"/>
      <c r="F203" s="854"/>
      <c r="G203" s="854"/>
      <c r="H203" s="855"/>
    </row>
    <row r="204" spans="2:8" s="850" customFormat="1">
      <c r="B204" s="853"/>
      <c r="C204" s="854"/>
      <c r="D204" s="854"/>
      <c r="E204" s="855"/>
      <c r="F204" s="854"/>
      <c r="G204" s="854"/>
      <c r="H204" s="855"/>
    </row>
    <row r="205" spans="2:8" s="850" customFormat="1">
      <c r="B205" s="853"/>
      <c r="C205" s="854"/>
      <c r="D205" s="854"/>
      <c r="E205" s="855"/>
      <c r="F205" s="854"/>
      <c r="G205" s="854"/>
      <c r="H205" s="855"/>
    </row>
    <row r="206" spans="2:8" s="850" customFormat="1">
      <c r="B206" s="853"/>
      <c r="C206" s="854"/>
      <c r="D206" s="854"/>
      <c r="E206" s="855"/>
      <c r="F206" s="854"/>
      <c r="G206" s="854"/>
      <c r="H206" s="855"/>
    </row>
    <row r="207" spans="2:8" s="850" customFormat="1">
      <c r="B207" s="853"/>
      <c r="C207" s="854"/>
      <c r="D207" s="854"/>
      <c r="E207" s="855"/>
      <c r="F207" s="854"/>
      <c r="G207" s="854"/>
      <c r="H207" s="855"/>
    </row>
    <row r="208" spans="2:8" s="850" customFormat="1">
      <c r="B208" s="853"/>
      <c r="C208" s="854"/>
      <c r="D208" s="854"/>
      <c r="E208" s="855"/>
      <c r="F208" s="854"/>
      <c r="G208" s="854"/>
      <c r="H208" s="855"/>
    </row>
    <row r="209" spans="2:8" s="850" customFormat="1">
      <c r="B209" s="853"/>
      <c r="C209" s="854"/>
      <c r="D209" s="854"/>
      <c r="E209" s="855"/>
      <c r="F209" s="854"/>
      <c r="G209" s="854"/>
      <c r="H209" s="855"/>
    </row>
    <row r="210" spans="2:8" s="850" customFormat="1">
      <c r="B210" s="853"/>
      <c r="C210" s="854"/>
      <c r="D210" s="854"/>
      <c r="E210" s="855"/>
      <c r="F210" s="854"/>
      <c r="G210" s="854"/>
      <c r="H210" s="855"/>
    </row>
    <row r="211" spans="2:8" s="850" customFormat="1">
      <c r="B211" s="853"/>
      <c r="C211" s="854"/>
      <c r="D211" s="854"/>
      <c r="E211" s="855"/>
      <c r="F211" s="854"/>
      <c r="G211" s="854"/>
      <c r="H211" s="855"/>
    </row>
    <row r="212" spans="2:8" s="850" customFormat="1">
      <c r="B212" s="853"/>
      <c r="C212" s="854"/>
      <c r="D212" s="854"/>
      <c r="E212" s="855"/>
      <c r="F212" s="854"/>
      <c r="G212" s="854"/>
      <c r="H212" s="855"/>
    </row>
    <row r="213" spans="2:8" s="850" customFormat="1">
      <c r="B213" s="853"/>
      <c r="C213" s="854"/>
      <c r="D213" s="854"/>
      <c r="E213" s="855"/>
      <c r="F213" s="854"/>
      <c r="G213" s="854"/>
      <c r="H213" s="855"/>
    </row>
    <row r="214" spans="2:8" s="850" customFormat="1">
      <c r="B214" s="853"/>
      <c r="C214" s="854"/>
      <c r="D214" s="854"/>
      <c r="E214" s="855"/>
      <c r="F214" s="854"/>
      <c r="G214" s="854"/>
      <c r="H214" s="855"/>
    </row>
    <row r="215" spans="2:8" s="850" customFormat="1">
      <c r="B215" s="853"/>
      <c r="C215" s="854"/>
      <c r="D215" s="854"/>
      <c r="E215" s="855"/>
      <c r="F215" s="854"/>
      <c r="G215" s="854"/>
      <c r="H215" s="855"/>
    </row>
    <row r="216" spans="2:8" s="850" customFormat="1">
      <c r="B216" s="853"/>
      <c r="C216" s="854"/>
      <c r="D216" s="854"/>
      <c r="E216" s="855"/>
      <c r="F216" s="854"/>
      <c r="G216" s="854"/>
      <c r="H216" s="855"/>
    </row>
    <row r="217" spans="2:8" s="850" customFormat="1">
      <c r="B217" s="853"/>
      <c r="C217" s="854"/>
      <c r="D217" s="854"/>
      <c r="E217" s="855"/>
      <c r="F217" s="854"/>
      <c r="G217" s="854"/>
      <c r="H217" s="855"/>
    </row>
    <row r="218" spans="2:8" s="850" customFormat="1">
      <c r="B218" s="853"/>
      <c r="C218" s="854"/>
      <c r="D218" s="854"/>
      <c r="E218" s="855"/>
      <c r="F218" s="854"/>
      <c r="G218" s="854"/>
      <c r="H218" s="855"/>
    </row>
    <row r="219" spans="2:8" s="850" customFormat="1">
      <c r="B219" s="853"/>
      <c r="C219" s="854"/>
      <c r="D219" s="854"/>
      <c r="E219" s="855"/>
      <c r="F219" s="854"/>
      <c r="G219" s="854"/>
      <c r="H219" s="855"/>
    </row>
    <row r="220" spans="2:8" s="850" customFormat="1">
      <c r="B220" s="853"/>
      <c r="C220" s="854"/>
      <c r="D220" s="854"/>
      <c r="E220" s="855"/>
      <c r="F220" s="854"/>
      <c r="G220" s="854"/>
      <c r="H220" s="855"/>
    </row>
    <row r="221" spans="2:8" s="850" customFormat="1">
      <c r="B221" s="853"/>
      <c r="C221" s="854"/>
      <c r="D221" s="854"/>
      <c r="E221" s="855"/>
      <c r="F221" s="854"/>
      <c r="G221" s="854"/>
      <c r="H221" s="855"/>
    </row>
    <row r="222" spans="2:8" s="850" customFormat="1">
      <c r="B222" s="853"/>
      <c r="C222" s="854"/>
      <c r="D222" s="854"/>
      <c r="E222" s="855"/>
      <c r="F222" s="854"/>
      <c r="G222" s="854"/>
      <c r="H222" s="855"/>
    </row>
    <row r="223" spans="2:8" s="850" customFormat="1">
      <c r="B223" s="853"/>
      <c r="C223" s="854"/>
      <c r="D223" s="854"/>
      <c r="E223" s="855"/>
      <c r="F223" s="854"/>
      <c r="G223" s="854"/>
      <c r="H223" s="855"/>
    </row>
    <row r="224" spans="2:8" s="850" customFormat="1">
      <c r="B224" s="853"/>
      <c r="C224" s="854"/>
      <c r="D224" s="854"/>
      <c r="E224" s="855"/>
      <c r="F224" s="854"/>
      <c r="G224" s="854"/>
      <c r="H224" s="855"/>
    </row>
    <row r="225" spans="2:8" s="850" customFormat="1">
      <c r="B225" s="853"/>
      <c r="C225" s="854"/>
      <c r="D225" s="854"/>
      <c r="E225" s="855"/>
      <c r="F225" s="854"/>
      <c r="G225" s="854"/>
      <c r="H225" s="855"/>
    </row>
    <row r="226" spans="2:8" s="850" customFormat="1">
      <c r="B226" s="853"/>
      <c r="C226" s="854"/>
      <c r="D226" s="854"/>
      <c r="E226" s="855"/>
      <c r="F226" s="854"/>
      <c r="G226" s="854"/>
      <c r="H226" s="855"/>
    </row>
    <row r="227" spans="2:8" s="850" customFormat="1">
      <c r="B227" s="853"/>
      <c r="C227" s="854"/>
      <c r="D227" s="854"/>
      <c r="E227" s="855"/>
      <c r="F227" s="854"/>
      <c r="G227" s="854"/>
      <c r="H227" s="855"/>
    </row>
    <row r="228" spans="2:8" s="850" customFormat="1">
      <c r="B228" s="853"/>
      <c r="C228" s="854"/>
      <c r="D228" s="854"/>
      <c r="E228" s="855"/>
      <c r="F228" s="854"/>
      <c r="G228" s="854"/>
      <c r="H228" s="855"/>
    </row>
    <row r="229" spans="2:8" s="850" customFormat="1">
      <c r="B229" s="853"/>
      <c r="C229" s="854"/>
      <c r="D229" s="854"/>
      <c r="E229" s="855"/>
      <c r="F229" s="854"/>
      <c r="G229" s="854"/>
      <c r="H229" s="855"/>
    </row>
    <row r="230" spans="2:8" s="850" customFormat="1">
      <c r="B230" s="853"/>
      <c r="C230" s="854"/>
      <c r="D230" s="854"/>
      <c r="E230" s="855"/>
      <c r="F230" s="854"/>
      <c r="G230" s="854"/>
      <c r="H230" s="855"/>
    </row>
    <row r="231" spans="2:8" s="850" customFormat="1">
      <c r="B231" s="853"/>
      <c r="C231" s="854"/>
      <c r="D231" s="854"/>
      <c r="E231" s="855"/>
      <c r="F231" s="854"/>
      <c r="G231" s="854"/>
      <c r="H231" s="855"/>
    </row>
    <row r="232" spans="2:8" s="850" customFormat="1">
      <c r="B232" s="853"/>
      <c r="C232" s="854"/>
      <c r="D232" s="854"/>
      <c r="E232" s="855"/>
      <c r="F232" s="854"/>
      <c r="G232" s="854"/>
      <c r="H232" s="855"/>
    </row>
    <row r="233" spans="2:8" s="850" customFormat="1">
      <c r="B233" s="853"/>
      <c r="C233" s="854"/>
      <c r="D233" s="854"/>
      <c r="E233" s="855"/>
      <c r="F233" s="854"/>
      <c r="G233" s="854"/>
      <c r="H233" s="855"/>
    </row>
    <row r="234" spans="2:8" s="850" customFormat="1">
      <c r="B234" s="853"/>
      <c r="C234" s="854"/>
      <c r="D234" s="854"/>
      <c r="E234" s="855"/>
      <c r="F234" s="854"/>
      <c r="G234" s="854"/>
      <c r="H234" s="855"/>
    </row>
    <row r="235" spans="2:8" s="850" customFormat="1">
      <c r="B235" s="853"/>
      <c r="C235" s="854"/>
      <c r="D235" s="854"/>
      <c r="E235" s="855"/>
      <c r="F235" s="854"/>
      <c r="G235" s="854"/>
      <c r="H235" s="855"/>
    </row>
    <row r="236" spans="2:8" s="850" customFormat="1">
      <c r="B236" s="853"/>
      <c r="C236" s="854"/>
      <c r="D236" s="854"/>
      <c r="E236" s="855"/>
      <c r="F236" s="854"/>
      <c r="G236" s="854"/>
      <c r="H236" s="855"/>
    </row>
    <row r="237" spans="2:8" s="850" customFormat="1">
      <c r="B237" s="853"/>
      <c r="C237" s="854"/>
      <c r="D237" s="854"/>
      <c r="E237" s="855"/>
      <c r="F237" s="854"/>
      <c r="G237" s="854"/>
      <c r="H237" s="855"/>
    </row>
    <row r="238" spans="2:8" s="850" customFormat="1">
      <c r="B238" s="853"/>
      <c r="C238" s="854"/>
      <c r="D238" s="854"/>
      <c r="E238" s="855"/>
      <c r="F238" s="854"/>
      <c r="G238" s="854"/>
      <c r="H238" s="855"/>
    </row>
    <row r="239" spans="2:8" s="850" customFormat="1">
      <c r="B239" s="853"/>
      <c r="C239" s="854"/>
      <c r="D239" s="854"/>
      <c r="E239" s="855"/>
      <c r="F239" s="854"/>
      <c r="G239" s="854"/>
      <c r="H239" s="855"/>
    </row>
    <row r="240" spans="2:8" s="850" customFormat="1">
      <c r="B240" s="853"/>
      <c r="C240" s="854"/>
      <c r="D240" s="854"/>
      <c r="E240" s="855"/>
      <c r="F240" s="854"/>
      <c r="G240" s="854"/>
      <c r="H240" s="855"/>
    </row>
    <row r="241" spans="2:8" s="850" customFormat="1">
      <c r="B241" s="853"/>
      <c r="C241" s="854"/>
      <c r="D241" s="854"/>
      <c r="E241" s="855"/>
      <c r="F241" s="854"/>
      <c r="G241" s="854"/>
      <c r="H241" s="855"/>
    </row>
    <row r="242" spans="2:8" s="850" customFormat="1">
      <c r="B242" s="853"/>
      <c r="C242" s="854"/>
      <c r="D242" s="854"/>
      <c r="E242" s="855"/>
      <c r="F242" s="854"/>
      <c r="G242" s="854"/>
      <c r="H242" s="855"/>
    </row>
    <row r="243" spans="2:8" s="850" customFormat="1">
      <c r="B243" s="853"/>
      <c r="C243" s="854"/>
      <c r="D243" s="854"/>
      <c r="E243" s="855"/>
      <c r="F243" s="854"/>
      <c r="G243" s="854"/>
      <c r="H243" s="855"/>
    </row>
    <row r="244" spans="2:8" s="850" customFormat="1">
      <c r="B244" s="853"/>
      <c r="C244" s="854"/>
      <c r="D244" s="854"/>
      <c r="E244" s="855"/>
      <c r="F244" s="854"/>
      <c r="G244" s="854"/>
      <c r="H244" s="855"/>
    </row>
    <row r="245" spans="2:8" s="850" customFormat="1">
      <c r="B245" s="853"/>
      <c r="C245" s="854"/>
      <c r="D245" s="854"/>
      <c r="E245" s="855"/>
      <c r="F245" s="854"/>
      <c r="G245" s="854"/>
      <c r="H245" s="855"/>
    </row>
    <row r="246" spans="2:8" s="850" customFormat="1">
      <c r="B246" s="853"/>
      <c r="C246" s="854"/>
      <c r="D246" s="854"/>
      <c r="E246" s="855"/>
      <c r="F246" s="854"/>
      <c r="G246" s="854"/>
      <c r="H246" s="855"/>
    </row>
    <row r="247" spans="2:8" s="850" customFormat="1">
      <c r="B247" s="853"/>
      <c r="C247" s="854"/>
      <c r="D247" s="854"/>
      <c r="E247" s="855"/>
      <c r="F247" s="854"/>
      <c r="G247" s="854"/>
      <c r="H247" s="855"/>
    </row>
    <row r="248" spans="2:8" s="850" customFormat="1">
      <c r="B248" s="853"/>
      <c r="C248" s="854"/>
      <c r="D248" s="854"/>
      <c r="E248" s="855"/>
      <c r="F248" s="854"/>
      <c r="G248" s="854"/>
      <c r="H248" s="855"/>
    </row>
    <row r="249" spans="2:8" s="850" customFormat="1">
      <c r="B249" s="853"/>
      <c r="C249" s="854"/>
      <c r="D249" s="854"/>
      <c r="E249" s="855"/>
      <c r="F249" s="854"/>
      <c r="G249" s="854"/>
      <c r="H249" s="855"/>
    </row>
    <row r="250" spans="2:8" s="850" customFormat="1">
      <c r="B250" s="853"/>
      <c r="C250" s="854"/>
      <c r="D250" s="854"/>
      <c r="E250" s="855"/>
      <c r="F250" s="854"/>
      <c r="G250" s="854"/>
      <c r="H250" s="855"/>
    </row>
    <row r="251" spans="2:8" s="850" customFormat="1">
      <c r="B251" s="853"/>
      <c r="C251" s="854"/>
      <c r="D251" s="854"/>
      <c r="E251" s="855"/>
      <c r="F251" s="854"/>
      <c r="G251" s="854"/>
      <c r="H251" s="855"/>
    </row>
    <row r="252" spans="2:8" s="850" customFormat="1">
      <c r="B252" s="853"/>
      <c r="C252" s="854"/>
      <c r="D252" s="854"/>
      <c r="E252" s="855"/>
      <c r="F252" s="854"/>
      <c r="G252" s="854"/>
      <c r="H252" s="855"/>
    </row>
    <row r="253" spans="2:8" s="850" customFormat="1">
      <c r="B253" s="853"/>
      <c r="C253" s="854"/>
      <c r="D253" s="854"/>
      <c r="E253" s="855"/>
      <c r="F253" s="854"/>
      <c r="G253" s="854"/>
      <c r="H253" s="855"/>
    </row>
    <row r="254" spans="2:8" s="850" customFormat="1">
      <c r="B254" s="853"/>
      <c r="C254" s="854"/>
      <c r="D254" s="854"/>
      <c r="E254" s="855"/>
      <c r="F254" s="854"/>
      <c r="G254" s="854"/>
      <c r="H254" s="855"/>
    </row>
    <row r="255" spans="2:8" s="850" customFormat="1">
      <c r="B255" s="853"/>
      <c r="C255" s="854"/>
      <c r="D255" s="854"/>
      <c r="E255" s="855"/>
      <c r="F255" s="854"/>
      <c r="G255" s="854"/>
      <c r="H255" s="855"/>
    </row>
    <row r="256" spans="2:8" s="850" customFormat="1">
      <c r="B256" s="853"/>
      <c r="C256" s="854"/>
      <c r="D256" s="854"/>
      <c r="E256" s="855"/>
      <c r="F256" s="854"/>
      <c r="G256" s="854"/>
      <c r="H256" s="855"/>
    </row>
    <row r="257" spans="2:8" s="850" customFormat="1">
      <c r="B257" s="853"/>
      <c r="C257" s="854"/>
      <c r="D257" s="854"/>
      <c r="E257" s="855"/>
      <c r="F257" s="854"/>
      <c r="G257" s="854"/>
      <c r="H257" s="855"/>
    </row>
    <row r="258" spans="2:8" s="850" customFormat="1">
      <c r="B258" s="853"/>
      <c r="C258" s="854"/>
      <c r="D258" s="854"/>
      <c r="E258" s="855"/>
      <c r="F258" s="854"/>
      <c r="G258" s="854"/>
      <c r="H258" s="855"/>
    </row>
    <row r="259" spans="2:8" s="850" customFormat="1">
      <c r="B259" s="853"/>
      <c r="C259" s="854"/>
      <c r="D259" s="854"/>
      <c r="E259" s="855"/>
      <c r="F259" s="854"/>
      <c r="G259" s="854"/>
      <c r="H259" s="855"/>
    </row>
    <row r="260" spans="2:8" s="850" customFormat="1">
      <c r="B260" s="853"/>
      <c r="C260" s="854"/>
      <c r="D260" s="854"/>
      <c r="E260" s="855"/>
      <c r="F260" s="854"/>
      <c r="G260" s="854"/>
      <c r="H260" s="855"/>
    </row>
    <row r="261" spans="2:8" s="850" customFormat="1">
      <c r="B261" s="853"/>
      <c r="C261" s="854"/>
      <c r="D261" s="854"/>
      <c r="E261" s="855"/>
      <c r="F261" s="854"/>
      <c r="G261" s="854"/>
      <c r="H261" s="855"/>
    </row>
    <row r="262" spans="2:8" s="850" customFormat="1">
      <c r="B262" s="853"/>
      <c r="C262" s="854"/>
      <c r="D262" s="854"/>
      <c r="E262" s="855"/>
      <c r="F262" s="854"/>
      <c r="G262" s="854"/>
      <c r="H262" s="855"/>
    </row>
    <row r="263" spans="2:8" s="850" customFormat="1">
      <c r="B263" s="853"/>
      <c r="C263" s="854"/>
      <c r="D263" s="854"/>
      <c r="E263" s="855"/>
      <c r="F263" s="854"/>
      <c r="G263" s="854"/>
      <c r="H263" s="855"/>
    </row>
    <row r="264" spans="2:8" s="850" customFormat="1">
      <c r="B264" s="853"/>
      <c r="C264" s="854"/>
      <c r="D264" s="854"/>
      <c r="E264" s="855"/>
      <c r="F264" s="854"/>
      <c r="G264" s="854"/>
      <c r="H264" s="855"/>
    </row>
    <row r="265" spans="2:8" s="850" customFormat="1">
      <c r="B265" s="853"/>
      <c r="C265" s="854"/>
      <c r="D265" s="854"/>
      <c r="E265" s="855"/>
      <c r="F265" s="854"/>
      <c r="G265" s="854"/>
      <c r="H265" s="855"/>
    </row>
    <row r="266" spans="2:8" s="850" customFormat="1">
      <c r="B266" s="853"/>
      <c r="C266" s="854"/>
      <c r="D266" s="854"/>
      <c r="E266" s="855"/>
      <c r="F266" s="854"/>
      <c r="G266" s="854"/>
      <c r="H266" s="855"/>
    </row>
    <row r="267" spans="2:8" s="850" customFormat="1">
      <c r="B267" s="853"/>
      <c r="C267" s="854"/>
      <c r="D267" s="854"/>
      <c r="E267" s="855"/>
      <c r="F267" s="854"/>
      <c r="G267" s="854"/>
      <c r="H267" s="855"/>
    </row>
    <row r="268" spans="2:8" s="850" customFormat="1">
      <c r="B268" s="853"/>
      <c r="C268" s="854"/>
      <c r="D268" s="854"/>
      <c r="E268" s="855"/>
      <c r="F268" s="854"/>
      <c r="G268" s="854"/>
      <c r="H268" s="855"/>
    </row>
    <row r="269" spans="2:8" s="850" customFormat="1">
      <c r="B269" s="853"/>
      <c r="C269" s="854"/>
      <c r="D269" s="854"/>
      <c r="E269" s="855"/>
      <c r="F269" s="854"/>
      <c r="G269" s="854"/>
      <c r="H269" s="855"/>
    </row>
    <row r="270" spans="2:8" s="850" customFormat="1">
      <c r="B270" s="853"/>
      <c r="C270" s="854"/>
      <c r="D270" s="854"/>
      <c r="E270" s="855"/>
      <c r="F270" s="854"/>
      <c r="G270" s="854"/>
      <c r="H270" s="855"/>
    </row>
    <row r="271" spans="2:8" s="850" customFormat="1">
      <c r="B271" s="853"/>
      <c r="C271" s="854"/>
      <c r="D271" s="854"/>
      <c r="E271" s="855"/>
      <c r="F271" s="854"/>
      <c r="G271" s="854"/>
      <c r="H271" s="855"/>
    </row>
    <row r="272" spans="2:8" s="850" customFormat="1">
      <c r="B272" s="853"/>
      <c r="C272" s="854"/>
      <c r="D272" s="854"/>
      <c r="E272" s="855"/>
      <c r="F272" s="854"/>
      <c r="G272" s="854"/>
      <c r="H272" s="855"/>
    </row>
    <row r="273" spans="2:8" s="850" customFormat="1">
      <c r="B273" s="853"/>
      <c r="C273" s="854"/>
      <c r="D273" s="854"/>
      <c r="E273" s="855"/>
      <c r="F273" s="854"/>
      <c r="G273" s="854"/>
      <c r="H273" s="855"/>
    </row>
    <row r="274" spans="2:8" s="850" customFormat="1">
      <c r="B274" s="853"/>
      <c r="C274" s="854"/>
      <c r="D274" s="854"/>
      <c r="E274" s="855"/>
      <c r="F274" s="854"/>
      <c r="G274" s="854"/>
      <c r="H274" s="855"/>
    </row>
    <row r="275" spans="2:8" s="850" customFormat="1">
      <c r="B275" s="853"/>
      <c r="C275" s="854"/>
      <c r="D275" s="854"/>
      <c r="E275" s="855"/>
      <c r="F275" s="854"/>
      <c r="G275" s="854"/>
      <c r="H275" s="855"/>
    </row>
    <row r="276" spans="2:8" s="850" customFormat="1">
      <c r="B276" s="853"/>
      <c r="C276" s="854"/>
      <c r="D276" s="854"/>
      <c r="E276" s="855"/>
      <c r="F276" s="854"/>
      <c r="G276" s="854"/>
      <c r="H276" s="855"/>
    </row>
    <row r="277" spans="2:8" s="850" customFormat="1">
      <c r="B277" s="853"/>
      <c r="C277" s="854"/>
      <c r="D277" s="854"/>
      <c r="E277" s="855"/>
      <c r="F277" s="854"/>
      <c r="G277" s="854"/>
      <c r="H277" s="855"/>
    </row>
    <row r="278" spans="2:8" s="850" customFormat="1">
      <c r="B278" s="853"/>
      <c r="C278" s="854"/>
      <c r="D278" s="854"/>
      <c r="E278" s="855"/>
      <c r="F278" s="854"/>
      <c r="G278" s="854"/>
      <c r="H278" s="855"/>
    </row>
    <row r="279" spans="2:8" s="850" customFormat="1">
      <c r="B279" s="853"/>
      <c r="C279" s="854"/>
      <c r="D279" s="854"/>
      <c r="E279" s="855"/>
      <c r="F279" s="854"/>
      <c r="G279" s="854"/>
      <c r="H279" s="855"/>
    </row>
    <row r="280" spans="2:8" s="850" customFormat="1">
      <c r="B280" s="853"/>
      <c r="C280" s="854"/>
      <c r="D280" s="854"/>
      <c r="E280" s="855"/>
      <c r="F280" s="854"/>
      <c r="G280" s="854"/>
      <c r="H280" s="855"/>
    </row>
    <row r="281" spans="2:8" s="850" customFormat="1">
      <c r="B281" s="853"/>
      <c r="C281" s="854"/>
      <c r="D281" s="854"/>
      <c r="E281" s="855"/>
      <c r="F281" s="854"/>
      <c r="G281" s="854"/>
      <c r="H281" s="855"/>
    </row>
    <row r="282" spans="2:8" s="850" customFormat="1">
      <c r="B282" s="853"/>
      <c r="C282" s="854"/>
      <c r="D282" s="854"/>
      <c r="E282" s="855"/>
      <c r="F282" s="854"/>
      <c r="G282" s="854"/>
      <c r="H282" s="855"/>
    </row>
    <row r="283" spans="2:8" s="850" customFormat="1">
      <c r="B283" s="853"/>
      <c r="C283" s="854"/>
      <c r="D283" s="854"/>
      <c r="E283" s="855"/>
      <c r="F283" s="854"/>
      <c r="G283" s="854"/>
      <c r="H283" s="855"/>
    </row>
    <row r="284" spans="2:8" s="850" customFormat="1">
      <c r="B284" s="853"/>
      <c r="C284" s="854"/>
      <c r="D284" s="854"/>
      <c r="E284" s="855"/>
      <c r="F284" s="854"/>
      <c r="G284" s="854"/>
      <c r="H284" s="855"/>
    </row>
    <row r="285" spans="2:8" s="850" customFormat="1">
      <c r="B285" s="853"/>
      <c r="C285" s="854"/>
      <c r="D285" s="854"/>
      <c r="E285" s="855"/>
      <c r="F285" s="854"/>
      <c r="G285" s="854"/>
      <c r="H285" s="855"/>
    </row>
    <row r="286" spans="2:8" s="850" customFormat="1">
      <c r="B286" s="853"/>
      <c r="C286" s="854"/>
      <c r="D286" s="854"/>
      <c r="E286" s="855"/>
      <c r="F286" s="854"/>
      <c r="G286" s="854"/>
      <c r="H286" s="855"/>
    </row>
    <row r="287" spans="2:8" s="850" customFormat="1">
      <c r="B287" s="853"/>
      <c r="C287" s="854"/>
      <c r="D287" s="854"/>
      <c r="E287" s="855"/>
      <c r="F287" s="854"/>
      <c r="G287" s="854"/>
      <c r="H287" s="855"/>
    </row>
    <row r="288" spans="2:8" s="850" customFormat="1">
      <c r="B288" s="853"/>
      <c r="C288" s="854"/>
      <c r="D288" s="854"/>
      <c r="E288" s="855"/>
      <c r="F288" s="854"/>
      <c r="G288" s="854"/>
      <c r="H288" s="855"/>
    </row>
    <row r="289" spans="2:8" s="850" customFormat="1">
      <c r="B289" s="853"/>
      <c r="C289" s="854"/>
      <c r="D289" s="854"/>
      <c r="E289" s="855"/>
      <c r="F289" s="854"/>
      <c r="G289" s="854"/>
      <c r="H289" s="855"/>
    </row>
    <row r="290" spans="2:8" s="850" customFormat="1">
      <c r="B290" s="853"/>
      <c r="C290" s="854"/>
      <c r="D290" s="854"/>
      <c r="E290" s="855"/>
      <c r="F290" s="854"/>
      <c r="G290" s="854"/>
      <c r="H290" s="855"/>
    </row>
    <row r="291" spans="2:8" s="850" customFormat="1">
      <c r="B291" s="853"/>
      <c r="C291" s="854"/>
      <c r="D291" s="854"/>
      <c r="E291" s="855"/>
      <c r="F291" s="854"/>
      <c r="G291" s="854"/>
      <c r="H291" s="855"/>
    </row>
    <row r="292" spans="2:8" s="850" customFormat="1">
      <c r="B292" s="853"/>
      <c r="C292" s="854"/>
      <c r="D292" s="854"/>
      <c r="E292" s="855"/>
      <c r="F292" s="854"/>
      <c r="G292" s="854"/>
      <c r="H292" s="855"/>
    </row>
    <row r="293" spans="2:8" s="850" customFormat="1">
      <c r="B293" s="853"/>
      <c r="C293" s="854"/>
      <c r="D293" s="854"/>
      <c r="E293" s="855"/>
      <c r="F293" s="854"/>
      <c r="G293" s="854"/>
      <c r="H293" s="855"/>
    </row>
    <row r="294" spans="2:8" s="850" customFormat="1">
      <c r="B294" s="853"/>
      <c r="C294" s="854"/>
      <c r="D294" s="854"/>
      <c r="E294" s="855"/>
      <c r="F294" s="854"/>
      <c r="G294" s="854"/>
      <c r="H294" s="855"/>
    </row>
    <row r="295" spans="2:8" s="850" customFormat="1">
      <c r="B295" s="853"/>
      <c r="C295" s="854"/>
      <c r="D295" s="854"/>
      <c r="E295" s="855"/>
      <c r="F295" s="854"/>
      <c r="G295" s="854"/>
      <c r="H295" s="855"/>
    </row>
    <row r="296" spans="2:8" s="850" customFormat="1">
      <c r="B296" s="853"/>
      <c r="C296" s="854"/>
      <c r="D296" s="854"/>
      <c r="E296" s="855"/>
      <c r="F296" s="854"/>
      <c r="G296" s="854"/>
      <c r="H296" s="855"/>
    </row>
    <row r="297" spans="2:8" s="850" customFormat="1">
      <c r="B297" s="853"/>
      <c r="C297" s="854"/>
      <c r="D297" s="854"/>
      <c r="E297" s="855"/>
      <c r="F297" s="854"/>
      <c r="G297" s="854"/>
      <c r="H297" s="855"/>
    </row>
    <row r="298" spans="2:8" s="850" customFormat="1">
      <c r="B298" s="853"/>
      <c r="C298" s="854"/>
      <c r="D298" s="854"/>
      <c r="E298" s="855"/>
      <c r="F298" s="854"/>
      <c r="G298" s="854"/>
      <c r="H298" s="855"/>
    </row>
    <row r="299" spans="2:8" s="850" customFormat="1">
      <c r="B299" s="853"/>
      <c r="C299" s="854"/>
      <c r="D299" s="854"/>
      <c r="E299" s="855"/>
      <c r="F299" s="854"/>
      <c r="G299" s="854"/>
      <c r="H299" s="855"/>
    </row>
    <row r="300" spans="2:8" s="850" customFormat="1">
      <c r="B300" s="853"/>
      <c r="C300" s="854"/>
      <c r="D300" s="854"/>
      <c r="E300" s="855"/>
      <c r="F300" s="854"/>
      <c r="G300" s="854"/>
      <c r="H300" s="855"/>
    </row>
    <row r="301" spans="2:8" s="850" customFormat="1">
      <c r="B301" s="853"/>
      <c r="C301" s="854"/>
      <c r="D301" s="854"/>
      <c r="E301" s="855"/>
      <c r="F301" s="854"/>
      <c r="G301" s="854"/>
      <c r="H301" s="855"/>
    </row>
    <row r="302" spans="2:8" s="850" customFormat="1">
      <c r="B302" s="853"/>
      <c r="C302" s="854"/>
      <c r="D302" s="854"/>
      <c r="E302" s="855"/>
      <c r="F302" s="854"/>
      <c r="G302" s="854"/>
      <c r="H302" s="855"/>
    </row>
    <row r="303" spans="2:8" s="850" customFormat="1">
      <c r="B303" s="853"/>
      <c r="C303" s="854"/>
      <c r="D303" s="854"/>
      <c r="E303" s="855"/>
      <c r="F303" s="854"/>
      <c r="G303" s="854"/>
      <c r="H303" s="855"/>
    </row>
    <row r="304" spans="2:8" s="850" customFormat="1">
      <c r="B304" s="853"/>
      <c r="C304" s="854"/>
      <c r="D304" s="854"/>
      <c r="E304" s="855"/>
      <c r="F304" s="854"/>
      <c r="G304" s="854"/>
      <c r="H304" s="855"/>
    </row>
    <row r="305" spans="2:8" s="850" customFormat="1">
      <c r="B305" s="853"/>
      <c r="C305" s="854"/>
      <c r="D305" s="854"/>
      <c r="E305" s="855"/>
      <c r="F305" s="854"/>
      <c r="G305" s="854"/>
      <c r="H305" s="855"/>
    </row>
    <row r="306" spans="2:8" s="850" customFormat="1">
      <c r="B306" s="853"/>
      <c r="C306" s="854"/>
      <c r="D306" s="854"/>
      <c r="E306" s="855"/>
      <c r="F306" s="854"/>
      <c r="G306" s="854"/>
      <c r="H306" s="855"/>
    </row>
    <row r="307" spans="2:8" s="850" customFormat="1">
      <c r="B307" s="853"/>
      <c r="C307" s="854"/>
      <c r="D307" s="854"/>
      <c r="E307" s="855"/>
      <c r="F307" s="854"/>
      <c r="G307" s="854"/>
      <c r="H307" s="855"/>
    </row>
    <row r="308" spans="2:8" s="850" customFormat="1">
      <c r="B308" s="853"/>
      <c r="C308" s="854"/>
      <c r="D308" s="854"/>
      <c r="E308" s="855"/>
      <c r="F308" s="854"/>
      <c r="G308" s="854"/>
      <c r="H308" s="855"/>
    </row>
    <row r="309" spans="2:8" s="850" customFormat="1">
      <c r="B309" s="853"/>
      <c r="C309" s="854"/>
      <c r="D309" s="854"/>
      <c r="E309" s="855"/>
      <c r="F309" s="854"/>
      <c r="G309" s="854"/>
      <c r="H309" s="855"/>
    </row>
    <row r="310" spans="2:8" s="850" customFormat="1">
      <c r="B310" s="853"/>
      <c r="C310" s="854"/>
      <c r="D310" s="854"/>
      <c r="E310" s="855"/>
      <c r="F310" s="854"/>
      <c r="G310" s="854"/>
      <c r="H310" s="855"/>
    </row>
    <row r="311" spans="2:8" s="850" customFormat="1">
      <c r="B311" s="853"/>
      <c r="C311" s="854"/>
      <c r="D311" s="854"/>
      <c r="E311" s="855"/>
      <c r="F311" s="854"/>
      <c r="G311" s="854"/>
      <c r="H311" s="855"/>
    </row>
    <row r="312" spans="2:8" s="850" customFormat="1">
      <c r="B312" s="853"/>
      <c r="C312" s="854"/>
      <c r="D312" s="854"/>
      <c r="E312" s="855"/>
      <c r="F312" s="854"/>
      <c r="G312" s="854"/>
      <c r="H312" s="855"/>
    </row>
    <row r="313" spans="2:8" s="850" customFormat="1">
      <c r="B313" s="853"/>
      <c r="C313" s="854"/>
      <c r="D313" s="854"/>
      <c r="E313" s="855"/>
      <c r="F313" s="854"/>
      <c r="G313" s="854"/>
      <c r="H313" s="855"/>
    </row>
    <row r="314" spans="2:8" s="850" customFormat="1">
      <c r="B314" s="853"/>
      <c r="C314" s="854"/>
      <c r="D314" s="854"/>
      <c r="E314" s="855"/>
      <c r="F314" s="854"/>
      <c r="G314" s="854"/>
      <c r="H314" s="855"/>
    </row>
    <row r="315" spans="2:8" s="850" customFormat="1">
      <c r="B315" s="853"/>
      <c r="C315" s="854"/>
      <c r="D315" s="854"/>
      <c r="E315" s="855"/>
      <c r="F315" s="854"/>
      <c r="G315" s="854"/>
      <c r="H315" s="855"/>
    </row>
    <row r="316" spans="2:8" s="850" customFormat="1">
      <c r="B316" s="853"/>
      <c r="C316" s="854"/>
      <c r="D316" s="854"/>
      <c r="E316" s="855"/>
      <c r="F316" s="854"/>
      <c r="G316" s="854"/>
      <c r="H316" s="855"/>
    </row>
    <row r="317" spans="2:8" s="850" customFormat="1">
      <c r="B317" s="853"/>
      <c r="C317" s="854"/>
      <c r="D317" s="854"/>
      <c r="E317" s="855"/>
      <c r="F317" s="854"/>
      <c r="G317" s="854"/>
      <c r="H317" s="855"/>
    </row>
    <row r="318" spans="2:8" s="850" customFormat="1">
      <c r="B318" s="853"/>
      <c r="C318" s="854"/>
      <c r="D318" s="854"/>
      <c r="E318" s="855"/>
      <c r="F318" s="854"/>
      <c r="G318" s="854"/>
      <c r="H318" s="855"/>
    </row>
    <row r="319" spans="2:8" s="850" customFormat="1">
      <c r="B319" s="853"/>
      <c r="C319" s="854"/>
      <c r="D319" s="854"/>
      <c r="E319" s="855"/>
      <c r="F319" s="854"/>
      <c r="G319" s="854"/>
      <c r="H319" s="855"/>
    </row>
    <row r="320" spans="2:8" s="850" customFormat="1">
      <c r="B320" s="853"/>
      <c r="C320" s="854"/>
      <c r="D320" s="854"/>
      <c r="E320" s="855"/>
      <c r="F320" s="854"/>
      <c r="G320" s="854"/>
      <c r="H320" s="855"/>
    </row>
    <row r="321" spans="2:8" s="850" customFormat="1">
      <c r="B321" s="853"/>
      <c r="C321" s="854"/>
      <c r="D321" s="854"/>
      <c r="E321" s="855"/>
      <c r="F321" s="854"/>
      <c r="G321" s="854"/>
      <c r="H321" s="855"/>
    </row>
    <row r="322" spans="2:8" s="850" customFormat="1">
      <c r="B322" s="853"/>
      <c r="C322" s="854"/>
      <c r="D322" s="854"/>
      <c r="E322" s="855"/>
      <c r="F322" s="854"/>
      <c r="G322" s="854"/>
      <c r="H322" s="855"/>
    </row>
    <row r="323" spans="2:8" s="850" customFormat="1">
      <c r="B323" s="853"/>
      <c r="C323" s="854"/>
      <c r="D323" s="854"/>
      <c r="E323" s="855"/>
      <c r="F323" s="854"/>
      <c r="G323" s="854"/>
      <c r="H323" s="855"/>
    </row>
    <row r="324" spans="2:8" s="850" customFormat="1">
      <c r="B324" s="853"/>
      <c r="C324" s="854"/>
      <c r="D324" s="854"/>
      <c r="E324" s="855"/>
      <c r="F324" s="854"/>
      <c r="G324" s="854"/>
      <c r="H324" s="855"/>
    </row>
    <row r="325" spans="2:8" s="850" customFormat="1">
      <c r="B325" s="853"/>
      <c r="C325" s="854"/>
      <c r="D325" s="854"/>
      <c r="E325" s="855"/>
      <c r="F325" s="854"/>
      <c r="G325" s="854"/>
      <c r="H325" s="855"/>
    </row>
    <row r="326" spans="2:8" s="850" customFormat="1">
      <c r="B326" s="853"/>
      <c r="C326" s="854"/>
      <c r="D326" s="854"/>
      <c r="E326" s="855"/>
      <c r="F326" s="854"/>
      <c r="G326" s="854"/>
      <c r="H326" s="855"/>
    </row>
    <row r="327" spans="2:8" s="850" customFormat="1">
      <c r="B327" s="853"/>
      <c r="C327" s="854"/>
      <c r="D327" s="854"/>
      <c r="E327" s="855"/>
      <c r="F327" s="854"/>
      <c r="G327" s="854"/>
      <c r="H327" s="855"/>
    </row>
    <row r="328" spans="2:8" s="850" customFormat="1">
      <c r="B328" s="853"/>
      <c r="C328" s="854"/>
      <c r="D328" s="854"/>
      <c r="E328" s="855"/>
      <c r="F328" s="854"/>
      <c r="G328" s="854"/>
      <c r="H328" s="855"/>
    </row>
    <row r="329" spans="2:8" s="850" customFormat="1">
      <c r="B329" s="853"/>
      <c r="C329" s="854"/>
      <c r="D329" s="854"/>
      <c r="E329" s="855"/>
      <c r="F329" s="854"/>
      <c r="G329" s="854"/>
      <c r="H329" s="855"/>
    </row>
    <row r="330" spans="2:8" s="850" customFormat="1">
      <c r="B330" s="853"/>
      <c r="C330" s="854"/>
      <c r="D330" s="854"/>
      <c r="E330" s="855"/>
      <c r="F330" s="854"/>
      <c r="G330" s="854"/>
      <c r="H330" s="855"/>
    </row>
    <row r="331" spans="2:8" s="850" customFormat="1">
      <c r="B331" s="853"/>
      <c r="C331" s="854"/>
      <c r="D331" s="854"/>
      <c r="E331" s="855"/>
      <c r="F331" s="854"/>
      <c r="G331" s="854"/>
      <c r="H331" s="855"/>
    </row>
    <row r="332" spans="2:8" s="850" customFormat="1">
      <c r="B332" s="853"/>
      <c r="C332" s="854"/>
      <c r="D332" s="854"/>
      <c r="E332" s="855"/>
      <c r="F332" s="854"/>
      <c r="G332" s="854"/>
      <c r="H332" s="855"/>
    </row>
    <row r="333" spans="2:8" s="850" customFormat="1">
      <c r="B333" s="853"/>
      <c r="C333" s="854"/>
      <c r="D333" s="854"/>
      <c r="E333" s="855"/>
      <c r="F333" s="854"/>
      <c r="G333" s="854"/>
      <c r="H333" s="855"/>
    </row>
    <row r="334" spans="2:8" s="850" customFormat="1">
      <c r="B334" s="853"/>
      <c r="C334" s="854"/>
      <c r="D334" s="854"/>
      <c r="E334" s="855"/>
      <c r="F334" s="854"/>
      <c r="G334" s="854"/>
      <c r="H334" s="855"/>
    </row>
    <row r="335" spans="2:8" s="850" customFormat="1">
      <c r="B335" s="853"/>
      <c r="C335" s="854"/>
      <c r="D335" s="854"/>
      <c r="E335" s="855"/>
      <c r="F335" s="854"/>
      <c r="G335" s="854"/>
      <c r="H335" s="855"/>
    </row>
    <row r="336" spans="2:8" s="850" customFormat="1">
      <c r="B336" s="853"/>
      <c r="C336" s="854"/>
      <c r="D336" s="854"/>
      <c r="E336" s="855"/>
      <c r="F336" s="854"/>
      <c r="G336" s="854"/>
      <c r="H336" s="855"/>
    </row>
    <row r="337" spans="2:8" s="850" customFormat="1">
      <c r="B337" s="853"/>
      <c r="C337" s="854"/>
      <c r="D337" s="854"/>
      <c r="E337" s="855"/>
      <c r="F337" s="854"/>
      <c r="G337" s="854"/>
      <c r="H337" s="855"/>
    </row>
    <row r="338" spans="2:8" s="850" customFormat="1">
      <c r="B338" s="853"/>
      <c r="C338" s="854"/>
      <c r="D338" s="854"/>
      <c r="E338" s="855"/>
      <c r="F338" s="854"/>
      <c r="G338" s="854"/>
      <c r="H338" s="855"/>
    </row>
    <row r="339" spans="2:8" s="850" customFormat="1">
      <c r="B339" s="853"/>
      <c r="C339" s="854"/>
      <c r="D339" s="854"/>
      <c r="E339" s="855"/>
      <c r="F339" s="854"/>
      <c r="G339" s="854"/>
      <c r="H339" s="855"/>
    </row>
    <row r="340" spans="2:8" s="850" customFormat="1">
      <c r="B340" s="853"/>
      <c r="C340" s="854"/>
      <c r="D340" s="854"/>
      <c r="E340" s="855"/>
      <c r="F340" s="854"/>
      <c r="G340" s="854"/>
      <c r="H340" s="855"/>
    </row>
    <row r="341" spans="2:8" s="850" customFormat="1">
      <c r="B341" s="853"/>
      <c r="C341" s="854"/>
      <c r="D341" s="854"/>
      <c r="E341" s="855"/>
      <c r="F341" s="854"/>
      <c r="G341" s="854"/>
      <c r="H341" s="855"/>
    </row>
    <row r="342" spans="2:8" s="850" customFormat="1">
      <c r="B342" s="853"/>
      <c r="C342" s="854"/>
      <c r="D342" s="854"/>
      <c r="E342" s="855"/>
      <c r="F342" s="854"/>
      <c r="G342" s="854"/>
      <c r="H342" s="855"/>
    </row>
    <row r="343" spans="2:8" s="850" customFormat="1">
      <c r="B343" s="853"/>
      <c r="C343" s="854"/>
      <c r="D343" s="854"/>
      <c r="E343" s="855"/>
      <c r="F343" s="854"/>
      <c r="G343" s="854"/>
      <c r="H343" s="855"/>
    </row>
    <row r="344" spans="2:8" s="850" customFormat="1">
      <c r="B344" s="853"/>
      <c r="C344" s="854"/>
      <c r="D344" s="854"/>
      <c r="E344" s="855"/>
      <c r="F344" s="854"/>
      <c r="G344" s="854"/>
      <c r="H344" s="855"/>
    </row>
    <row r="345" spans="2:8" s="850" customFormat="1">
      <c r="B345" s="853"/>
      <c r="C345" s="854"/>
      <c r="D345" s="854"/>
      <c r="E345" s="855"/>
      <c r="F345" s="854"/>
      <c r="G345" s="854"/>
      <c r="H345" s="855"/>
    </row>
    <row r="346" spans="2:8" s="850" customFormat="1">
      <c r="B346" s="853"/>
      <c r="C346" s="854"/>
      <c r="D346" s="854"/>
      <c r="E346" s="855"/>
      <c r="F346" s="854"/>
      <c r="G346" s="854"/>
      <c r="H346" s="855"/>
    </row>
    <row r="347" spans="2:8" s="850" customFormat="1">
      <c r="B347" s="853"/>
      <c r="C347" s="854"/>
      <c r="D347" s="854"/>
      <c r="E347" s="855"/>
      <c r="F347" s="854"/>
      <c r="G347" s="854"/>
      <c r="H347" s="855"/>
    </row>
    <row r="348" spans="2:8" s="850" customFormat="1">
      <c r="B348" s="853"/>
      <c r="C348" s="854"/>
      <c r="D348" s="854"/>
      <c r="E348" s="855"/>
      <c r="F348" s="854"/>
      <c r="G348" s="854"/>
      <c r="H348" s="855"/>
    </row>
    <row r="349" spans="2:8" s="850" customFormat="1">
      <c r="B349" s="853"/>
      <c r="C349" s="854"/>
      <c r="D349" s="854"/>
      <c r="E349" s="855"/>
      <c r="F349" s="854"/>
      <c r="G349" s="854"/>
      <c r="H349" s="855"/>
    </row>
    <row r="350" spans="2:8" s="850" customFormat="1">
      <c r="B350" s="853"/>
      <c r="C350" s="854"/>
      <c r="D350" s="854"/>
      <c r="E350" s="855"/>
      <c r="F350" s="854"/>
      <c r="G350" s="854"/>
      <c r="H350" s="855"/>
    </row>
    <row r="351" spans="2:8" s="850" customFormat="1">
      <c r="B351" s="853"/>
      <c r="C351" s="854"/>
      <c r="D351" s="854"/>
      <c r="E351" s="855"/>
      <c r="F351" s="854"/>
      <c r="G351" s="854"/>
      <c r="H351" s="855"/>
    </row>
    <row r="352" spans="2:8" s="850" customFormat="1">
      <c r="B352" s="853"/>
      <c r="C352" s="854"/>
      <c r="D352" s="854"/>
      <c r="E352" s="855"/>
      <c r="F352" s="854"/>
      <c r="G352" s="854"/>
      <c r="H352" s="855"/>
    </row>
    <row r="353" spans="2:8" s="850" customFormat="1">
      <c r="B353" s="853"/>
      <c r="C353" s="854"/>
      <c r="D353" s="854"/>
      <c r="E353" s="855"/>
      <c r="F353" s="854"/>
      <c r="G353" s="854"/>
      <c r="H353" s="855"/>
    </row>
    <row r="354" spans="2:8" s="850" customFormat="1">
      <c r="B354" s="853"/>
      <c r="C354" s="854"/>
      <c r="D354" s="854"/>
      <c r="E354" s="855"/>
      <c r="F354" s="854"/>
      <c r="G354" s="854"/>
      <c r="H354" s="855"/>
    </row>
    <row r="355" spans="2:8" s="850" customFormat="1">
      <c r="B355" s="853"/>
      <c r="C355" s="854"/>
      <c r="D355" s="854"/>
      <c r="E355" s="855"/>
      <c r="F355" s="854"/>
      <c r="G355" s="854"/>
      <c r="H355" s="855"/>
    </row>
    <row r="356" spans="2:8" s="850" customFormat="1">
      <c r="B356" s="853"/>
      <c r="C356" s="854"/>
      <c r="D356" s="854"/>
      <c r="E356" s="855"/>
      <c r="F356" s="854"/>
      <c r="G356" s="854"/>
      <c r="H356" s="855"/>
    </row>
    <row r="357" spans="2:8" s="850" customFormat="1">
      <c r="B357" s="853"/>
      <c r="C357" s="854"/>
      <c r="D357" s="854"/>
      <c r="E357" s="855"/>
      <c r="F357" s="854"/>
      <c r="G357" s="854"/>
      <c r="H357" s="855"/>
    </row>
    <row r="358" spans="2:8" s="850" customFormat="1">
      <c r="B358" s="853"/>
      <c r="C358" s="854"/>
      <c r="D358" s="854"/>
      <c r="E358" s="855"/>
      <c r="F358" s="854"/>
      <c r="G358" s="854"/>
      <c r="H358" s="855"/>
    </row>
    <row r="359" spans="2:8" s="850" customFormat="1">
      <c r="B359" s="853"/>
      <c r="C359" s="854"/>
      <c r="D359" s="854"/>
      <c r="E359" s="855"/>
      <c r="F359" s="854"/>
      <c r="G359" s="854"/>
      <c r="H359" s="855"/>
    </row>
    <row r="360" spans="2:8" s="850" customFormat="1">
      <c r="B360" s="853"/>
      <c r="C360" s="854"/>
      <c r="D360" s="854"/>
      <c r="E360" s="855"/>
      <c r="F360" s="854"/>
      <c r="G360" s="854"/>
      <c r="H360" s="855"/>
    </row>
    <row r="361" spans="2:8" s="850" customFormat="1">
      <c r="B361" s="853"/>
      <c r="C361" s="854"/>
      <c r="D361" s="854"/>
      <c r="E361" s="855"/>
      <c r="F361" s="854"/>
      <c r="G361" s="854"/>
      <c r="H361" s="855"/>
    </row>
    <row r="362" spans="2:8" s="850" customFormat="1">
      <c r="B362" s="853"/>
      <c r="C362" s="854"/>
      <c r="D362" s="854"/>
      <c r="E362" s="855"/>
      <c r="F362" s="854"/>
      <c r="G362" s="854"/>
      <c r="H362" s="855"/>
    </row>
    <row r="363" spans="2:8" s="850" customFormat="1">
      <c r="B363" s="853"/>
      <c r="C363" s="854"/>
      <c r="D363" s="854"/>
      <c r="E363" s="855"/>
      <c r="F363" s="854"/>
      <c r="G363" s="854"/>
      <c r="H363" s="855"/>
    </row>
    <row r="364" spans="2:8" s="850" customFormat="1">
      <c r="B364" s="853"/>
      <c r="C364" s="854"/>
      <c r="D364" s="854"/>
      <c r="E364" s="855"/>
      <c r="F364" s="854"/>
      <c r="G364" s="854"/>
      <c r="H364" s="855"/>
    </row>
    <row r="365" spans="2:8" s="850" customFormat="1">
      <c r="B365" s="853"/>
      <c r="C365" s="854"/>
      <c r="D365" s="854"/>
      <c r="E365" s="855"/>
      <c r="F365" s="854"/>
      <c r="G365" s="854"/>
      <c r="H365" s="855"/>
    </row>
    <row r="366" spans="2:8" s="850" customFormat="1">
      <c r="B366" s="853"/>
      <c r="C366" s="854"/>
      <c r="D366" s="854"/>
      <c r="E366" s="855"/>
      <c r="F366" s="854"/>
      <c r="G366" s="854"/>
      <c r="H366" s="855"/>
    </row>
    <row r="367" spans="2:8" s="850" customFormat="1">
      <c r="B367" s="853"/>
      <c r="C367" s="854"/>
      <c r="D367" s="854"/>
      <c r="E367" s="855"/>
      <c r="F367" s="854"/>
      <c r="G367" s="854"/>
      <c r="H367" s="855"/>
    </row>
    <row r="368" spans="2:8" s="850" customFormat="1">
      <c r="B368" s="853"/>
      <c r="C368" s="854"/>
      <c r="D368" s="854"/>
      <c r="E368" s="855"/>
      <c r="F368" s="854"/>
      <c r="G368" s="854"/>
      <c r="H368" s="855"/>
    </row>
    <row r="369" spans="2:8" s="850" customFormat="1">
      <c r="B369" s="853"/>
      <c r="C369" s="854"/>
      <c r="D369" s="854"/>
      <c r="E369" s="855"/>
      <c r="F369" s="854"/>
      <c r="G369" s="854"/>
      <c r="H369" s="855"/>
    </row>
  </sheetData>
  <mergeCells count="1">
    <mergeCell ref="B3:H3"/>
  </mergeCells>
  <pageMargins left="0.70866141732283472" right="0.70866141732283472" top="0.74803149606299213" bottom="0.74803149606299213" header="0.31496062992125984" footer="0.31496062992125984"/>
  <pageSetup paperSize="9" scale="4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3"/>
  <sheetViews>
    <sheetView topLeftCell="C1" zoomScaleNormal="100" workbookViewId="0">
      <selection activeCell="L11" sqref="L11"/>
    </sheetView>
  </sheetViews>
  <sheetFormatPr defaultColWidth="9.140625" defaultRowHeight="12.75"/>
  <cols>
    <col min="1" max="1" width="5" style="887" customWidth="1"/>
    <col min="2" max="2" width="68.85546875" style="884" customWidth="1"/>
    <col min="3" max="8" width="22.140625" style="885" customWidth="1"/>
    <col min="9" max="10" width="12.7109375" style="887" bestFit="1" customWidth="1"/>
    <col min="11" max="16384" width="9.140625" style="887"/>
  </cols>
  <sheetData>
    <row r="1" spans="2:12" ht="14.25">
      <c r="E1" s="886"/>
      <c r="H1" s="900" t="s">
        <v>576</v>
      </c>
    </row>
    <row r="3" spans="2:12" ht="15" customHeight="1">
      <c r="B3" s="1325" t="s">
        <v>475</v>
      </c>
      <c r="C3" s="1325"/>
      <c r="D3" s="1325"/>
      <c r="E3" s="1325"/>
      <c r="F3" s="1325"/>
      <c r="G3" s="1325"/>
      <c r="H3" s="1325"/>
    </row>
    <row r="5" spans="2:12" ht="13.5" thickBot="1">
      <c r="E5" s="888"/>
      <c r="H5" s="889" t="s">
        <v>252</v>
      </c>
    </row>
    <row r="6" spans="2:12" ht="51">
      <c r="B6" s="858" t="s">
        <v>476</v>
      </c>
      <c r="C6" s="890" t="s">
        <v>477</v>
      </c>
      <c r="D6" s="890" t="s">
        <v>478</v>
      </c>
      <c r="E6" s="890" t="s">
        <v>479</v>
      </c>
      <c r="F6" s="890" t="s">
        <v>480</v>
      </c>
      <c r="G6" s="890" t="s">
        <v>481</v>
      </c>
      <c r="H6" s="891" t="s">
        <v>482</v>
      </c>
    </row>
    <row r="7" spans="2:12">
      <c r="B7" s="873" t="s">
        <v>483</v>
      </c>
      <c r="C7" s="892">
        <v>7292.7103568699995</v>
      </c>
      <c r="D7" s="892">
        <v>1847.472849</v>
      </c>
      <c r="E7" s="892">
        <v>9140.1832058699983</v>
      </c>
      <c r="F7" s="892">
        <v>7638.9378480699997</v>
      </c>
      <c r="G7" s="892">
        <v>2068.0337770000001</v>
      </c>
      <c r="H7" s="893">
        <v>9706.9716250700003</v>
      </c>
      <c r="I7" s="894"/>
      <c r="J7" s="894"/>
      <c r="L7" s="894"/>
    </row>
    <row r="8" spans="2:12">
      <c r="B8" s="873" t="s">
        <v>484</v>
      </c>
      <c r="C8" s="892">
        <v>6382.1615128500007</v>
      </c>
      <c r="D8" s="892">
        <v>1587.1682559999999</v>
      </c>
      <c r="E8" s="892">
        <v>7969.3297688500006</v>
      </c>
      <c r="F8" s="892">
        <v>6669.8153437199999</v>
      </c>
      <c r="G8" s="892">
        <v>1743.1742549999999</v>
      </c>
      <c r="H8" s="893">
        <v>8412.9895987199998</v>
      </c>
      <c r="I8" s="894"/>
      <c r="J8" s="894"/>
      <c r="L8" s="894"/>
    </row>
    <row r="9" spans="2:12">
      <c r="B9" s="872" t="s">
        <v>485</v>
      </c>
      <c r="C9" s="892">
        <v>8230.9656170500002</v>
      </c>
      <c r="D9" s="892">
        <v>1669.879846</v>
      </c>
      <c r="E9" s="892">
        <v>9900.84546305</v>
      </c>
      <c r="F9" s="892">
        <v>8732.4769305000009</v>
      </c>
      <c r="G9" s="892">
        <v>1830.7894240000001</v>
      </c>
      <c r="H9" s="893">
        <v>10563.2663545</v>
      </c>
      <c r="I9" s="894"/>
      <c r="J9" s="894"/>
      <c r="L9" s="894"/>
    </row>
    <row r="10" spans="2:12">
      <c r="B10" s="872" t="s">
        <v>486</v>
      </c>
      <c r="C10" s="892">
        <v>26.606469000000001</v>
      </c>
      <c r="D10" s="892">
        <v>0</v>
      </c>
      <c r="E10" s="892">
        <v>26.606469000000001</v>
      </c>
      <c r="F10" s="892">
        <v>20.147870000000001</v>
      </c>
      <c r="G10" s="892">
        <v>0</v>
      </c>
      <c r="H10" s="893">
        <v>20.147870000000001</v>
      </c>
      <c r="I10" s="894"/>
      <c r="J10" s="894"/>
      <c r="L10" s="894"/>
    </row>
    <row r="11" spans="2:12">
      <c r="B11" s="872" t="s">
        <v>487</v>
      </c>
      <c r="C11" s="892">
        <v>0.11021</v>
      </c>
      <c r="D11" s="892">
        <v>0</v>
      </c>
      <c r="E11" s="892">
        <v>0.11021</v>
      </c>
      <c r="F11" s="892">
        <v>0</v>
      </c>
      <c r="G11" s="892">
        <v>0</v>
      </c>
      <c r="H11" s="893">
        <v>0</v>
      </c>
      <c r="I11" s="894"/>
      <c r="J11" s="894"/>
      <c r="L11" s="894"/>
    </row>
    <row r="12" spans="2:12">
      <c r="B12" s="872" t="s">
        <v>488</v>
      </c>
      <c r="C12" s="892">
        <v>26.607196999999999</v>
      </c>
      <c r="D12" s="892">
        <v>0</v>
      </c>
      <c r="E12" s="892">
        <v>26.607196999999999</v>
      </c>
      <c r="F12" s="892">
        <v>20.147876</v>
      </c>
      <c r="G12" s="892">
        <v>0</v>
      </c>
      <c r="H12" s="893">
        <v>20.147876</v>
      </c>
      <c r="I12" s="894"/>
      <c r="J12" s="894"/>
      <c r="L12" s="894"/>
    </row>
    <row r="13" spans="2:12">
      <c r="B13" s="872" t="s">
        <v>489</v>
      </c>
      <c r="C13" s="892">
        <v>1653.7398951</v>
      </c>
      <c r="D13" s="892">
        <v>82.865757000000002</v>
      </c>
      <c r="E13" s="892">
        <v>1736.6056520999998</v>
      </c>
      <c r="F13" s="892">
        <v>1846.1112275599999</v>
      </c>
      <c r="G13" s="892">
        <v>86.190340000000006</v>
      </c>
      <c r="H13" s="893">
        <v>1932.30156756</v>
      </c>
      <c r="I13" s="894"/>
      <c r="J13" s="894"/>
      <c r="L13" s="894"/>
    </row>
    <row r="14" spans="2:12">
      <c r="B14" s="872" t="s">
        <v>490</v>
      </c>
      <c r="C14" s="892">
        <v>362.408928</v>
      </c>
      <c r="D14" s="892">
        <v>-0.29620800000000003</v>
      </c>
      <c r="E14" s="892">
        <v>362.11272000000002</v>
      </c>
      <c r="F14" s="892">
        <v>269.05778800000002</v>
      </c>
      <c r="G14" s="892">
        <v>1.536294</v>
      </c>
      <c r="H14" s="893">
        <v>270.59408200000001</v>
      </c>
      <c r="I14" s="894"/>
      <c r="J14" s="894"/>
      <c r="L14" s="894"/>
    </row>
    <row r="15" spans="2:12" hidden="1">
      <c r="B15" s="872" t="s">
        <v>491</v>
      </c>
      <c r="C15" s="892">
        <v>9.8171649999999993</v>
      </c>
      <c r="D15" s="892">
        <v>0</v>
      </c>
      <c r="E15" s="892">
        <v>9.8171649999999993</v>
      </c>
      <c r="F15" s="892">
        <v>1.9536009999999999</v>
      </c>
      <c r="G15" s="892">
        <v>0</v>
      </c>
      <c r="H15" s="893">
        <v>1.9536009999999999</v>
      </c>
      <c r="I15" s="894"/>
      <c r="J15" s="894"/>
      <c r="L15" s="894"/>
    </row>
    <row r="16" spans="2:12">
      <c r="B16" s="872" t="s">
        <v>492</v>
      </c>
      <c r="C16" s="892">
        <v>157.4180719</v>
      </c>
      <c r="D16" s="892">
        <v>-0.142041</v>
      </c>
      <c r="E16" s="892">
        <v>157.27603089999999</v>
      </c>
      <c r="F16" s="892">
        <v>50.553833779999998</v>
      </c>
      <c r="G16" s="892">
        <v>0.11146499999999999</v>
      </c>
      <c r="H16" s="893">
        <v>50.665298780000001</v>
      </c>
      <c r="I16" s="894"/>
      <c r="J16" s="894"/>
      <c r="L16" s="894"/>
    </row>
    <row r="17" spans="2:12">
      <c r="B17" s="873" t="s">
        <v>493</v>
      </c>
      <c r="C17" s="892">
        <v>318.44941712000002</v>
      </c>
      <c r="D17" s="892">
        <v>225.181444</v>
      </c>
      <c r="E17" s="892">
        <v>543.63086111999996</v>
      </c>
      <c r="F17" s="892">
        <v>327.33958865</v>
      </c>
      <c r="G17" s="892">
        <v>295.248783</v>
      </c>
      <c r="H17" s="893">
        <v>622.58837165</v>
      </c>
      <c r="I17" s="894"/>
      <c r="J17" s="894"/>
      <c r="L17" s="894"/>
    </row>
    <row r="18" spans="2:12" ht="25.5">
      <c r="B18" s="872" t="s">
        <v>494</v>
      </c>
      <c r="C18" s="892">
        <v>0</v>
      </c>
      <c r="D18" s="892">
        <v>0</v>
      </c>
      <c r="E18" s="892">
        <v>0</v>
      </c>
      <c r="F18" s="892">
        <v>0</v>
      </c>
      <c r="G18" s="892">
        <v>0</v>
      </c>
      <c r="H18" s="893">
        <v>0</v>
      </c>
      <c r="I18" s="894"/>
      <c r="J18" s="894"/>
      <c r="L18" s="894"/>
    </row>
    <row r="19" spans="2:12">
      <c r="B19" s="872" t="s">
        <v>495</v>
      </c>
      <c r="C19" s="892">
        <v>60.933903000000001</v>
      </c>
      <c r="D19" s="892">
        <v>0</v>
      </c>
      <c r="E19" s="892">
        <v>60.933903000000001</v>
      </c>
      <c r="F19" s="892">
        <v>40.285380000000004</v>
      </c>
      <c r="G19" s="892">
        <v>0</v>
      </c>
      <c r="H19" s="893">
        <v>40.285380000000004</v>
      </c>
      <c r="I19" s="894"/>
      <c r="J19" s="894"/>
      <c r="L19" s="894"/>
    </row>
    <row r="20" spans="2:12" hidden="1">
      <c r="B20" s="872" t="s">
        <v>496</v>
      </c>
      <c r="C20" s="892">
        <v>40.045510999999998</v>
      </c>
      <c r="D20" s="892">
        <v>0</v>
      </c>
      <c r="E20" s="892">
        <v>40.045510999999998</v>
      </c>
      <c r="F20" s="892">
        <v>40.051341999999998</v>
      </c>
      <c r="G20" s="892">
        <v>0</v>
      </c>
      <c r="H20" s="893">
        <v>40.051341999999998</v>
      </c>
      <c r="I20" s="894"/>
      <c r="J20" s="894"/>
      <c r="L20" s="894"/>
    </row>
    <row r="21" spans="2:12" hidden="1">
      <c r="B21" s="872" t="s">
        <v>497</v>
      </c>
      <c r="C21" s="892">
        <v>0</v>
      </c>
      <c r="D21" s="892">
        <v>0</v>
      </c>
      <c r="E21" s="892">
        <v>0</v>
      </c>
      <c r="F21" s="892">
        <v>0</v>
      </c>
      <c r="G21" s="892">
        <v>0</v>
      </c>
      <c r="H21" s="893">
        <v>0</v>
      </c>
      <c r="I21" s="894"/>
      <c r="J21" s="894"/>
      <c r="L21" s="894"/>
    </row>
    <row r="22" spans="2:12" hidden="1">
      <c r="B22" s="872" t="s">
        <v>498</v>
      </c>
      <c r="C22" s="892">
        <v>20.888392</v>
      </c>
      <c r="D22" s="892">
        <v>0</v>
      </c>
      <c r="E22" s="892">
        <v>20.888392</v>
      </c>
      <c r="F22" s="892">
        <v>0.234038</v>
      </c>
      <c r="G22" s="892">
        <v>0</v>
      </c>
      <c r="H22" s="893">
        <v>0.234038</v>
      </c>
      <c r="I22" s="894"/>
      <c r="J22" s="894"/>
      <c r="L22" s="894"/>
    </row>
    <row r="23" spans="2:12">
      <c r="B23" s="872" t="s">
        <v>499</v>
      </c>
      <c r="C23" s="892">
        <v>200.35453190000001</v>
      </c>
      <c r="D23" s="892">
        <v>211.34007700000001</v>
      </c>
      <c r="E23" s="892">
        <v>411.69460889999999</v>
      </c>
      <c r="F23" s="892">
        <v>202.54549199000002</v>
      </c>
      <c r="G23" s="892">
        <v>244.998864</v>
      </c>
      <c r="H23" s="893">
        <v>447.54435598999999</v>
      </c>
      <c r="I23" s="894"/>
      <c r="J23" s="894"/>
      <c r="L23" s="894"/>
    </row>
    <row r="24" spans="2:12">
      <c r="B24" s="872" t="s">
        <v>500</v>
      </c>
      <c r="C24" s="892">
        <v>3.5672973199999998</v>
      </c>
      <c r="D24" s="892">
        <v>5.8443440000000004</v>
      </c>
      <c r="E24" s="892">
        <v>9.4116413200000011</v>
      </c>
      <c r="F24" s="892">
        <v>6.8588205999999996</v>
      </c>
      <c r="G24" s="892">
        <v>11.567793</v>
      </c>
      <c r="H24" s="893">
        <v>18.426613600000003</v>
      </c>
      <c r="I24" s="894"/>
      <c r="J24" s="894"/>
      <c r="L24" s="894"/>
    </row>
    <row r="25" spans="2:12" ht="25.5">
      <c r="B25" s="872" t="s">
        <v>501</v>
      </c>
      <c r="C25" s="892">
        <v>16.279762000000002</v>
      </c>
      <c r="D25" s="892">
        <v>1.654498</v>
      </c>
      <c r="E25" s="892">
        <v>17.934259999999998</v>
      </c>
      <c r="F25" s="892">
        <v>43.090477999999997</v>
      </c>
      <c r="G25" s="892">
        <v>33.998179</v>
      </c>
      <c r="H25" s="893">
        <v>77.088656999999998</v>
      </c>
      <c r="I25" s="894"/>
      <c r="J25" s="894"/>
      <c r="L25" s="894"/>
    </row>
    <row r="26" spans="2:12" ht="25.5">
      <c r="B26" s="872" t="s">
        <v>502</v>
      </c>
      <c r="C26" s="892">
        <v>20.233474899999997</v>
      </c>
      <c r="D26" s="892">
        <v>4.6492469999999999</v>
      </c>
      <c r="E26" s="892">
        <v>24.8827219</v>
      </c>
      <c r="F26" s="892">
        <v>21.893035059999999</v>
      </c>
      <c r="G26" s="892">
        <v>0.85338700000000001</v>
      </c>
      <c r="H26" s="893">
        <v>22.746422059999997</v>
      </c>
      <c r="I26" s="894"/>
      <c r="J26" s="894"/>
      <c r="L26" s="894"/>
    </row>
    <row r="27" spans="2:12" hidden="1">
      <c r="B27" s="872" t="s">
        <v>503</v>
      </c>
      <c r="C27" s="892">
        <v>19.084782899999997</v>
      </c>
      <c r="D27" s="892">
        <v>3.6749999999999998</v>
      </c>
      <c r="E27" s="892">
        <v>22.759782899999998</v>
      </c>
      <c r="F27" s="892">
        <v>20.48049606</v>
      </c>
      <c r="G27" s="892">
        <v>2.1540000000000001E-3</v>
      </c>
      <c r="H27" s="893">
        <v>20.482650059999997</v>
      </c>
      <c r="I27" s="894"/>
      <c r="J27" s="894"/>
      <c r="L27" s="894"/>
    </row>
    <row r="28" spans="2:12" hidden="1">
      <c r="B28" s="872" t="s">
        <v>504</v>
      </c>
      <c r="C28" s="892">
        <v>0.34118500000000002</v>
      </c>
      <c r="D28" s="892">
        <v>0.97424699999999997</v>
      </c>
      <c r="E28" s="892">
        <v>1.3154319999999999</v>
      </c>
      <c r="F28" s="892">
        <v>1.412539</v>
      </c>
      <c r="G28" s="892">
        <v>0.85123300000000002</v>
      </c>
      <c r="H28" s="893">
        <v>2.2637719999999999</v>
      </c>
      <c r="I28" s="894"/>
      <c r="J28" s="894"/>
      <c r="L28" s="894"/>
    </row>
    <row r="29" spans="2:12" hidden="1">
      <c r="B29" s="872" t="s">
        <v>505</v>
      </c>
      <c r="C29" s="892">
        <v>0.80750699999999997</v>
      </c>
      <c r="D29" s="892">
        <v>0</v>
      </c>
      <c r="E29" s="892">
        <v>0.80750699999999997</v>
      </c>
      <c r="F29" s="892">
        <v>0</v>
      </c>
      <c r="G29" s="892">
        <v>0</v>
      </c>
      <c r="H29" s="893">
        <v>0</v>
      </c>
      <c r="I29" s="894"/>
      <c r="J29" s="894"/>
      <c r="L29" s="894"/>
    </row>
    <row r="30" spans="2:12">
      <c r="B30" s="872" t="s">
        <v>506</v>
      </c>
      <c r="C30" s="892">
        <v>17.080448000000001</v>
      </c>
      <c r="D30" s="892">
        <v>1.6932780000000001</v>
      </c>
      <c r="E30" s="892">
        <v>18.773726</v>
      </c>
      <c r="F30" s="892">
        <v>12.666383</v>
      </c>
      <c r="G30" s="892">
        <v>3.8305600000000002</v>
      </c>
      <c r="H30" s="893">
        <v>16.496943000000002</v>
      </c>
      <c r="I30" s="894"/>
      <c r="J30" s="894"/>
      <c r="L30" s="894"/>
    </row>
    <row r="31" spans="2:12">
      <c r="B31" s="873" t="s">
        <v>507</v>
      </c>
      <c r="C31" s="892">
        <v>365.75009807999999</v>
      </c>
      <c r="D31" s="892">
        <v>27.530525000000001</v>
      </c>
      <c r="E31" s="892">
        <v>393.28062308</v>
      </c>
      <c r="F31" s="892">
        <v>436.00624863000002</v>
      </c>
      <c r="G31" s="892">
        <v>23.656548000000001</v>
      </c>
      <c r="H31" s="893">
        <v>459.66279663</v>
      </c>
      <c r="I31" s="894"/>
      <c r="J31" s="894"/>
      <c r="L31" s="894"/>
    </row>
    <row r="32" spans="2:12" ht="25.5">
      <c r="B32" s="873" t="s">
        <v>508</v>
      </c>
      <c r="C32" s="892">
        <v>137.18735899999999</v>
      </c>
      <c r="D32" s="892">
        <v>2.2942</v>
      </c>
      <c r="E32" s="892">
        <v>139.481559</v>
      </c>
      <c r="F32" s="892">
        <v>113.35954223</v>
      </c>
      <c r="G32" s="892">
        <v>1.9738960000000001</v>
      </c>
      <c r="H32" s="893">
        <v>115.33343823</v>
      </c>
      <c r="I32" s="894"/>
      <c r="J32" s="894"/>
      <c r="L32" s="894"/>
    </row>
    <row r="33" spans="2:12">
      <c r="B33" s="873" t="s">
        <v>509</v>
      </c>
      <c r="C33" s="892">
        <v>89.161969819999996</v>
      </c>
      <c r="D33" s="892">
        <v>5.2984239999999998</v>
      </c>
      <c r="E33" s="892">
        <v>94.460393819999993</v>
      </c>
      <c r="F33" s="892">
        <v>92.41712484</v>
      </c>
      <c r="G33" s="892">
        <v>3.9802949999999999</v>
      </c>
      <c r="H33" s="893">
        <v>96.397419839999998</v>
      </c>
      <c r="I33" s="894"/>
      <c r="J33" s="894"/>
      <c r="L33" s="894"/>
    </row>
    <row r="34" spans="2:12">
      <c r="B34" s="876" t="s">
        <v>510</v>
      </c>
      <c r="C34" s="892">
        <v>6961.9439433500002</v>
      </c>
      <c r="D34" s="892">
        <v>1751.5552029999999</v>
      </c>
      <c r="E34" s="892">
        <v>8713.499146350001</v>
      </c>
      <c r="F34" s="892">
        <v>7712.3612540799995</v>
      </c>
      <c r="G34" s="892">
        <v>1952.547372</v>
      </c>
      <c r="H34" s="893">
        <v>9664.9086260799995</v>
      </c>
      <c r="I34" s="894"/>
      <c r="J34" s="894"/>
      <c r="L34" s="894"/>
    </row>
    <row r="35" spans="2:12">
      <c r="B35" s="873" t="s">
        <v>511</v>
      </c>
      <c r="C35" s="892">
        <v>3002.12314655</v>
      </c>
      <c r="D35" s="892">
        <v>332.81703499999998</v>
      </c>
      <c r="E35" s="892">
        <v>3334.94018155</v>
      </c>
      <c r="F35" s="892">
        <v>3353.3759437600002</v>
      </c>
      <c r="G35" s="892">
        <v>327.51140099999998</v>
      </c>
      <c r="H35" s="893">
        <v>3680.8873447600004</v>
      </c>
      <c r="I35" s="894"/>
      <c r="J35" s="894"/>
      <c r="L35" s="894"/>
    </row>
    <row r="36" spans="2:12">
      <c r="B36" s="872" t="s">
        <v>512</v>
      </c>
      <c r="C36" s="892">
        <v>3588.2090221799999</v>
      </c>
      <c r="D36" s="892">
        <v>330.29818</v>
      </c>
      <c r="E36" s="892">
        <v>3918.5072021799997</v>
      </c>
      <c r="F36" s="892">
        <v>3683.7341025100004</v>
      </c>
      <c r="G36" s="892">
        <v>347.206413</v>
      </c>
      <c r="H36" s="893">
        <v>4030.9405155100003</v>
      </c>
      <c r="I36" s="894"/>
      <c r="J36" s="894"/>
      <c r="L36" s="894"/>
    </row>
    <row r="37" spans="2:12">
      <c r="B37" s="872" t="s">
        <v>513</v>
      </c>
      <c r="C37" s="892">
        <v>126.751222</v>
      </c>
      <c r="D37" s="892">
        <v>0</v>
      </c>
      <c r="E37" s="892">
        <v>126.751222</v>
      </c>
      <c r="F37" s="892">
        <v>96.561848999999995</v>
      </c>
      <c r="G37" s="892">
        <v>0</v>
      </c>
      <c r="H37" s="893">
        <v>96.561848999999995</v>
      </c>
      <c r="I37" s="894"/>
      <c r="J37" s="894"/>
      <c r="L37" s="894"/>
    </row>
    <row r="38" spans="2:12">
      <c r="B38" s="872" t="s">
        <v>514</v>
      </c>
      <c r="C38" s="892">
        <v>4.1748440000000002</v>
      </c>
      <c r="D38" s="892">
        <v>0</v>
      </c>
      <c r="E38" s="892">
        <v>4.1748440000000002</v>
      </c>
      <c r="F38" s="892">
        <v>1.5093019999999999</v>
      </c>
      <c r="G38" s="892">
        <v>0</v>
      </c>
      <c r="H38" s="893">
        <v>1.5093019999999999</v>
      </c>
      <c r="I38" s="894"/>
      <c r="J38" s="894"/>
      <c r="L38" s="894"/>
    </row>
    <row r="39" spans="2:12">
      <c r="B39" s="872" t="s">
        <v>515</v>
      </c>
      <c r="C39" s="892">
        <v>500.49478776999996</v>
      </c>
      <c r="D39" s="892">
        <v>16.205382</v>
      </c>
      <c r="E39" s="892">
        <v>516.70016977</v>
      </c>
      <c r="F39" s="892">
        <v>517.56693554000003</v>
      </c>
      <c r="G39" s="892">
        <v>20.283936000000001</v>
      </c>
      <c r="H39" s="893">
        <v>537.85087153999996</v>
      </c>
      <c r="I39" s="894"/>
      <c r="J39" s="894"/>
      <c r="L39" s="894"/>
    </row>
    <row r="40" spans="2:12">
      <c r="B40" s="872" t="s">
        <v>516</v>
      </c>
      <c r="C40" s="892">
        <v>22.636884999999999</v>
      </c>
      <c r="D40" s="892">
        <v>27.665417999999999</v>
      </c>
      <c r="E40" s="892">
        <v>50.302303000000002</v>
      </c>
      <c r="F40" s="892">
        <v>340.47455200000002</v>
      </c>
      <c r="G40" s="892">
        <v>6.5877299999999996</v>
      </c>
      <c r="H40" s="893">
        <v>347.06228199999998</v>
      </c>
      <c r="I40" s="894"/>
      <c r="J40" s="894"/>
      <c r="L40" s="894"/>
    </row>
    <row r="41" spans="2:12">
      <c r="B41" s="872" t="s">
        <v>517</v>
      </c>
      <c r="C41" s="892">
        <v>1.533922</v>
      </c>
      <c r="D41" s="892">
        <v>0</v>
      </c>
      <c r="E41" s="892">
        <v>1.533922</v>
      </c>
      <c r="F41" s="892">
        <v>-1.5484690000000001</v>
      </c>
      <c r="G41" s="892">
        <v>0</v>
      </c>
      <c r="H41" s="893">
        <v>-1.5484690000000001</v>
      </c>
      <c r="I41" s="894"/>
      <c r="J41" s="894"/>
      <c r="L41" s="894"/>
    </row>
    <row r="42" spans="2:12">
      <c r="B42" s="872" t="s">
        <v>518</v>
      </c>
      <c r="C42" s="892">
        <v>-24.232015140000001</v>
      </c>
      <c r="D42" s="892">
        <v>8.9411810000000003</v>
      </c>
      <c r="E42" s="892">
        <v>-15.290834140000001</v>
      </c>
      <c r="F42" s="892">
        <v>56.743093209999998</v>
      </c>
      <c r="G42" s="892">
        <v>5.9988060000000001</v>
      </c>
      <c r="H42" s="893">
        <v>62.74189921</v>
      </c>
      <c r="I42" s="894"/>
      <c r="J42" s="894"/>
      <c r="L42" s="894"/>
    </row>
    <row r="43" spans="2:12" ht="25.5">
      <c r="B43" s="873" t="s">
        <v>519</v>
      </c>
      <c r="C43" s="892">
        <v>5.5338640000000003</v>
      </c>
      <c r="D43" s="892">
        <v>813.59712100000002</v>
      </c>
      <c r="E43" s="892">
        <v>819.13098500000001</v>
      </c>
      <c r="F43" s="892">
        <v>14.108084</v>
      </c>
      <c r="G43" s="892">
        <v>880.37113399999998</v>
      </c>
      <c r="H43" s="893">
        <v>894.47921799999995</v>
      </c>
      <c r="I43" s="894"/>
      <c r="J43" s="894"/>
      <c r="L43" s="894"/>
    </row>
    <row r="44" spans="2:12" hidden="1">
      <c r="B44" s="872" t="s">
        <v>520</v>
      </c>
      <c r="C44" s="892">
        <v>0</v>
      </c>
      <c r="D44" s="892">
        <v>812.26938600000005</v>
      </c>
      <c r="E44" s="892">
        <v>812.26938600000005</v>
      </c>
      <c r="F44" s="892">
        <v>0</v>
      </c>
      <c r="G44" s="892">
        <v>878.66985599999998</v>
      </c>
      <c r="H44" s="893">
        <v>878.66985599999998</v>
      </c>
      <c r="I44" s="894"/>
      <c r="J44" s="894"/>
      <c r="L44" s="894"/>
    </row>
    <row r="45" spans="2:12" hidden="1">
      <c r="B45" s="872" t="s">
        <v>521</v>
      </c>
      <c r="C45" s="892">
        <v>0</v>
      </c>
      <c r="D45" s="892">
        <v>830.92558199999996</v>
      </c>
      <c r="E45" s="892">
        <v>830.92558199999996</v>
      </c>
      <c r="F45" s="892">
        <v>0</v>
      </c>
      <c r="G45" s="892">
        <v>898.81631700000003</v>
      </c>
      <c r="H45" s="893">
        <v>898.81631700000003</v>
      </c>
      <c r="I45" s="894"/>
      <c r="J45" s="894"/>
      <c r="L45" s="894"/>
    </row>
    <row r="46" spans="2:12" ht="25.5">
      <c r="B46" s="872" t="s">
        <v>522</v>
      </c>
      <c r="C46" s="892">
        <v>0</v>
      </c>
      <c r="D46" s="892">
        <v>18.656196000000001</v>
      </c>
      <c r="E46" s="892">
        <v>18.656196000000001</v>
      </c>
      <c r="F46" s="892">
        <v>0</v>
      </c>
      <c r="G46" s="892">
        <v>20.146460999999999</v>
      </c>
      <c r="H46" s="893">
        <v>20.146460999999999</v>
      </c>
      <c r="I46" s="894"/>
      <c r="J46" s="894"/>
      <c r="L46" s="894"/>
    </row>
    <row r="47" spans="2:12" hidden="1">
      <c r="B47" s="872" t="s">
        <v>523</v>
      </c>
      <c r="C47" s="892">
        <v>0</v>
      </c>
      <c r="D47" s="892">
        <v>0</v>
      </c>
      <c r="E47" s="892">
        <v>0</v>
      </c>
      <c r="F47" s="892">
        <v>0</v>
      </c>
      <c r="G47" s="892">
        <v>0</v>
      </c>
      <c r="H47" s="893">
        <v>0</v>
      </c>
      <c r="I47" s="894"/>
      <c r="J47" s="894"/>
      <c r="L47" s="894"/>
    </row>
    <row r="48" spans="2:12" hidden="1">
      <c r="B48" s="872" t="s">
        <v>524</v>
      </c>
      <c r="C48" s="892">
        <v>0</v>
      </c>
      <c r="D48" s="892">
        <v>0</v>
      </c>
      <c r="E48" s="892">
        <v>0</v>
      </c>
      <c r="F48" s="892">
        <v>0</v>
      </c>
      <c r="G48" s="892">
        <v>0</v>
      </c>
      <c r="H48" s="893">
        <v>0</v>
      </c>
      <c r="I48" s="894"/>
      <c r="J48" s="894"/>
      <c r="L48" s="894"/>
    </row>
    <row r="49" spans="2:12" ht="25.5">
      <c r="B49" s="872" t="s">
        <v>525</v>
      </c>
      <c r="C49" s="892">
        <v>0</v>
      </c>
      <c r="D49" s="892">
        <v>0</v>
      </c>
      <c r="E49" s="892">
        <v>0</v>
      </c>
      <c r="F49" s="892">
        <v>0</v>
      </c>
      <c r="G49" s="892">
        <v>0</v>
      </c>
      <c r="H49" s="893">
        <v>0</v>
      </c>
      <c r="I49" s="894"/>
      <c r="J49" s="894"/>
      <c r="L49" s="894"/>
    </row>
    <row r="50" spans="2:12" ht="25.5" hidden="1">
      <c r="B50" s="872" t="s">
        <v>526</v>
      </c>
      <c r="C50" s="892">
        <v>5.5338640000000003</v>
      </c>
      <c r="D50" s="892">
        <v>1.3277350000000001</v>
      </c>
      <c r="E50" s="892">
        <v>6.861599</v>
      </c>
      <c r="F50" s="892">
        <v>14.108084</v>
      </c>
      <c r="G50" s="892">
        <v>1.7012780000000001</v>
      </c>
      <c r="H50" s="893">
        <v>15.809362</v>
      </c>
      <c r="I50" s="894"/>
      <c r="J50" s="894"/>
      <c r="L50" s="894"/>
    </row>
    <row r="51" spans="2:12" hidden="1">
      <c r="B51" s="872" t="s">
        <v>527</v>
      </c>
      <c r="C51" s="892">
        <v>0.79901599999999995</v>
      </c>
      <c r="D51" s="892">
        <v>1.3277350000000001</v>
      </c>
      <c r="E51" s="892">
        <v>2.1267510000000001</v>
      </c>
      <c r="F51" s="892">
        <v>15.710948999999999</v>
      </c>
      <c r="G51" s="892">
        <v>1.7012780000000001</v>
      </c>
      <c r="H51" s="893">
        <v>17.412227000000001</v>
      </c>
      <c r="I51" s="894"/>
      <c r="J51" s="894"/>
      <c r="L51" s="894"/>
    </row>
    <row r="52" spans="2:12" ht="25.5">
      <c r="B52" s="872" t="s">
        <v>528</v>
      </c>
      <c r="C52" s="892">
        <v>-4.7348480000000004</v>
      </c>
      <c r="D52" s="892">
        <v>0</v>
      </c>
      <c r="E52" s="892">
        <v>-4.7348480000000004</v>
      </c>
      <c r="F52" s="892">
        <v>1.602865</v>
      </c>
      <c r="G52" s="892">
        <v>0</v>
      </c>
      <c r="H52" s="893">
        <v>1.602865</v>
      </c>
      <c r="I52" s="894"/>
      <c r="J52" s="894"/>
      <c r="L52" s="894"/>
    </row>
    <row r="53" spans="2:12" ht="38.25" hidden="1">
      <c r="B53" s="873" t="s">
        <v>529</v>
      </c>
      <c r="C53" s="892">
        <v>0</v>
      </c>
      <c r="D53" s="892">
        <v>66.209590000000006</v>
      </c>
      <c r="E53" s="892">
        <v>66.209590000000006</v>
      </c>
      <c r="F53" s="892">
        <v>0</v>
      </c>
      <c r="G53" s="892">
        <v>128.075716</v>
      </c>
      <c r="H53" s="893">
        <v>128.075716</v>
      </c>
      <c r="I53" s="894"/>
      <c r="J53" s="894"/>
      <c r="L53" s="894"/>
    </row>
    <row r="54" spans="2:12" ht="25.5" hidden="1">
      <c r="B54" s="872" t="s">
        <v>530</v>
      </c>
      <c r="C54" s="892">
        <v>0</v>
      </c>
      <c r="D54" s="892">
        <v>66.209590000000006</v>
      </c>
      <c r="E54" s="892">
        <v>66.209590000000006</v>
      </c>
      <c r="F54" s="892">
        <v>0</v>
      </c>
      <c r="G54" s="892">
        <v>128.11499900000001</v>
      </c>
      <c r="H54" s="893">
        <v>128.11499900000001</v>
      </c>
      <c r="I54" s="894"/>
      <c r="J54" s="894"/>
      <c r="L54" s="894"/>
    </row>
    <row r="55" spans="2:12" ht="38.25">
      <c r="B55" s="872" t="s">
        <v>531</v>
      </c>
      <c r="C55" s="892">
        <v>0</v>
      </c>
      <c r="D55" s="892">
        <v>0</v>
      </c>
      <c r="E55" s="892">
        <v>0</v>
      </c>
      <c r="F55" s="892">
        <v>0</v>
      </c>
      <c r="G55" s="892">
        <v>3.9282999999999998E-2</v>
      </c>
      <c r="H55" s="893">
        <v>3.9282999999999998E-2</v>
      </c>
      <c r="I55" s="894"/>
      <c r="J55" s="894"/>
      <c r="L55" s="894"/>
    </row>
    <row r="56" spans="2:12">
      <c r="B56" s="873" t="s">
        <v>532</v>
      </c>
      <c r="C56" s="892">
        <v>166.67512580000002</v>
      </c>
      <c r="D56" s="892">
        <v>0.616475</v>
      </c>
      <c r="E56" s="892">
        <v>167.29160080000003</v>
      </c>
      <c r="F56" s="892">
        <v>164.60419476999999</v>
      </c>
      <c r="G56" s="892">
        <v>0.45311400000000002</v>
      </c>
      <c r="H56" s="893">
        <v>165.05730876999999</v>
      </c>
      <c r="I56" s="894"/>
      <c r="J56" s="894"/>
      <c r="L56" s="894"/>
    </row>
    <row r="57" spans="2:12">
      <c r="B57" s="872" t="s">
        <v>533</v>
      </c>
      <c r="C57" s="892">
        <v>29.841653999999998</v>
      </c>
      <c r="D57" s="892">
        <v>0</v>
      </c>
      <c r="E57" s="892">
        <v>29.841653999999998</v>
      </c>
      <c r="F57" s="892">
        <v>25.661484000000002</v>
      </c>
      <c r="G57" s="892">
        <v>0</v>
      </c>
      <c r="H57" s="893">
        <v>25.661484000000002</v>
      </c>
      <c r="I57" s="894"/>
      <c r="J57" s="894"/>
      <c r="L57" s="894"/>
    </row>
    <row r="58" spans="2:12" ht="16.5" customHeight="1">
      <c r="B58" s="872" t="s">
        <v>534</v>
      </c>
      <c r="C58" s="892">
        <v>136.83347180000001</v>
      </c>
      <c r="D58" s="892">
        <v>0.616475</v>
      </c>
      <c r="E58" s="892">
        <v>137.44994680000002</v>
      </c>
      <c r="F58" s="892">
        <v>138.94271076999999</v>
      </c>
      <c r="G58" s="892">
        <v>0.45311400000000002</v>
      </c>
      <c r="H58" s="893">
        <v>139.39582476999999</v>
      </c>
      <c r="I58" s="894"/>
      <c r="J58" s="894"/>
      <c r="L58" s="894"/>
    </row>
    <row r="59" spans="2:12">
      <c r="B59" s="873" t="s">
        <v>535</v>
      </c>
      <c r="C59" s="892">
        <v>3169.0893632500001</v>
      </c>
      <c r="D59" s="892">
        <v>504.29073</v>
      </c>
      <c r="E59" s="892">
        <v>3673.3800932499998</v>
      </c>
      <c r="F59" s="892">
        <v>3465.1629171100003</v>
      </c>
      <c r="G59" s="892">
        <v>575.59751800000004</v>
      </c>
      <c r="H59" s="893">
        <v>4040.7604351100003</v>
      </c>
      <c r="I59" s="894"/>
      <c r="J59" s="894"/>
      <c r="L59" s="894"/>
    </row>
    <row r="60" spans="2:12" hidden="1">
      <c r="B60" s="872" t="s">
        <v>536</v>
      </c>
      <c r="C60" s="892">
        <v>1719.2927292699999</v>
      </c>
      <c r="D60" s="892">
        <v>331.83499399999999</v>
      </c>
      <c r="E60" s="892">
        <v>2051.1277232699999</v>
      </c>
      <c r="F60" s="892">
        <v>1893.3108284100001</v>
      </c>
      <c r="G60" s="892">
        <v>380.48298199999999</v>
      </c>
      <c r="H60" s="893">
        <v>2273.7938104099999</v>
      </c>
      <c r="I60" s="894"/>
      <c r="J60" s="894"/>
      <c r="L60" s="894"/>
    </row>
    <row r="61" spans="2:12" hidden="1">
      <c r="B61" s="872" t="s">
        <v>537</v>
      </c>
      <c r="C61" s="892">
        <v>852.75153799999998</v>
      </c>
      <c r="D61" s="892">
        <v>270.209566</v>
      </c>
      <c r="E61" s="892">
        <v>1122.961104</v>
      </c>
      <c r="F61" s="892">
        <v>996.26928699999996</v>
      </c>
      <c r="G61" s="892">
        <v>316.36176599999999</v>
      </c>
      <c r="H61" s="893">
        <v>1312.6310530000001</v>
      </c>
      <c r="I61" s="894"/>
      <c r="J61" s="894"/>
      <c r="L61" s="894"/>
    </row>
    <row r="62" spans="2:12" hidden="1">
      <c r="B62" s="872" t="s">
        <v>538</v>
      </c>
      <c r="C62" s="892">
        <v>651.91416200000003</v>
      </c>
      <c r="D62" s="892">
        <v>37.941622000000002</v>
      </c>
      <c r="E62" s="892">
        <v>689.85578399999997</v>
      </c>
      <c r="F62" s="892">
        <v>679.01748499999997</v>
      </c>
      <c r="G62" s="892">
        <v>49.808509000000001</v>
      </c>
      <c r="H62" s="893">
        <v>728.82599400000004</v>
      </c>
      <c r="I62" s="894"/>
      <c r="J62" s="894"/>
      <c r="L62" s="894"/>
    </row>
    <row r="63" spans="2:12">
      <c r="B63" s="872" t="s">
        <v>539</v>
      </c>
      <c r="C63" s="892">
        <v>269.87450561000003</v>
      </c>
      <c r="D63" s="892">
        <v>23.683806000000001</v>
      </c>
      <c r="E63" s="892">
        <v>293.55831161000003</v>
      </c>
      <c r="F63" s="892">
        <v>272.50402537999997</v>
      </c>
      <c r="G63" s="892">
        <v>14.312707</v>
      </c>
      <c r="H63" s="893">
        <v>286.81673238000002</v>
      </c>
      <c r="I63" s="894"/>
      <c r="J63" s="894"/>
      <c r="L63" s="894"/>
    </row>
    <row r="64" spans="2:12" hidden="1">
      <c r="B64" s="872" t="s">
        <v>540</v>
      </c>
      <c r="C64" s="892">
        <v>-55.247476340000006</v>
      </c>
      <c r="D64" s="892">
        <v>0</v>
      </c>
      <c r="E64" s="892">
        <v>-55.247476340000006</v>
      </c>
      <c r="F64" s="892">
        <v>-54.479968970000002</v>
      </c>
      <c r="G64" s="892">
        <v>0</v>
      </c>
      <c r="H64" s="893">
        <v>-54.479968970000002</v>
      </c>
      <c r="I64" s="894"/>
      <c r="J64" s="894"/>
      <c r="L64" s="894"/>
    </row>
    <row r="65" spans="2:12" hidden="1">
      <c r="B65" s="872" t="s">
        <v>541</v>
      </c>
      <c r="C65" s="892">
        <v>1449.79663398</v>
      </c>
      <c r="D65" s="892">
        <v>172.455736</v>
      </c>
      <c r="E65" s="892">
        <v>1622.2523699799999</v>
      </c>
      <c r="F65" s="892">
        <v>1571.8520887</v>
      </c>
      <c r="G65" s="892">
        <v>195.11453599999999</v>
      </c>
      <c r="H65" s="893">
        <v>1766.9666247</v>
      </c>
      <c r="I65" s="894"/>
      <c r="J65" s="894"/>
      <c r="L65" s="894"/>
    </row>
    <row r="66" spans="2:12" ht="25.5" hidden="1">
      <c r="B66" s="872" t="s">
        <v>542</v>
      </c>
      <c r="C66" s="892">
        <v>106.03308758</v>
      </c>
      <c r="D66" s="892">
        <v>9.6867660000000004</v>
      </c>
      <c r="E66" s="892">
        <v>115.71985357999999</v>
      </c>
      <c r="F66" s="892">
        <v>108.74230673000001</v>
      </c>
      <c r="G66" s="892">
        <v>10.547836999999999</v>
      </c>
      <c r="H66" s="893">
        <v>119.29014373000001</v>
      </c>
      <c r="I66" s="894"/>
      <c r="J66" s="894"/>
      <c r="L66" s="894"/>
    </row>
    <row r="67" spans="2:12" hidden="1">
      <c r="B67" s="872" t="s">
        <v>543</v>
      </c>
      <c r="C67" s="892">
        <v>551.10384799999997</v>
      </c>
      <c r="D67" s="892">
        <v>71.917000000000002</v>
      </c>
      <c r="E67" s="892">
        <v>623.020848</v>
      </c>
      <c r="F67" s="892">
        <v>583.86291300000005</v>
      </c>
      <c r="G67" s="892">
        <v>76.008714999999995</v>
      </c>
      <c r="H67" s="893">
        <v>659.87162799999999</v>
      </c>
      <c r="I67" s="894"/>
      <c r="J67" s="894"/>
      <c r="L67" s="894"/>
    </row>
    <row r="68" spans="2:12">
      <c r="B68" s="872" t="s">
        <v>544</v>
      </c>
      <c r="C68" s="892">
        <v>324.94651199999998</v>
      </c>
      <c r="D68" s="892">
        <v>47.636884000000002</v>
      </c>
      <c r="E68" s="892">
        <v>372.58339599999999</v>
      </c>
      <c r="F68" s="892">
        <v>331.97823899999997</v>
      </c>
      <c r="G68" s="892">
        <v>48.838707999999997</v>
      </c>
      <c r="H68" s="893">
        <v>380.81694700000003</v>
      </c>
      <c r="I68" s="894"/>
      <c r="J68" s="894"/>
      <c r="L68" s="894"/>
    </row>
    <row r="69" spans="2:12">
      <c r="B69" s="895" t="s">
        <v>545</v>
      </c>
      <c r="C69" s="892">
        <v>59.058076999999997</v>
      </c>
      <c r="D69" s="892">
        <v>4.6942159999999999</v>
      </c>
      <c r="E69" s="892">
        <v>63.752293000000002</v>
      </c>
      <c r="F69" s="892">
        <v>73.748013999999998</v>
      </c>
      <c r="G69" s="892">
        <v>6.1479850000000003</v>
      </c>
      <c r="H69" s="893">
        <v>79.895999000000003</v>
      </c>
      <c r="I69" s="894"/>
      <c r="J69" s="894"/>
      <c r="L69" s="894"/>
    </row>
    <row r="70" spans="2:12">
      <c r="B70" s="895" t="s">
        <v>546</v>
      </c>
      <c r="C70" s="892">
        <v>113.936117</v>
      </c>
      <c r="D70" s="892">
        <v>17.658785999999999</v>
      </c>
      <c r="E70" s="892">
        <v>131.59490299999999</v>
      </c>
      <c r="F70" s="892">
        <v>113.237527</v>
      </c>
      <c r="G70" s="892">
        <v>19.247116999999999</v>
      </c>
      <c r="H70" s="893">
        <v>132.484644</v>
      </c>
      <c r="I70" s="894"/>
      <c r="J70" s="894"/>
      <c r="L70" s="894"/>
    </row>
    <row r="71" spans="2:12">
      <c r="B71" s="895" t="s">
        <v>547</v>
      </c>
      <c r="C71" s="892">
        <v>8.9324300000000001</v>
      </c>
      <c r="D71" s="892">
        <v>0</v>
      </c>
      <c r="E71" s="892">
        <v>8.9324300000000001</v>
      </c>
      <c r="F71" s="892">
        <v>9.4019399999999997</v>
      </c>
      <c r="G71" s="892">
        <v>0</v>
      </c>
      <c r="H71" s="893">
        <v>9.4019399999999997</v>
      </c>
      <c r="I71" s="894"/>
      <c r="J71" s="894"/>
      <c r="L71" s="894"/>
    </row>
    <row r="72" spans="2:12">
      <c r="B72" s="895" t="s">
        <v>548</v>
      </c>
      <c r="C72" s="892">
        <v>44.230711999999997</v>
      </c>
      <c r="D72" s="892">
        <v>1.927114</v>
      </c>
      <c r="E72" s="892">
        <v>46.157826</v>
      </c>
      <c r="F72" s="892">
        <v>55.497193000000003</v>
      </c>
      <c r="G72" s="892">
        <v>1.774905</v>
      </c>
      <c r="H72" s="893">
        <v>57.272098</v>
      </c>
      <c r="I72" s="894"/>
      <c r="J72" s="894"/>
      <c r="L72" s="894"/>
    </row>
    <row r="73" spans="2:12" ht="25.5">
      <c r="B73" s="895" t="s">
        <v>549</v>
      </c>
      <c r="C73" s="892">
        <v>104.74705</v>
      </c>
      <c r="D73" s="892">
        <v>7.4051729999999996</v>
      </c>
      <c r="E73" s="892">
        <v>112.15222300000001</v>
      </c>
      <c r="F73" s="892">
        <v>119.71709300000001</v>
      </c>
      <c r="G73" s="892">
        <v>7.8174919999999997</v>
      </c>
      <c r="H73" s="893">
        <v>127.53458500000001</v>
      </c>
      <c r="I73" s="894"/>
      <c r="J73" s="894"/>
      <c r="L73" s="894"/>
    </row>
    <row r="74" spans="2:12" hidden="1">
      <c r="B74" s="895" t="s">
        <v>550</v>
      </c>
      <c r="C74" s="892">
        <v>687.91264839999997</v>
      </c>
      <c r="D74" s="892">
        <v>83.446797000000004</v>
      </c>
      <c r="E74" s="892">
        <v>771.35944540000003</v>
      </c>
      <c r="F74" s="892">
        <v>759.52977597000006</v>
      </c>
      <c r="G74" s="892">
        <v>100.740492</v>
      </c>
      <c r="H74" s="893">
        <v>860.27026797000008</v>
      </c>
      <c r="I74" s="894"/>
      <c r="J74" s="894"/>
      <c r="L74" s="894"/>
    </row>
    <row r="75" spans="2:12" hidden="1">
      <c r="B75" s="895" t="s">
        <v>551</v>
      </c>
      <c r="C75" s="892">
        <v>454.20389512999998</v>
      </c>
      <c r="D75" s="892">
        <v>58.942920999999998</v>
      </c>
      <c r="E75" s="892">
        <v>513.14681613000005</v>
      </c>
      <c r="F75" s="892">
        <v>485.74206148000002</v>
      </c>
      <c r="G75" s="892">
        <v>72.805761000000004</v>
      </c>
      <c r="H75" s="893">
        <v>558.54782248000004</v>
      </c>
      <c r="I75" s="894"/>
      <c r="J75" s="894"/>
      <c r="L75" s="894"/>
    </row>
    <row r="76" spans="2:12" hidden="1">
      <c r="B76" s="895" t="s">
        <v>552</v>
      </c>
      <c r="C76" s="892">
        <v>100.36681276</v>
      </c>
      <c r="D76" s="892">
        <v>7.5098310000000001</v>
      </c>
      <c r="E76" s="892">
        <v>107.87664376000001</v>
      </c>
      <c r="F76" s="892">
        <v>101.50871315000001</v>
      </c>
      <c r="G76" s="892">
        <v>7.3138560000000004</v>
      </c>
      <c r="H76" s="893">
        <v>108.82256915000001</v>
      </c>
      <c r="I76" s="894"/>
      <c r="J76" s="894"/>
      <c r="L76" s="894"/>
    </row>
    <row r="77" spans="2:12">
      <c r="B77" s="895" t="s">
        <v>553</v>
      </c>
      <c r="C77" s="892">
        <v>133.34194051</v>
      </c>
      <c r="D77" s="892">
        <v>16.994045</v>
      </c>
      <c r="E77" s="892">
        <v>150.33598551</v>
      </c>
      <c r="F77" s="892">
        <v>172.27900134000001</v>
      </c>
      <c r="G77" s="892">
        <v>20.620875000000002</v>
      </c>
      <c r="H77" s="893">
        <v>192.89987633999999</v>
      </c>
      <c r="I77" s="894"/>
      <c r="J77" s="894"/>
      <c r="L77" s="894"/>
    </row>
    <row r="78" spans="2:12">
      <c r="B78" s="873" t="s">
        <v>554</v>
      </c>
      <c r="C78" s="892">
        <v>50.411315250000001</v>
      </c>
      <c r="D78" s="892">
        <v>8.7581019999999992</v>
      </c>
      <c r="E78" s="892">
        <v>59.169417250000002</v>
      </c>
      <c r="F78" s="892">
        <v>180.32393306</v>
      </c>
      <c r="G78" s="892">
        <v>16.804796</v>
      </c>
      <c r="H78" s="893">
        <v>197.12872906000001</v>
      </c>
      <c r="I78" s="894"/>
      <c r="J78" s="894"/>
      <c r="L78" s="894"/>
    </row>
    <row r="79" spans="2:12" ht="25.5">
      <c r="B79" s="872" t="s">
        <v>555</v>
      </c>
      <c r="C79" s="892">
        <v>22.364000999999998</v>
      </c>
      <c r="D79" s="892">
        <v>0</v>
      </c>
      <c r="E79" s="892">
        <v>22.364000999999998</v>
      </c>
      <c r="F79" s="892">
        <v>22.831222</v>
      </c>
      <c r="G79" s="892">
        <v>0.51105699999999998</v>
      </c>
      <c r="H79" s="893">
        <v>23.342279000000001</v>
      </c>
      <c r="I79" s="894"/>
      <c r="J79" s="894"/>
      <c r="L79" s="894"/>
    </row>
    <row r="80" spans="2:12">
      <c r="B80" s="872" t="s">
        <v>556</v>
      </c>
      <c r="C80" s="892">
        <v>6.0497079999999999</v>
      </c>
      <c r="D80" s="892">
        <v>1.13785</v>
      </c>
      <c r="E80" s="892">
        <v>7.1875580000000001</v>
      </c>
      <c r="F80" s="892">
        <v>11.086278999999999</v>
      </c>
      <c r="G80" s="892">
        <v>1.039463</v>
      </c>
      <c r="H80" s="893">
        <v>12.125742000000001</v>
      </c>
      <c r="I80" s="894"/>
      <c r="J80" s="894"/>
      <c r="L80" s="894"/>
    </row>
    <row r="81" spans="2:12">
      <c r="B81" s="872" t="s">
        <v>557</v>
      </c>
      <c r="C81" s="892">
        <v>4.80480325</v>
      </c>
      <c r="D81" s="892">
        <v>5.8584449999999997</v>
      </c>
      <c r="E81" s="892">
        <v>10.663248250000001</v>
      </c>
      <c r="F81" s="892">
        <v>8.7294070599999998</v>
      </c>
      <c r="G81" s="892">
        <v>12.592801</v>
      </c>
      <c r="H81" s="893">
        <v>21.322208060000001</v>
      </c>
      <c r="I81" s="894"/>
      <c r="J81" s="894"/>
      <c r="L81" s="894"/>
    </row>
    <row r="82" spans="2:12" ht="25.5">
      <c r="B82" s="872" t="s">
        <v>558</v>
      </c>
      <c r="C82" s="892">
        <v>14.458181</v>
      </c>
      <c r="D82" s="892">
        <v>1.337604</v>
      </c>
      <c r="E82" s="892">
        <v>15.795785</v>
      </c>
      <c r="F82" s="892">
        <v>19.668512</v>
      </c>
      <c r="G82" s="892">
        <v>1.8346530000000001</v>
      </c>
      <c r="H82" s="893">
        <v>21.503164999999999</v>
      </c>
      <c r="I82" s="894"/>
      <c r="J82" s="894"/>
      <c r="L82" s="894"/>
    </row>
    <row r="83" spans="2:12" ht="25.5">
      <c r="B83" s="872" t="s">
        <v>559</v>
      </c>
      <c r="C83" s="892">
        <v>1.7697620000000001</v>
      </c>
      <c r="D83" s="892">
        <v>0</v>
      </c>
      <c r="E83" s="892">
        <v>1.7697620000000001</v>
      </c>
      <c r="F83" s="892">
        <v>114.66777999999999</v>
      </c>
      <c r="G83" s="892">
        <v>0</v>
      </c>
      <c r="H83" s="893">
        <v>114.66777999999999</v>
      </c>
      <c r="I83" s="894"/>
      <c r="J83" s="894"/>
      <c r="L83" s="894"/>
    </row>
    <row r="84" spans="2:12">
      <c r="B84" s="872" t="s">
        <v>560</v>
      </c>
      <c r="C84" s="892">
        <v>1.6404669999999999</v>
      </c>
      <c r="D84" s="892">
        <v>0</v>
      </c>
      <c r="E84" s="892">
        <v>1.6404669999999999</v>
      </c>
      <c r="F84" s="892">
        <v>0</v>
      </c>
      <c r="G84" s="892">
        <v>0</v>
      </c>
      <c r="H84" s="893">
        <v>0</v>
      </c>
      <c r="I84" s="894"/>
      <c r="J84" s="894"/>
      <c r="L84" s="894"/>
    </row>
    <row r="85" spans="2:12">
      <c r="B85" s="872" t="s">
        <v>561</v>
      </c>
      <c r="C85" s="892">
        <v>0.12929499999999999</v>
      </c>
      <c r="D85" s="892">
        <v>0</v>
      </c>
      <c r="E85" s="892">
        <v>0.12929499999999999</v>
      </c>
      <c r="F85" s="892">
        <v>0.36567</v>
      </c>
      <c r="G85" s="892">
        <v>0</v>
      </c>
      <c r="H85" s="893">
        <v>0.36567</v>
      </c>
      <c r="I85" s="894"/>
      <c r="J85" s="894"/>
      <c r="L85" s="894"/>
    </row>
    <row r="86" spans="2:12">
      <c r="B86" s="872" t="s">
        <v>562</v>
      </c>
      <c r="C86" s="892">
        <v>0</v>
      </c>
      <c r="D86" s="892">
        <v>0</v>
      </c>
      <c r="E86" s="892">
        <v>0</v>
      </c>
      <c r="F86" s="892">
        <v>114.30211</v>
      </c>
      <c r="G86" s="892">
        <v>0</v>
      </c>
      <c r="H86" s="893">
        <v>114.30211</v>
      </c>
      <c r="I86" s="894"/>
      <c r="J86" s="894"/>
      <c r="L86" s="894"/>
    </row>
    <row r="87" spans="2:12">
      <c r="B87" s="872" t="s">
        <v>563</v>
      </c>
      <c r="C87" s="892">
        <v>0.96486000000000005</v>
      </c>
      <c r="D87" s="892">
        <v>0.424203</v>
      </c>
      <c r="E87" s="892">
        <v>1.3890629999999999</v>
      </c>
      <c r="F87" s="892">
        <v>3.3407330000000002</v>
      </c>
      <c r="G87" s="892">
        <v>0.82682199999999995</v>
      </c>
      <c r="H87" s="893">
        <v>4.1675550000000001</v>
      </c>
      <c r="I87" s="894"/>
      <c r="J87" s="894"/>
      <c r="L87" s="894"/>
    </row>
    <row r="88" spans="2:12" ht="25.5">
      <c r="B88" s="873" t="s">
        <v>564</v>
      </c>
      <c r="C88" s="892">
        <v>434.85346326999996</v>
      </c>
      <c r="D88" s="892">
        <v>16.045591000000002</v>
      </c>
      <c r="E88" s="892">
        <v>450.89905426999997</v>
      </c>
      <c r="F88" s="892">
        <v>421.17903644</v>
      </c>
      <c r="G88" s="892">
        <v>21.411124000000001</v>
      </c>
      <c r="H88" s="893">
        <v>442.59016043999998</v>
      </c>
      <c r="I88" s="894"/>
      <c r="J88" s="894"/>
      <c r="L88" s="894"/>
    </row>
    <row r="89" spans="2:12">
      <c r="B89" s="872" t="s">
        <v>565</v>
      </c>
      <c r="C89" s="892">
        <v>0</v>
      </c>
      <c r="D89" s="892">
        <v>0</v>
      </c>
      <c r="E89" s="892">
        <v>0</v>
      </c>
      <c r="F89" s="892">
        <v>0</v>
      </c>
      <c r="G89" s="892">
        <v>0</v>
      </c>
      <c r="H89" s="893">
        <v>0</v>
      </c>
      <c r="I89" s="894"/>
      <c r="J89" s="894"/>
      <c r="L89" s="894"/>
    </row>
    <row r="90" spans="2:12">
      <c r="B90" s="872" t="s">
        <v>566</v>
      </c>
      <c r="C90" s="892">
        <v>434.85346326999996</v>
      </c>
      <c r="D90" s="892">
        <v>16.045591000000002</v>
      </c>
      <c r="E90" s="892">
        <v>450.89905426999997</v>
      </c>
      <c r="F90" s="892">
        <v>421.17903644</v>
      </c>
      <c r="G90" s="892">
        <v>21.411124000000001</v>
      </c>
      <c r="H90" s="893">
        <v>442.59016043999998</v>
      </c>
      <c r="I90" s="894"/>
      <c r="J90" s="894"/>
      <c r="L90" s="894"/>
    </row>
    <row r="91" spans="2:12" ht="28.5" customHeight="1">
      <c r="B91" s="873" t="s">
        <v>567</v>
      </c>
      <c r="C91" s="892">
        <v>74.307857999999996</v>
      </c>
      <c r="D91" s="892">
        <v>7.5384120000000001</v>
      </c>
      <c r="E91" s="892">
        <v>81.846270000000004</v>
      </c>
      <c r="F91" s="892">
        <v>59.026780000000002</v>
      </c>
      <c r="G91" s="892">
        <v>-2.2849029999999999</v>
      </c>
      <c r="H91" s="893">
        <v>56.741877000000002</v>
      </c>
      <c r="I91" s="894"/>
      <c r="J91" s="894"/>
      <c r="L91" s="894"/>
    </row>
    <row r="92" spans="2:12">
      <c r="B92" s="873" t="s">
        <v>568</v>
      </c>
      <c r="C92" s="892">
        <v>58.949807229999998</v>
      </c>
      <c r="D92" s="892">
        <v>1.6821470000000001</v>
      </c>
      <c r="E92" s="892">
        <v>60.631954229999998</v>
      </c>
      <c r="F92" s="892">
        <v>54.580364939999995</v>
      </c>
      <c r="G92" s="892">
        <v>4.6074719999999996</v>
      </c>
      <c r="H92" s="893">
        <v>59.187836939999997</v>
      </c>
      <c r="I92" s="894"/>
      <c r="J92" s="894"/>
      <c r="L92" s="894"/>
    </row>
    <row r="93" spans="2:12">
      <c r="B93" s="873" t="s">
        <v>569</v>
      </c>
      <c r="C93" s="892">
        <v>437.30137251999997</v>
      </c>
      <c r="D93" s="892">
        <v>105.139939</v>
      </c>
      <c r="E93" s="892">
        <v>542.44131152</v>
      </c>
      <c r="F93" s="892">
        <v>360.40714699</v>
      </c>
      <c r="G93" s="892">
        <v>138.144353</v>
      </c>
      <c r="H93" s="893">
        <v>498.55149999000002</v>
      </c>
      <c r="I93" s="894"/>
      <c r="J93" s="894"/>
      <c r="L93" s="894"/>
    </row>
    <row r="94" spans="2:12">
      <c r="B94" s="873" t="s">
        <v>570</v>
      </c>
      <c r="C94" s="892">
        <v>106.534959</v>
      </c>
      <c r="D94" s="892">
        <v>9.2222930000000005</v>
      </c>
      <c r="E94" s="892">
        <v>115.75725199999999</v>
      </c>
      <c r="F94" s="892">
        <v>433.83055300000001</v>
      </c>
      <c r="G94" s="892">
        <v>22.657948000000001</v>
      </c>
      <c r="H94" s="893">
        <v>456.48850099999999</v>
      </c>
      <c r="I94" s="894"/>
      <c r="J94" s="894"/>
      <c r="L94" s="894"/>
    </row>
    <row r="95" spans="2:12">
      <c r="B95" s="873" t="s">
        <v>571</v>
      </c>
      <c r="C95" s="892">
        <v>55.025616999999997</v>
      </c>
      <c r="D95" s="892">
        <v>12.896725</v>
      </c>
      <c r="E95" s="892">
        <v>67.922342</v>
      </c>
      <c r="F95" s="892">
        <v>52.486530000000002</v>
      </c>
      <c r="G95" s="892">
        <v>14.944470000000001</v>
      </c>
      <c r="H95" s="893">
        <v>67.430999999999997</v>
      </c>
      <c r="I95" s="894"/>
      <c r="J95" s="894"/>
      <c r="L95" s="894"/>
    </row>
    <row r="96" spans="2:12">
      <c r="B96" s="873" t="s">
        <v>572</v>
      </c>
      <c r="C96" s="892">
        <v>6.092168</v>
      </c>
      <c r="D96" s="892">
        <v>0</v>
      </c>
      <c r="E96" s="892">
        <v>6.092168</v>
      </c>
      <c r="F96" s="892">
        <v>0</v>
      </c>
      <c r="G96" s="892">
        <v>0</v>
      </c>
      <c r="H96" s="893">
        <v>0</v>
      </c>
      <c r="I96" s="894"/>
      <c r="J96" s="894"/>
      <c r="L96" s="894"/>
    </row>
    <row r="97" spans="2:12">
      <c r="B97" s="873" t="s">
        <v>573</v>
      </c>
      <c r="C97" s="892">
        <v>376.18358752</v>
      </c>
      <c r="D97" s="892">
        <v>92.243213999999995</v>
      </c>
      <c r="E97" s="892">
        <v>468.42680151999997</v>
      </c>
      <c r="F97" s="892">
        <v>308.03200499000002</v>
      </c>
      <c r="G97" s="892">
        <v>123.25575000000001</v>
      </c>
      <c r="H97" s="893">
        <v>431.28775499</v>
      </c>
      <c r="I97" s="894"/>
      <c r="J97" s="894"/>
      <c r="L97" s="894"/>
    </row>
    <row r="98" spans="2:12" ht="13.5" thickBot="1">
      <c r="B98" s="896" t="s">
        <v>574</v>
      </c>
      <c r="C98" s="897">
        <v>106.534959</v>
      </c>
      <c r="D98" s="897">
        <v>9.2222930000000005</v>
      </c>
      <c r="E98" s="897">
        <v>115.75725199999999</v>
      </c>
      <c r="F98" s="897">
        <v>433.94194099999999</v>
      </c>
      <c r="G98" s="897">
        <v>22.713815</v>
      </c>
      <c r="H98" s="898">
        <v>456.655756</v>
      </c>
      <c r="I98" s="894"/>
      <c r="J98" s="894"/>
      <c r="L98" s="894"/>
    </row>
    <row r="103" spans="2:12">
      <c r="C103" s="899"/>
      <c r="D103" s="899"/>
      <c r="E103" s="899"/>
      <c r="F103" s="899"/>
      <c r="G103" s="899"/>
      <c r="H103" s="899"/>
    </row>
  </sheetData>
  <mergeCells count="1">
    <mergeCell ref="B3:H3"/>
  </mergeCells>
  <pageMargins left="0.7" right="0.7" top="0.75" bottom="0.75" header="0.3" footer="0.3"/>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6"/>
  <sheetViews>
    <sheetView topLeftCell="A25" workbookViewId="0">
      <selection activeCell="B3" sqref="B3:L3"/>
    </sheetView>
  </sheetViews>
  <sheetFormatPr defaultColWidth="8.85546875" defaultRowHeight="14.25"/>
  <cols>
    <col min="1" max="1" width="7" style="1" customWidth="1"/>
    <col min="2" max="2" width="34.5703125" style="1" customWidth="1"/>
    <col min="3" max="3" width="11.140625" style="1" customWidth="1"/>
    <col min="4" max="4" width="12" style="1" customWidth="1"/>
    <col min="5" max="6" width="10" style="1" customWidth="1"/>
    <col min="7" max="8" width="11.7109375" style="1" customWidth="1"/>
    <col min="9" max="12" width="10" style="1" customWidth="1"/>
    <col min="13" max="16384" width="8.85546875" style="1"/>
  </cols>
  <sheetData>
    <row r="1" spans="2:16">
      <c r="K1" s="1140" t="s">
        <v>214</v>
      </c>
      <c r="L1" s="1140"/>
    </row>
    <row r="3" spans="2:16">
      <c r="B3" s="1141" t="s">
        <v>19</v>
      </c>
      <c r="C3" s="1141"/>
      <c r="D3" s="1141"/>
      <c r="E3" s="1141"/>
      <c r="F3" s="1141"/>
      <c r="G3" s="1141"/>
      <c r="H3" s="1141"/>
      <c r="I3" s="1141"/>
      <c r="J3" s="1141"/>
      <c r="K3" s="1141"/>
      <c r="L3" s="1141"/>
    </row>
    <row r="4" spans="2:16" ht="15" thickBot="1"/>
    <row r="5" spans="2:16" ht="90.6" customHeight="1">
      <c r="B5" s="1142" t="s">
        <v>20</v>
      </c>
      <c r="C5" s="1144" t="s">
        <v>21</v>
      </c>
      <c r="D5" s="1144"/>
      <c r="E5" s="1145" t="s">
        <v>22</v>
      </c>
      <c r="F5" s="1146"/>
      <c r="G5" s="1147" t="s">
        <v>23</v>
      </c>
      <c r="H5" s="1148"/>
      <c r="I5" s="1145" t="s">
        <v>24</v>
      </c>
      <c r="J5" s="1146"/>
      <c r="K5" s="1144" t="s">
        <v>25</v>
      </c>
      <c r="L5" s="1144"/>
    </row>
    <row r="6" spans="2:16" ht="15" thickBot="1">
      <c r="B6" s="1143"/>
      <c r="C6" s="2">
        <v>2018</v>
      </c>
      <c r="D6" s="3">
        <v>2019</v>
      </c>
      <c r="E6" s="2">
        <v>2018</v>
      </c>
      <c r="F6" s="3">
        <v>2019</v>
      </c>
      <c r="G6" s="4">
        <v>2018</v>
      </c>
      <c r="H6" s="3">
        <v>2019</v>
      </c>
      <c r="I6" s="4">
        <v>2018</v>
      </c>
      <c r="J6" s="3">
        <v>2019</v>
      </c>
      <c r="K6" s="2">
        <v>2018</v>
      </c>
      <c r="L6" s="3">
        <v>2019</v>
      </c>
    </row>
    <row r="7" spans="2:16" ht="28.5">
      <c r="B7" s="5" t="s">
        <v>26</v>
      </c>
      <c r="C7" s="6">
        <v>30374</v>
      </c>
      <c r="D7" s="7">
        <v>31523</v>
      </c>
      <c r="E7" s="8">
        <f>C7/C13*100</f>
        <v>9.9263384249364375</v>
      </c>
      <c r="F7" s="9">
        <f>D7/D13*100</f>
        <v>9.9377687544923763</v>
      </c>
      <c r="G7" s="10">
        <v>2090</v>
      </c>
      <c r="H7" s="7">
        <f>D7-C7</f>
        <v>1149</v>
      </c>
      <c r="I7" s="11">
        <v>7.3893367274784367</v>
      </c>
      <c r="J7" s="12">
        <f>D7/C7*100-100</f>
        <v>3.7828405873444382</v>
      </c>
      <c r="K7" s="13">
        <f>G7/G13*100</f>
        <v>59.902550874175986</v>
      </c>
      <c r="L7" s="14">
        <f>H7/H13*100</f>
        <v>10.249776984834968</v>
      </c>
      <c r="N7" s="15"/>
      <c r="P7" s="16"/>
    </row>
    <row r="8" spans="2:16">
      <c r="B8" s="17" t="s">
        <v>27</v>
      </c>
      <c r="C8" s="18">
        <v>58295</v>
      </c>
      <c r="D8" s="19">
        <v>60128</v>
      </c>
      <c r="E8" s="20">
        <f>C8/C13*100</f>
        <v>19.05102714432309</v>
      </c>
      <c r="F8" s="21">
        <f>D8/D13*100</f>
        <v>18.955624771440462</v>
      </c>
      <c r="G8" s="22">
        <v>2314</v>
      </c>
      <c r="H8" s="19">
        <f t="shared" ref="H8:H12" si="0">D8-C8</f>
        <v>1833</v>
      </c>
      <c r="I8" s="20">
        <v>4.1335453100159043</v>
      </c>
      <c r="J8" s="21">
        <f t="shared" ref="J8:J12" si="1">D8/C8*100-100</f>
        <v>3.1443520027446539</v>
      </c>
      <c r="K8" s="23">
        <f>G8/G13*100</f>
        <v>66.322728575523072</v>
      </c>
      <c r="L8" s="24">
        <f>H8/H13*100</f>
        <v>16.351471900089205</v>
      </c>
      <c r="P8" s="16"/>
    </row>
    <row r="9" spans="2:16">
      <c r="B9" s="17" t="s">
        <v>28</v>
      </c>
      <c r="C9" s="18">
        <v>39955</v>
      </c>
      <c r="D9" s="19">
        <v>42333</v>
      </c>
      <c r="E9" s="20">
        <f>C9/C13*100</f>
        <v>13.057445570828186</v>
      </c>
      <c r="F9" s="21">
        <f>D9/D13*100</f>
        <v>13.345670294195532</v>
      </c>
      <c r="G9" s="22">
        <v>-5390</v>
      </c>
      <c r="H9" s="19">
        <f t="shared" si="0"/>
        <v>2378</v>
      </c>
      <c r="I9" s="20">
        <v>-11.886646818833384</v>
      </c>
      <c r="J9" s="21">
        <f t="shared" si="1"/>
        <v>5.9516956576148203</v>
      </c>
      <c r="K9" s="23">
        <f>G9/G13*100</f>
        <v>-154.48552593866438</v>
      </c>
      <c r="L9" s="24">
        <f>H9/H13*100</f>
        <v>21.213202497769849</v>
      </c>
      <c r="P9" s="16"/>
    </row>
    <row r="10" spans="2:16" ht="42.75">
      <c r="B10" s="17" t="s">
        <v>29</v>
      </c>
      <c r="C10" s="18">
        <v>86523</v>
      </c>
      <c r="D10" s="19">
        <v>90549</v>
      </c>
      <c r="E10" s="20">
        <f>C10/C13*100</f>
        <v>28.276044628326048</v>
      </c>
      <c r="F10" s="21">
        <f>D10/D13*100</f>
        <v>28.545983026695755</v>
      </c>
      <c r="G10" s="22">
        <v>4836</v>
      </c>
      <c r="H10" s="19">
        <f t="shared" si="0"/>
        <v>4026</v>
      </c>
      <c r="I10" s="20">
        <v>5.9201586543758538</v>
      </c>
      <c r="J10" s="21">
        <f t="shared" si="1"/>
        <v>4.6530980201796126</v>
      </c>
      <c r="K10" s="23">
        <f>G10/G13*100</f>
        <v>138.60705073086845</v>
      </c>
      <c r="L10" s="24">
        <f>H10/H13*100</f>
        <v>35.914362176628011</v>
      </c>
      <c r="P10" s="16"/>
    </row>
    <row r="11" spans="2:16">
      <c r="B11" s="17" t="s">
        <v>30</v>
      </c>
      <c r="C11" s="18">
        <v>26534</v>
      </c>
      <c r="D11" s="19">
        <v>26283</v>
      </c>
      <c r="E11" s="20">
        <f>C11/C13*100</f>
        <v>8.6714118577488453</v>
      </c>
      <c r="F11" s="21">
        <f>D11/D13*100</f>
        <v>8.2858349831654081</v>
      </c>
      <c r="G11" s="22">
        <v>-1825</v>
      </c>
      <c r="H11" s="19">
        <f t="shared" si="0"/>
        <v>-251</v>
      </c>
      <c r="I11" s="20">
        <v>-6.4353468034838954</v>
      </c>
      <c r="J11" s="21">
        <f t="shared" si="1"/>
        <v>-0.94595613175549431</v>
      </c>
      <c r="K11" s="23">
        <f>G11/G13*100</f>
        <v>-52.307251361421613</v>
      </c>
      <c r="L11" s="24">
        <f>H11/H13*100</f>
        <v>-2.2390722569134698</v>
      </c>
      <c r="P11" s="16"/>
    </row>
    <row r="12" spans="2:16" ht="64.5" customHeight="1" thickBot="1">
      <c r="B12" s="5" t="s">
        <v>31</v>
      </c>
      <c r="C12" s="6">
        <v>64313</v>
      </c>
      <c r="D12" s="25">
        <v>66388</v>
      </c>
      <c r="E12" s="11">
        <f>C12/C13*100</f>
        <v>21.017732373837394</v>
      </c>
      <c r="F12" s="26">
        <f>D12/D13*100</f>
        <v>20.929118170010465</v>
      </c>
      <c r="G12" s="27">
        <v>1464</v>
      </c>
      <c r="H12" s="25">
        <f t="shared" si="0"/>
        <v>2075</v>
      </c>
      <c r="I12" s="11">
        <v>2.3293926713233302</v>
      </c>
      <c r="J12" s="28">
        <f t="shared" si="1"/>
        <v>3.2264083466795057</v>
      </c>
      <c r="K12" s="29">
        <f>G12/G13*100</f>
        <v>41.960447119518484</v>
      </c>
      <c r="L12" s="14">
        <f>H12/H13*100</f>
        <v>18.510258697591436</v>
      </c>
      <c r="P12" s="16"/>
    </row>
    <row r="13" spans="2:16" ht="15" thickBot="1">
      <c r="B13" s="30" t="s">
        <v>32</v>
      </c>
      <c r="C13" s="31">
        <f>C12+C11+C10+C9+C8+C7</f>
        <v>305994</v>
      </c>
      <c r="D13" s="32">
        <f>D7+D8+D9+D10+D11+D12</f>
        <v>317204</v>
      </c>
      <c r="E13" s="33">
        <f t="shared" ref="E13:F13" si="2">E7+E8+E9+E10+E11+E12</f>
        <v>100</v>
      </c>
      <c r="F13" s="34">
        <f t="shared" si="2"/>
        <v>100</v>
      </c>
      <c r="G13" s="35">
        <v>3489</v>
      </c>
      <c r="H13" s="32">
        <f>D13-C13</f>
        <v>11210</v>
      </c>
      <c r="I13" s="36">
        <v>1.1533693657955999</v>
      </c>
      <c r="J13" s="34">
        <f>D13/C13*100-100</f>
        <v>3.663470525565856</v>
      </c>
      <c r="K13" s="37">
        <f>SUM(K7:K12)</f>
        <v>100</v>
      </c>
      <c r="L13" s="37">
        <f>SUM(L7:L12)</f>
        <v>100</v>
      </c>
    </row>
    <row r="15" spans="2:16">
      <c r="B15" s="38" t="s">
        <v>33</v>
      </c>
    </row>
    <row r="16" spans="2:16">
      <c r="J16" s="16"/>
    </row>
  </sheetData>
  <mergeCells count="8">
    <mergeCell ref="K1:L1"/>
    <mergeCell ref="B3:L3"/>
    <mergeCell ref="B5:B6"/>
    <mergeCell ref="C5:D5"/>
    <mergeCell ref="E5:F5"/>
    <mergeCell ref="G5:H5"/>
    <mergeCell ref="I5:J5"/>
    <mergeCell ref="K5:L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zoomScaleNormal="100" workbookViewId="0">
      <selection activeCell="C12" sqref="C12"/>
    </sheetView>
  </sheetViews>
  <sheetFormatPr defaultColWidth="9.140625" defaultRowHeight="14.25"/>
  <cols>
    <col min="1" max="1" width="5.7109375" style="1" customWidth="1"/>
    <col min="2" max="2" width="46.28515625" style="1" customWidth="1"/>
    <col min="3" max="9" width="11.42578125" style="1" bestFit="1" customWidth="1"/>
    <col min="10" max="16384" width="9.140625" style="1"/>
  </cols>
  <sheetData>
    <row r="1" spans="2:14">
      <c r="H1" s="1177" t="s">
        <v>693</v>
      </c>
      <c r="I1" s="1177"/>
    </row>
    <row r="3" spans="2:14">
      <c r="B3" s="1327" t="s">
        <v>577</v>
      </c>
      <c r="C3" s="1327"/>
      <c r="D3" s="1327"/>
      <c r="E3" s="1327"/>
      <c r="F3" s="1327"/>
      <c r="G3" s="1327"/>
      <c r="H3" s="1327"/>
      <c r="I3" s="1327"/>
      <c r="J3" s="901"/>
    </row>
    <row r="4" spans="2:14" ht="15" thickBot="1">
      <c r="B4" s="902"/>
      <c r="C4" s="902"/>
      <c r="D4" s="902"/>
      <c r="E4" s="902"/>
      <c r="F4" s="902"/>
      <c r="G4" s="902"/>
      <c r="H4" s="902"/>
      <c r="I4" s="902"/>
      <c r="J4" s="901"/>
    </row>
    <row r="5" spans="2:14" ht="15" thickBot="1">
      <c r="B5" s="1142" t="s">
        <v>578</v>
      </c>
      <c r="C5" s="1328" t="s">
        <v>579</v>
      </c>
      <c r="D5" s="1329"/>
      <c r="E5" s="1329"/>
      <c r="F5" s="1329"/>
      <c r="G5" s="1329"/>
      <c r="H5" s="1329"/>
      <c r="I5" s="1329"/>
    </row>
    <row r="6" spans="2:14" ht="15.75" customHeight="1" thickBot="1">
      <c r="B6" s="1143"/>
      <c r="C6" s="903" t="s">
        <v>580</v>
      </c>
      <c r="D6" s="904" t="s">
        <v>581</v>
      </c>
      <c r="E6" s="903" t="s">
        <v>582</v>
      </c>
      <c r="F6" s="903" t="s">
        <v>279</v>
      </c>
      <c r="G6" s="905" t="s">
        <v>280</v>
      </c>
      <c r="H6" s="905" t="s">
        <v>281</v>
      </c>
      <c r="I6" s="905" t="s">
        <v>282</v>
      </c>
    </row>
    <row r="7" spans="2:14" ht="28.5">
      <c r="B7" s="906" t="s">
        <v>583</v>
      </c>
      <c r="C7" s="907">
        <v>350040</v>
      </c>
      <c r="D7" s="907">
        <v>373151</v>
      </c>
      <c r="E7" s="907">
        <v>405288</v>
      </c>
      <c r="F7" s="907">
        <v>427025</v>
      </c>
      <c r="G7" s="907">
        <v>457266</v>
      </c>
      <c r="H7" s="907">
        <v>490035</v>
      </c>
      <c r="I7" s="908">
        <v>507556</v>
      </c>
      <c r="J7" s="448"/>
    </row>
    <row r="8" spans="2:14" ht="42.75">
      <c r="B8" s="909" t="s">
        <v>584</v>
      </c>
      <c r="C8" s="910">
        <v>33</v>
      </c>
      <c r="D8" s="910">
        <v>34</v>
      </c>
      <c r="E8" s="910">
        <v>34</v>
      </c>
      <c r="F8" s="910">
        <v>35</v>
      </c>
      <c r="G8" s="911">
        <v>35</v>
      </c>
      <c r="H8" s="910">
        <v>35</v>
      </c>
      <c r="I8" s="912">
        <v>35</v>
      </c>
      <c r="J8" s="448"/>
    </row>
    <row r="9" spans="2:14" ht="42.75">
      <c r="B9" s="913" t="s">
        <v>585</v>
      </c>
      <c r="C9" s="914">
        <v>8.2107085445777201</v>
      </c>
      <c r="D9" s="915">
        <v>6.6023882984801707</v>
      </c>
      <c r="E9" s="915">
        <v>8.6123312010419397</v>
      </c>
      <c r="F9" s="915">
        <v>5.3633465584966702</v>
      </c>
      <c r="G9" s="915">
        <v>7.0817867806334522</v>
      </c>
      <c r="H9" s="915">
        <v>7.1662883310808194</v>
      </c>
      <c r="I9" s="916">
        <v>3.5754588957931577</v>
      </c>
      <c r="J9" s="448"/>
    </row>
    <row r="10" spans="2:14">
      <c r="B10" s="913" t="s">
        <v>586</v>
      </c>
      <c r="C10" s="917">
        <v>956057</v>
      </c>
      <c r="D10" s="917">
        <v>958997.75</v>
      </c>
      <c r="E10" s="917">
        <v>954924.25</v>
      </c>
      <c r="F10" s="917">
        <v>948599.25</v>
      </c>
      <c r="G10" s="917">
        <v>954212.25</v>
      </c>
      <c r="H10" s="917">
        <v>957627</v>
      </c>
      <c r="I10" s="918">
        <v>964014.25</v>
      </c>
      <c r="J10" s="448"/>
    </row>
    <row r="11" spans="2:14" ht="28.5">
      <c r="B11" s="913" t="s">
        <v>587</v>
      </c>
      <c r="C11" s="914">
        <v>1.37868380458091</v>
      </c>
      <c r="D11" s="915">
        <v>0.30761764204435499</v>
      </c>
      <c r="E11" s="915">
        <v>-0.42479233533333755</v>
      </c>
      <c r="F11" s="915">
        <v>-0.66235620259931605</v>
      </c>
      <c r="G11" s="915">
        <v>0.59171457282935869</v>
      </c>
      <c r="H11" s="915">
        <v>0.35786063320817796</v>
      </c>
      <c r="I11" s="916">
        <v>0.66698725077718157</v>
      </c>
      <c r="J11" s="448"/>
      <c r="N11" s="919"/>
    </row>
    <row r="12" spans="2:14" ht="42.75">
      <c r="B12" s="913" t="s">
        <v>588</v>
      </c>
      <c r="C12" s="914">
        <v>36.612879775996596</v>
      </c>
      <c r="D12" s="915">
        <v>38.910508676764699</v>
      </c>
      <c r="E12" s="915">
        <v>42.441900496295908</v>
      </c>
      <c r="F12" s="915">
        <v>45.016375460975702</v>
      </c>
      <c r="G12" s="915">
        <v>47.92078491970733</v>
      </c>
      <c r="H12" s="915">
        <v>51.171802800046393</v>
      </c>
      <c r="I12" s="916">
        <v>52.650259059967219</v>
      </c>
      <c r="J12" s="448"/>
    </row>
    <row r="13" spans="2:14">
      <c r="B13" s="913" t="s">
        <v>589</v>
      </c>
      <c r="C13" s="917">
        <v>1672460.25</v>
      </c>
      <c r="D13" s="917">
        <v>1673494.25</v>
      </c>
      <c r="E13" s="917">
        <v>1676659.25</v>
      </c>
      <c r="F13" s="917">
        <v>1678889.5</v>
      </c>
      <c r="G13" s="917">
        <v>1679935.25</v>
      </c>
      <c r="H13" s="917">
        <v>1682706.5</v>
      </c>
      <c r="I13" s="918">
        <v>1684819.5</v>
      </c>
      <c r="J13" s="448"/>
    </row>
    <row r="14" spans="2:14" ht="28.5">
      <c r="B14" s="913" t="s">
        <v>590</v>
      </c>
      <c r="C14" s="914">
        <v>0.14943429195137203</v>
      </c>
      <c r="D14" s="915">
        <v>6.1825086724781653E-2</v>
      </c>
      <c r="E14" s="915">
        <v>0.18912523900216568</v>
      </c>
      <c r="F14" s="915">
        <v>0.13301748700578248</v>
      </c>
      <c r="G14" s="915">
        <v>6.2288197049299547E-2</v>
      </c>
      <c r="H14" s="915">
        <v>0.16496171504229107</v>
      </c>
      <c r="I14" s="916">
        <v>0.12557151232255892</v>
      </c>
      <c r="J14" s="448"/>
    </row>
    <row r="15" spans="2:14" ht="42.75">
      <c r="B15" s="913" t="s">
        <v>591</v>
      </c>
      <c r="C15" s="914">
        <v>20.929645413097262</v>
      </c>
      <c r="D15" s="915">
        <v>22.297716290330847</v>
      </c>
      <c r="E15" s="915">
        <v>24.172353446295066</v>
      </c>
      <c r="F15" s="915">
        <v>25.434967578271234</v>
      </c>
      <c r="G15" s="915">
        <v>27.219263361489677</v>
      </c>
      <c r="H15" s="915">
        <v>29.12183437812833</v>
      </c>
      <c r="I15" s="916">
        <v>30.125244870444579</v>
      </c>
      <c r="J15" s="448"/>
    </row>
    <row r="16" spans="2:14">
      <c r="B16" s="913" t="s">
        <v>592</v>
      </c>
      <c r="C16" s="917">
        <v>678837.75</v>
      </c>
      <c r="D16" s="917">
        <v>690188.25</v>
      </c>
      <c r="E16" s="917">
        <v>705991</v>
      </c>
      <c r="F16" s="917">
        <v>723550.25</v>
      </c>
      <c r="G16" s="917">
        <v>740648</v>
      </c>
      <c r="H16" s="917">
        <v>759054</v>
      </c>
      <c r="I16" s="918">
        <v>797651</v>
      </c>
      <c r="J16" s="448"/>
    </row>
    <row r="17" spans="2:10" ht="28.5">
      <c r="B17" s="913" t="s">
        <v>593</v>
      </c>
      <c r="C17" s="914">
        <v>4.3476807258431762</v>
      </c>
      <c r="D17" s="915">
        <v>1.6720490279157281</v>
      </c>
      <c r="E17" s="915">
        <v>2.2896289526806637</v>
      </c>
      <c r="F17" s="915">
        <v>2.487177598581285</v>
      </c>
      <c r="G17" s="915">
        <v>2.3630356011901039</v>
      </c>
      <c r="H17" s="915">
        <v>2.4851211371663733</v>
      </c>
      <c r="I17" s="916">
        <v>5.084881971506638</v>
      </c>
      <c r="J17" s="448"/>
    </row>
    <row r="18" spans="2:10" ht="42.75">
      <c r="B18" s="913" t="s">
        <v>594</v>
      </c>
      <c r="C18" s="914">
        <v>51.564604355017082</v>
      </c>
      <c r="D18" s="915">
        <v>54.06510470150716</v>
      </c>
      <c r="E18" s="915">
        <v>57.406964111440516</v>
      </c>
      <c r="F18" s="915">
        <v>59.018015680320758</v>
      </c>
      <c r="G18" s="915">
        <v>61.738639677687644</v>
      </c>
      <c r="H18" s="915">
        <v>64.558648001327967</v>
      </c>
      <c r="I18" s="916">
        <v>63.631337514777762</v>
      </c>
      <c r="J18" s="448"/>
    </row>
    <row r="19" spans="2:10" ht="29.25" thickBot="1">
      <c r="B19" s="920" t="s">
        <v>595</v>
      </c>
      <c r="C19" s="917">
        <v>76561.809747457432</v>
      </c>
      <c r="D19" s="917">
        <v>88513.8974865403</v>
      </c>
      <c r="E19" s="917">
        <v>98577.377353881689</v>
      </c>
      <c r="F19" s="917">
        <v>112523.20153386804</v>
      </c>
      <c r="G19" s="917">
        <v>124460.97377237756</v>
      </c>
      <c r="H19" s="917">
        <v>131322.60519350658</v>
      </c>
      <c r="I19" s="918">
        <v>148215.42747007226</v>
      </c>
      <c r="J19" s="448"/>
    </row>
    <row r="20" spans="2:10" ht="15" thickBot="1">
      <c r="B20" s="1142" t="s">
        <v>578</v>
      </c>
      <c r="C20" s="1328" t="s">
        <v>596</v>
      </c>
      <c r="D20" s="1329"/>
      <c r="E20" s="1329"/>
      <c r="F20" s="1329"/>
      <c r="G20" s="1329"/>
      <c r="H20" s="1329"/>
      <c r="I20" s="1329"/>
      <c r="J20" s="448"/>
    </row>
    <row r="21" spans="2:10" ht="15" thickBot="1">
      <c r="B21" s="1143"/>
      <c r="C21" s="903" t="s">
        <v>580</v>
      </c>
      <c r="D21" s="904" t="s">
        <v>581</v>
      </c>
      <c r="E21" s="903" t="s">
        <v>582</v>
      </c>
      <c r="F21" s="903" t="s">
        <v>279</v>
      </c>
      <c r="G21" s="905" t="s">
        <v>280</v>
      </c>
      <c r="H21" s="905" t="s">
        <v>281</v>
      </c>
      <c r="I21" s="905" t="s">
        <v>282</v>
      </c>
      <c r="J21" s="448"/>
    </row>
    <row r="22" spans="2:10" ht="28.5">
      <c r="B22" s="921" t="s">
        <v>597</v>
      </c>
      <c r="C22" s="922">
        <v>18525</v>
      </c>
      <c r="D22" s="922">
        <v>20433</v>
      </c>
      <c r="E22" s="922">
        <v>21744</v>
      </c>
      <c r="F22" s="922">
        <v>22989</v>
      </c>
      <c r="G22" s="922">
        <v>23800</v>
      </c>
      <c r="H22" s="922">
        <v>24388</v>
      </c>
      <c r="I22" s="923">
        <v>25181</v>
      </c>
      <c r="J22" s="448"/>
    </row>
    <row r="23" spans="2:10">
      <c r="B23" s="924" t="s">
        <v>598</v>
      </c>
      <c r="C23" s="917">
        <v>5065</v>
      </c>
      <c r="D23" s="917">
        <v>6285</v>
      </c>
      <c r="E23" s="917">
        <v>7016</v>
      </c>
      <c r="F23" s="917">
        <v>7979</v>
      </c>
      <c r="G23" s="917">
        <v>8979</v>
      </c>
      <c r="H23" s="917">
        <v>9579</v>
      </c>
      <c r="I23" s="918">
        <v>10205</v>
      </c>
      <c r="J23" s="448"/>
    </row>
    <row r="24" spans="2:10" ht="27.75" customHeight="1">
      <c r="B24" s="925" t="s">
        <v>599</v>
      </c>
      <c r="C24" s="926">
        <v>13460</v>
      </c>
      <c r="D24" s="926">
        <v>14148</v>
      </c>
      <c r="E24" s="926">
        <v>14728</v>
      </c>
      <c r="F24" s="926">
        <v>15010</v>
      </c>
      <c r="G24" s="926">
        <v>14821</v>
      </c>
      <c r="H24" s="926">
        <v>14809</v>
      </c>
      <c r="I24" s="927">
        <v>14976</v>
      </c>
    </row>
    <row r="25" spans="2:10" ht="42.75">
      <c r="B25" s="17" t="s">
        <v>600</v>
      </c>
      <c r="C25" s="928">
        <v>41</v>
      </c>
      <c r="D25" s="910">
        <v>42</v>
      </c>
      <c r="E25" s="910">
        <v>42</v>
      </c>
      <c r="F25" s="910">
        <v>43</v>
      </c>
      <c r="G25" s="910">
        <v>44</v>
      </c>
      <c r="H25" s="910">
        <v>45</v>
      </c>
      <c r="I25" s="912">
        <v>45</v>
      </c>
    </row>
    <row r="26" spans="2:10" ht="28.5">
      <c r="B26" s="929" t="s">
        <v>601</v>
      </c>
      <c r="C26" s="914">
        <v>10.564010743061774</v>
      </c>
      <c r="D26" s="915">
        <v>10.299595141700404</v>
      </c>
      <c r="E26" s="915">
        <v>6.4160916165027153</v>
      </c>
      <c r="F26" s="915">
        <v>5.7257174392935983</v>
      </c>
      <c r="G26" s="915">
        <v>3.5277741528557138</v>
      </c>
      <c r="H26" s="915">
        <v>2.4705882352941173</v>
      </c>
      <c r="I26" s="916">
        <v>3.2515991471215351</v>
      </c>
    </row>
    <row r="27" spans="2:10" ht="42.75">
      <c r="B27" s="929" t="s">
        <v>602</v>
      </c>
      <c r="C27" s="914">
        <v>1.937645977175001</v>
      </c>
      <c r="D27" s="915">
        <v>2.1306613778130923</v>
      </c>
      <c r="E27" s="915">
        <v>2.2770392520663285</v>
      </c>
      <c r="F27" s="915">
        <v>2.4234680767457912</v>
      </c>
      <c r="G27" s="915">
        <v>2.4942039886828113</v>
      </c>
      <c r="H27" s="915">
        <v>2.546711819946597</v>
      </c>
      <c r="I27" s="916">
        <v>2.6120983170113927</v>
      </c>
    </row>
    <row r="28" spans="2:10" ht="42.75">
      <c r="B28" s="929" t="s">
        <v>603</v>
      </c>
      <c r="C28" s="914">
        <v>1.1076496436910832</v>
      </c>
      <c r="D28" s="915">
        <v>1.2209782017476307</v>
      </c>
      <c r="E28" s="915">
        <v>1.2968645835461201</v>
      </c>
      <c r="F28" s="915">
        <v>1.3692979794084126</v>
      </c>
      <c r="G28" s="915">
        <v>1.416721269465594</v>
      </c>
      <c r="H28" s="915">
        <v>1.4493317759217073</v>
      </c>
      <c r="I28" s="916">
        <v>1.4945814670354896</v>
      </c>
    </row>
    <row r="29" spans="2:10" ht="42.75">
      <c r="B29" s="929" t="s">
        <v>604</v>
      </c>
      <c r="C29" s="914">
        <v>2.7289289671942965</v>
      </c>
      <c r="D29" s="915">
        <v>2.9604966471104079</v>
      </c>
      <c r="E29" s="915">
        <v>3.0799259480644938</v>
      </c>
      <c r="F29" s="915">
        <v>3.1772499560327705</v>
      </c>
      <c r="G29" s="915">
        <v>3.2134023179702096</v>
      </c>
      <c r="H29" s="915">
        <v>3.2129466414774184</v>
      </c>
      <c r="I29" s="916">
        <v>3.1568944312738276</v>
      </c>
    </row>
    <row r="30" spans="2:10" ht="29.25" thickBot="1">
      <c r="B30" s="930" t="s">
        <v>605</v>
      </c>
      <c r="C30" s="931">
        <v>17182.415546558706</v>
      </c>
      <c r="D30" s="932">
        <v>24752.486419028046</v>
      </c>
      <c r="E30" s="932">
        <v>33848.664505150853</v>
      </c>
      <c r="F30" s="932">
        <v>43401.42020096568</v>
      </c>
      <c r="G30" s="932">
        <v>54473.682689075627</v>
      </c>
      <c r="H30" s="932">
        <v>63683.969329178275</v>
      </c>
      <c r="I30" s="933">
        <v>78980.931297406773</v>
      </c>
    </row>
    <row r="32" spans="2:10" ht="45.75" customHeight="1">
      <c r="B32" s="1326" t="s">
        <v>712</v>
      </c>
      <c r="C32" s="1326"/>
      <c r="D32" s="1326"/>
      <c r="E32" s="1326"/>
      <c r="F32" s="1326"/>
      <c r="G32" s="1326"/>
      <c r="H32" s="1326"/>
      <c r="I32" s="1326"/>
    </row>
    <row r="33" spans="2:9">
      <c r="B33" s="934"/>
      <c r="C33" s="934"/>
      <c r="D33" s="934"/>
      <c r="E33" s="934"/>
      <c r="F33" s="934"/>
      <c r="G33" s="934"/>
      <c r="H33" s="934"/>
      <c r="I33" s="934"/>
    </row>
    <row r="37" spans="2:9">
      <c r="C37" s="15"/>
      <c r="D37" s="15"/>
      <c r="E37" s="15"/>
      <c r="F37" s="15"/>
      <c r="G37" s="15"/>
      <c r="H37" s="15"/>
      <c r="I37" s="15"/>
    </row>
  </sheetData>
  <mergeCells count="7">
    <mergeCell ref="B32:I32"/>
    <mergeCell ref="H1:I1"/>
    <mergeCell ref="B3:I3"/>
    <mergeCell ref="B5:B6"/>
    <mergeCell ref="C5:I5"/>
    <mergeCell ref="B20:B21"/>
    <mergeCell ref="C20:I20"/>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
  <sheetViews>
    <sheetView workbookViewId="0">
      <selection activeCell="D10" sqref="D10"/>
    </sheetView>
  </sheetViews>
  <sheetFormatPr defaultColWidth="9.140625" defaultRowHeight="14.25"/>
  <cols>
    <col min="1" max="1" width="4.5703125" style="1" customWidth="1"/>
    <col min="2" max="2" width="41.5703125" style="1" customWidth="1"/>
    <col min="3" max="16" width="14.42578125" style="1" customWidth="1"/>
    <col min="17" max="17" width="12.42578125" style="1" bestFit="1" customWidth="1"/>
    <col min="18" max="16384" width="9.140625" style="1"/>
  </cols>
  <sheetData>
    <row r="1" spans="2:16">
      <c r="O1" s="1177" t="s">
        <v>694</v>
      </c>
      <c r="P1" s="1177"/>
    </row>
    <row r="3" spans="2:16" ht="28.5" customHeight="1">
      <c r="B3" s="1330" t="s">
        <v>606</v>
      </c>
      <c r="C3" s="1330"/>
      <c r="D3" s="1330"/>
      <c r="E3" s="1330"/>
      <c r="F3" s="1330"/>
      <c r="G3" s="1330"/>
      <c r="H3" s="1330"/>
      <c r="I3" s="1330"/>
      <c r="J3" s="1330"/>
      <c r="K3" s="1330"/>
      <c r="L3" s="1330"/>
      <c r="M3" s="1330"/>
      <c r="N3" s="1330"/>
      <c r="O3" s="1330"/>
      <c r="P3" s="1330"/>
    </row>
    <row r="4" spans="2:16" ht="15" thickBot="1"/>
    <row r="5" spans="2:16" ht="15" thickBot="1">
      <c r="B5" s="1142" t="s">
        <v>607</v>
      </c>
      <c r="C5" s="1328" t="s">
        <v>579</v>
      </c>
      <c r="D5" s="1329"/>
      <c r="E5" s="1329"/>
      <c r="F5" s="1329"/>
      <c r="G5" s="1329"/>
      <c r="H5" s="1329"/>
      <c r="I5" s="1329"/>
      <c r="J5" s="1328" t="s">
        <v>596</v>
      </c>
      <c r="K5" s="1329"/>
      <c r="L5" s="1329"/>
      <c r="M5" s="1329"/>
      <c r="N5" s="1329"/>
      <c r="O5" s="1329"/>
      <c r="P5" s="1329"/>
    </row>
    <row r="6" spans="2:16" ht="15" thickBot="1">
      <c r="B6" s="1143"/>
      <c r="C6" s="903" t="s">
        <v>580</v>
      </c>
      <c r="D6" s="904" t="s">
        <v>581</v>
      </c>
      <c r="E6" s="903" t="s">
        <v>582</v>
      </c>
      <c r="F6" s="903" t="s">
        <v>279</v>
      </c>
      <c r="G6" s="905" t="s">
        <v>280</v>
      </c>
      <c r="H6" s="905" t="s">
        <v>281</v>
      </c>
      <c r="I6" s="905" t="s">
        <v>282</v>
      </c>
      <c r="J6" s="903" t="s">
        <v>580</v>
      </c>
      <c r="K6" s="904" t="s">
        <v>581</v>
      </c>
      <c r="L6" s="903" t="s">
        <v>582</v>
      </c>
      <c r="M6" s="903" t="s">
        <v>279</v>
      </c>
      <c r="N6" s="905" t="s">
        <v>280</v>
      </c>
      <c r="O6" s="905" t="s">
        <v>281</v>
      </c>
      <c r="P6" s="905" t="s">
        <v>282</v>
      </c>
    </row>
    <row r="7" spans="2:16">
      <c r="B7" s="935" t="s">
        <v>608</v>
      </c>
      <c r="C7" s="936">
        <f>C8+C9+C10</f>
        <v>6745297.4739999995</v>
      </c>
      <c r="D7" s="937">
        <f t="shared" ref="D7:P7" si="0">D8+D9+D10</f>
        <v>9608903.3359999992</v>
      </c>
      <c r="E7" s="937">
        <f t="shared" si="0"/>
        <v>12151141.353</v>
      </c>
      <c r="F7" s="937">
        <f t="shared" si="0"/>
        <v>14654562.780000001</v>
      </c>
      <c r="G7" s="937">
        <f t="shared" si="0"/>
        <v>17285701.369000003</v>
      </c>
      <c r="H7" s="937">
        <f t="shared" si="0"/>
        <v>18904450.699000001</v>
      </c>
      <c r="I7" s="938">
        <f t="shared" si="0"/>
        <v>22332373.909000002</v>
      </c>
      <c r="J7" s="939">
        <f t="shared" si="0"/>
        <v>105711.266</v>
      </c>
      <c r="K7" s="937">
        <f t="shared" si="0"/>
        <v>188046.087</v>
      </c>
      <c r="L7" s="937">
        <f t="shared" si="0"/>
        <v>273714.52600000001</v>
      </c>
      <c r="M7" s="937">
        <f t="shared" si="0"/>
        <v>360818.67700000003</v>
      </c>
      <c r="N7" s="937">
        <f t="shared" si="0"/>
        <v>466703.82799999998</v>
      </c>
      <c r="O7" s="937">
        <f t="shared" si="0"/>
        <v>543020.43200000003</v>
      </c>
      <c r="P7" s="938">
        <f t="shared" si="0"/>
        <v>700614.99</v>
      </c>
    </row>
    <row r="8" spans="2:16">
      <c r="B8" s="925" t="s">
        <v>609</v>
      </c>
      <c r="C8" s="940">
        <v>964156.30700000003</v>
      </c>
      <c r="D8" s="941">
        <v>1127866.7290000001</v>
      </c>
      <c r="E8" s="941">
        <v>1291438.581</v>
      </c>
      <c r="F8" s="941">
        <v>1372249.608</v>
      </c>
      <c r="G8" s="941">
        <v>1776833.8570000001</v>
      </c>
      <c r="H8" s="941">
        <v>2008642.9310000001</v>
      </c>
      <c r="I8" s="942">
        <v>2301854.0180000002</v>
      </c>
      <c r="J8" s="943">
        <v>37277.67</v>
      </c>
      <c r="K8" s="941">
        <v>58800.877</v>
      </c>
      <c r="L8" s="941">
        <v>71449.293000000005</v>
      </c>
      <c r="M8" s="941">
        <v>84431.107000000004</v>
      </c>
      <c r="N8" s="941">
        <v>110631.681</v>
      </c>
      <c r="O8" s="941">
        <v>126684.61</v>
      </c>
      <c r="P8" s="942">
        <v>171469.299</v>
      </c>
    </row>
    <row r="9" spans="2:16">
      <c r="B9" s="925" t="s">
        <v>610</v>
      </c>
      <c r="C9" s="940">
        <v>1298384.1340000001</v>
      </c>
      <c r="D9" s="941">
        <v>1606001.0619999999</v>
      </c>
      <c r="E9" s="941">
        <v>2168354.46</v>
      </c>
      <c r="F9" s="941">
        <v>2630082.3640000001</v>
      </c>
      <c r="G9" s="941">
        <v>3109972.2919999999</v>
      </c>
      <c r="H9" s="941">
        <v>3582417.4789999998</v>
      </c>
      <c r="I9" s="942">
        <v>4326802.1090000002</v>
      </c>
      <c r="J9" s="943">
        <v>14168.414000000001</v>
      </c>
      <c r="K9" s="941">
        <v>24471.695</v>
      </c>
      <c r="L9" s="941">
        <v>39028.053999999996</v>
      </c>
      <c r="M9" s="941">
        <v>59370.995000000003</v>
      </c>
      <c r="N9" s="941">
        <v>78959.630999999994</v>
      </c>
      <c r="O9" s="941">
        <v>96355.362999999998</v>
      </c>
      <c r="P9" s="942">
        <v>124176.39</v>
      </c>
    </row>
    <row r="10" spans="2:16" ht="42.75">
      <c r="B10" s="925" t="s">
        <v>611</v>
      </c>
      <c r="C10" s="940">
        <v>4482757.0329999998</v>
      </c>
      <c r="D10" s="941">
        <v>6875035.5449999999</v>
      </c>
      <c r="E10" s="941">
        <v>8691348.3120000008</v>
      </c>
      <c r="F10" s="941">
        <v>10652230.808</v>
      </c>
      <c r="G10" s="941">
        <v>12398895.220000001</v>
      </c>
      <c r="H10" s="941">
        <v>13313390.289000001</v>
      </c>
      <c r="I10" s="942">
        <v>15703717.782</v>
      </c>
      <c r="J10" s="943">
        <v>54265.182000000001</v>
      </c>
      <c r="K10" s="941">
        <v>104773.515</v>
      </c>
      <c r="L10" s="941">
        <v>163237.179</v>
      </c>
      <c r="M10" s="941">
        <v>217016.57500000001</v>
      </c>
      <c r="N10" s="941">
        <v>277112.516</v>
      </c>
      <c r="O10" s="941">
        <v>319980.45899999997</v>
      </c>
      <c r="P10" s="942">
        <v>404969.30099999998</v>
      </c>
    </row>
    <row r="11" spans="2:16">
      <c r="B11" s="17" t="s">
        <v>612</v>
      </c>
      <c r="C11" s="944">
        <f>C12+C13+C14+C15+C16+C17+C18</f>
        <v>20019381.934</v>
      </c>
      <c r="D11" s="945">
        <f t="shared" ref="D11:P11" si="1">D12+D13+D14+D15+D16+D17+D18</f>
        <v>23040922.895</v>
      </c>
      <c r="E11" s="945">
        <f t="shared" si="1"/>
        <v>27093849.853999998</v>
      </c>
      <c r="F11" s="945">
        <f t="shared" si="1"/>
        <v>33286669.989</v>
      </c>
      <c r="G11" s="945">
        <f t="shared" si="1"/>
        <v>39509205.757000007</v>
      </c>
      <c r="H11" s="945">
        <f t="shared" si="1"/>
        <v>44315404.116999999</v>
      </c>
      <c r="I11" s="946">
        <f t="shared" si="1"/>
        <v>53047459.941999994</v>
      </c>
      <c r="J11" s="947">
        <f t="shared" si="1"/>
        <v>207388.772</v>
      </c>
      <c r="K11" s="945">
        <f t="shared" si="1"/>
        <v>304720.92800000001</v>
      </c>
      <c r="L11" s="945">
        <f t="shared" si="1"/>
        <v>453345.14199999999</v>
      </c>
      <c r="M11" s="945">
        <f t="shared" si="1"/>
        <v>625898.59500000009</v>
      </c>
      <c r="N11" s="945">
        <f t="shared" si="1"/>
        <v>811846.04100000008</v>
      </c>
      <c r="O11" s="945">
        <f t="shared" si="1"/>
        <v>970695.86800000002</v>
      </c>
      <c r="P11" s="946">
        <f t="shared" si="1"/>
        <v>1266644.6400000001</v>
      </c>
    </row>
    <row r="12" spans="2:16" ht="28.5">
      <c r="B12" s="925" t="s">
        <v>613</v>
      </c>
      <c r="C12" s="940">
        <v>16541625.488</v>
      </c>
      <c r="D12" s="941">
        <v>19178443.052999999</v>
      </c>
      <c r="E12" s="941">
        <v>23983181.625</v>
      </c>
      <c r="F12" s="941">
        <v>29284895.085000001</v>
      </c>
      <c r="G12" s="941">
        <v>34547915.799000002</v>
      </c>
      <c r="H12" s="941">
        <v>36947597.082000002</v>
      </c>
      <c r="I12" s="942">
        <v>44510865.747000001</v>
      </c>
      <c r="J12" s="943">
        <v>133090.228</v>
      </c>
      <c r="K12" s="941">
        <v>223428.345</v>
      </c>
      <c r="L12" s="941">
        <v>358132.96899999998</v>
      </c>
      <c r="M12" s="941">
        <v>487789.03600000002</v>
      </c>
      <c r="N12" s="941">
        <v>633064.745</v>
      </c>
      <c r="O12" s="941">
        <v>731568.277</v>
      </c>
      <c r="P12" s="942">
        <v>945738.9</v>
      </c>
    </row>
    <row r="13" spans="2:16" ht="28.5">
      <c r="B13" s="925" t="s">
        <v>614</v>
      </c>
      <c r="C13" s="940">
        <v>0</v>
      </c>
      <c r="D13" s="941">
        <v>0</v>
      </c>
      <c r="E13" s="941">
        <v>83028.921000000002</v>
      </c>
      <c r="F13" s="941">
        <v>224453.77900000001</v>
      </c>
      <c r="G13" s="941">
        <v>352047.788</v>
      </c>
      <c r="H13" s="941">
        <v>0</v>
      </c>
      <c r="I13" s="942">
        <v>0</v>
      </c>
      <c r="J13" s="943">
        <v>0</v>
      </c>
      <c r="K13" s="941">
        <v>0</v>
      </c>
      <c r="L13" s="941">
        <v>0</v>
      </c>
      <c r="M13" s="941">
        <v>6363.8950000000004</v>
      </c>
      <c r="N13" s="941">
        <v>8193.7309999999998</v>
      </c>
      <c r="O13" s="941">
        <v>0</v>
      </c>
      <c r="P13" s="942">
        <v>0</v>
      </c>
    </row>
    <row r="14" spans="2:16" ht="28.5">
      <c r="B14" s="925" t="s">
        <v>615</v>
      </c>
      <c r="C14" s="940">
        <v>0</v>
      </c>
      <c r="D14" s="941">
        <v>0</v>
      </c>
      <c r="E14" s="941">
        <v>0</v>
      </c>
      <c r="F14" s="941">
        <v>0</v>
      </c>
      <c r="G14" s="941">
        <v>0</v>
      </c>
      <c r="H14" s="941">
        <v>0</v>
      </c>
      <c r="I14" s="942">
        <v>6478.6869999999999</v>
      </c>
      <c r="J14" s="943">
        <v>0</v>
      </c>
      <c r="K14" s="941">
        <v>0</v>
      </c>
      <c r="L14" s="941">
        <v>0</v>
      </c>
      <c r="M14" s="941">
        <v>0</v>
      </c>
      <c r="N14" s="941">
        <v>0</v>
      </c>
      <c r="O14" s="941">
        <v>0</v>
      </c>
      <c r="P14" s="942">
        <v>16196.718000000001</v>
      </c>
    </row>
    <row r="15" spans="2:16" ht="28.5">
      <c r="B15" s="925" t="s">
        <v>616</v>
      </c>
      <c r="C15" s="940">
        <v>0</v>
      </c>
      <c r="D15" s="941">
        <v>0</v>
      </c>
      <c r="E15" s="941">
        <v>0</v>
      </c>
      <c r="F15" s="941">
        <v>0</v>
      </c>
      <c r="G15" s="941">
        <v>0</v>
      </c>
      <c r="H15" s="941">
        <v>0</v>
      </c>
      <c r="I15" s="942">
        <v>0</v>
      </c>
      <c r="J15" s="943">
        <v>0</v>
      </c>
      <c r="K15" s="941">
        <v>0</v>
      </c>
      <c r="L15" s="941">
        <v>0</v>
      </c>
      <c r="M15" s="941">
        <v>0</v>
      </c>
      <c r="N15" s="941">
        <v>0</v>
      </c>
      <c r="O15" s="941">
        <v>0</v>
      </c>
      <c r="P15" s="942">
        <v>0</v>
      </c>
    </row>
    <row r="16" spans="2:16" ht="42.75">
      <c r="B16" s="925" t="s">
        <v>617</v>
      </c>
      <c r="C16" s="940">
        <v>0</v>
      </c>
      <c r="D16" s="941">
        <v>0</v>
      </c>
      <c r="E16" s="941">
        <v>0</v>
      </c>
      <c r="F16" s="941">
        <v>0</v>
      </c>
      <c r="G16" s="941">
        <v>0</v>
      </c>
      <c r="H16" s="941">
        <v>161400.37100000001</v>
      </c>
      <c r="I16" s="942">
        <v>14615.04</v>
      </c>
      <c r="J16" s="943">
        <v>0</v>
      </c>
      <c r="K16" s="941">
        <v>0</v>
      </c>
      <c r="L16" s="941">
        <v>0</v>
      </c>
      <c r="M16" s="941">
        <v>0</v>
      </c>
      <c r="N16" s="941">
        <v>0</v>
      </c>
      <c r="O16" s="941">
        <v>12014.501</v>
      </c>
      <c r="P16" s="942">
        <v>11.3</v>
      </c>
    </row>
    <row r="17" spans="2:16" ht="42.75">
      <c r="B17" s="925" t="s">
        <v>618</v>
      </c>
      <c r="C17" s="940">
        <v>157325.31899999999</v>
      </c>
      <c r="D17" s="941">
        <v>232391.323</v>
      </c>
      <c r="E17" s="941">
        <v>177012.12100000001</v>
      </c>
      <c r="F17" s="941">
        <v>61511.555</v>
      </c>
      <c r="G17" s="941">
        <v>56093.838000000003</v>
      </c>
      <c r="H17" s="941">
        <v>109028.864</v>
      </c>
      <c r="I17" s="942">
        <v>260170.39600000001</v>
      </c>
      <c r="J17" s="943">
        <v>2508.0039999999999</v>
      </c>
      <c r="K17" s="941">
        <v>5912.66</v>
      </c>
      <c r="L17" s="941">
        <v>3221.16</v>
      </c>
      <c r="M17" s="941">
        <v>1366.923</v>
      </c>
      <c r="N17" s="941">
        <v>124.65300000000001</v>
      </c>
      <c r="O17" s="941">
        <v>1211.432</v>
      </c>
      <c r="P17" s="942">
        <v>6328.4690000000001</v>
      </c>
    </row>
    <row r="18" spans="2:16">
      <c r="B18" s="925" t="s">
        <v>619</v>
      </c>
      <c r="C18" s="940">
        <v>3320431.1269999999</v>
      </c>
      <c r="D18" s="941">
        <v>3630088.5189999999</v>
      </c>
      <c r="E18" s="941">
        <v>2850627.1869999999</v>
      </c>
      <c r="F18" s="941">
        <v>3715809.57</v>
      </c>
      <c r="G18" s="941">
        <v>4553148.3320000004</v>
      </c>
      <c r="H18" s="941">
        <v>7097377.7999999998</v>
      </c>
      <c r="I18" s="942">
        <v>8255330.0719999997</v>
      </c>
      <c r="J18" s="943">
        <v>71790.539999999994</v>
      </c>
      <c r="K18" s="941">
        <v>75379.922999999995</v>
      </c>
      <c r="L18" s="941">
        <v>91991.013000000006</v>
      </c>
      <c r="M18" s="941">
        <v>130378.74099999999</v>
      </c>
      <c r="N18" s="941">
        <v>170462.91200000001</v>
      </c>
      <c r="O18" s="941">
        <v>225901.658</v>
      </c>
      <c r="P18" s="942">
        <v>298369.25300000003</v>
      </c>
    </row>
    <row r="19" spans="2:16">
      <c r="B19" s="948" t="s">
        <v>620</v>
      </c>
      <c r="C19" s="944">
        <v>53932.07</v>
      </c>
      <c r="D19" s="945">
        <v>424483.712</v>
      </c>
      <c r="E19" s="945">
        <v>820441.74100000004</v>
      </c>
      <c r="F19" s="945">
        <v>134574.99299999999</v>
      </c>
      <c r="G19" s="945">
        <v>143270.731</v>
      </c>
      <c r="H19" s="945">
        <v>1165852.3249299999</v>
      </c>
      <c r="I19" s="946">
        <v>243632.155</v>
      </c>
      <c r="J19" s="947">
        <v>5652.7969999999996</v>
      </c>
      <c r="K19" s="945">
        <v>15182.619000000001</v>
      </c>
      <c r="L19" s="945">
        <v>9874.5789999999997</v>
      </c>
      <c r="M19" s="945">
        <v>16247.735000000001</v>
      </c>
      <c r="N19" s="945">
        <v>22273.852999999999</v>
      </c>
      <c r="O19" s="945">
        <v>41283.449000000001</v>
      </c>
      <c r="P19" s="946">
        <v>29249.643</v>
      </c>
    </row>
    <row r="20" spans="2:16" ht="29.25" thickBot="1">
      <c r="B20" s="949" t="s">
        <v>621</v>
      </c>
      <c r="C20" s="950">
        <f>C19+C11+C7</f>
        <v>26818611.478</v>
      </c>
      <c r="D20" s="951">
        <f t="shared" ref="D20:P20" si="2">D19+D11+D7</f>
        <v>33074309.943</v>
      </c>
      <c r="E20" s="951">
        <f t="shared" si="2"/>
        <v>40065432.947999999</v>
      </c>
      <c r="F20" s="951">
        <f t="shared" si="2"/>
        <v>48075807.762000002</v>
      </c>
      <c r="G20" s="951">
        <f t="shared" si="2"/>
        <v>56938177.857000008</v>
      </c>
      <c r="H20" s="951">
        <f t="shared" si="2"/>
        <v>64385707.140929997</v>
      </c>
      <c r="I20" s="952">
        <f>I19+I11+I7</f>
        <v>75623466.005999997</v>
      </c>
      <c r="J20" s="953">
        <f t="shared" si="2"/>
        <v>318752.83499999996</v>
      </c>
      <c r="K20" s="951">
        <f t="shared" si="2"/>
        <v>507949.63400000002</v>
      </c>
      <c r="L20" s="951">
        <f t="shared" si="2"/>
        <v>736934.24699999997</v>
      </c>
      <c r="M20" s="951">
        <f t="shared" si="2"/>
        <v>1002965.0070000001</v>
      </c>
      <c r="N20" s="951">
        <f t="shared" si="2"/>
        <v>1300823.7220000001</v>
      </c>
      <c r="O20" s="951">
        <f t="shared" si="2"/>
        <v>1554999.7490000001</v>
      </c>
      <c r="P20" s="952">
        <f t="shared" si="2"/>
        <v>1996509.273</v>
      </c>
    </row>
    <row r="21" spans="2:16">
      <c r="B21" s="954" t="s">
        <v>622</v>
      </c>
      <c r="C21" s="936">
        <v>18915.659</v>
      </c>
      <c r="D21" s="937">
        <v>45260.582000000002</v>
      </c>
      <c r="E21" s="937">
        <v>113204.75</v>
      </c>
      <c r="F21" s="937">
        <v>25587.601999999999</v>
      </c>
      <c r="G21" s="937">
        <v>26406.223000000002</v>
      </c>
      <c r="H21" s="937">
        <v>33034</v>
      </c>
      <c r="I21" s="938">
        <v>26668</v>
      </c>
      <c r="J21" s="939">
        <v>448.58699999999999</v>
      </c>
      <c r="K21" s="937">
        <v>2182.0790000000002</v>
      </c>
      <c r="L21" s="937">
        <v>928.88499999999999</v>
      </c>
      <c r="M21" s="937">
        <v>5209.7560000000003</v>
      </c>
      <c r="N21" s="937">
        <v>4350.0739999999996</v>
      </c>
      <c r="O21" s="937">
        <v>1875</v>
      </c>
      <c r="P21" s="938">
        <v>7690.4380000000001</v>
      </c>
    </row>
    <row r="22" spans="2:16">
      <c r="B22" s="948" t="s">
        <v>623</v>
      </c>
      <c r="C22" s="945">
        <v>26799695.818999998</v>
      </c>
      <c r="D22" s="945">
        <v>33029049.361000001</v>
      </c>
      <c r="E22" s="945">
        <v>39952228.192000002</v>
      </c>
      <c r="F22" s="945">
        <v>48050220.159999996</v>
      </c>
      <c r="G22" s="945">
        <v>56911771.634000003</v>
      </c>
      <c r="H22" s="945">
        <v>64352673</v>
      </c>
      <c r="I22" s="946">
        <v>75596798</v>
      </c>
      <c r="J22" s="955">
        <v>318304.24800000002</v>
      </c>
      <c r="K22" s="945">
        <v>505767.55499999999</v>
      </c>
      <c r="L22" s="945">
        <v>736005.36199999996</v>
      </c>
      <c r="M22" s="945">
        <v>997755.25100000005</v>
      </c>
      <c r="N22" s="945">
        <v>1296473.649</v>
      </c>
      <c r="O22" s="945">
        <v>1553124.5330000001</v>
      </c>
      <c r="P22" s="946">
        <v>1988818.835</v>
      </c>
    </row>
    <row r="23" spans="2:16" ht="29.25" thickBot="1">
      <c r="B23" s="956" t="s">
        <v>624</v>
      </c>
      <c r="C23" s="957">
        <f>C21+C22</f>
        <v>26818611.478</v>
      </c>
      <c r="D23" s="958">
        <f t="shared" ref="D23:P23" si="3">D21+D22</f>
        <v>33074309.943</v>
      </c>
      <c r="E23" s="958">
        <f t="shared" si="3"/>
        <v>40065432.942000002</v>
      </c>
      <c r="F23" s="958">
        <f t="shared" si="3"/>
        <v>48075807.761999995</v>
      </c>
      <c r="G23" s="958">
        <f t="shared" si="3"/>
        <v>56938177.857000001</v>
      </c>
      <c r="H23" s="958">
        <f t="shared" si="3"/>
        <v>64385707</v>
      </c>
      <c r="I23" s="959">
        <f t="shared" si="3"/>
        <v>75623466</v>
      </c>
      <c r="J23" s="960">
        <f t="shared" si="3"/>
        <v>318752.83500000002</v>
      </c>
      <c r="K23" s="958">
        <f t="shared" si="3"/>
        <v>507949.63400000002</v>
      </c>
      <c r="L23" s="958">
        <f t="shared" si="3"/>
        <v>736934.24699999997</v>
      </c>
      <c r="M23" s="958">
        <f t="shared" si="3"/>
        <v>1002965.0070000001</v>
      </c>
      <c r="N23" s="958">
        <f t="shared" si="3"/>
        <v>1300823.723</v>
      </c>
      <c r="O23" s="958">
        <f t="shared" si="3"/>
        <v>1554999.5330000001</v>
      </c>
      <c r="P23" s="959">
        <f t="shared" si="3"/>
        <v>1996509.273</v>
      </c>
    </row>
    <row r="24" spans="2:16" ht="43.5" thickBot="1">
      <c r="B24" s="961" t="s">
        <v>625</v>
      </c>
      <c r="C24" s="962">
        <v>5675600</v>
      </c>
      <c r="D24" s="963">
        <v>6229353</v>
      </c>
      <c r="E24" s="963">
        <v>6923179</v>
      </c>
      <c r="F24" s="963">
        <v>8097992</v>
      </c>
      <c r="G24" s="963">
        <v>8861552</v>
      </c>
      <c r="H24" s="963">
        <v>7440901</v>
      </c>
      <c r="I24" s="964">
        <v>11244125</v>
      </c>
      <c r="J24" s="965">
        <v>126904</v>
      </c>
      <c r="K24" s="963">
        <v>187464</v>
      </c>
      <c r="L24" s="963">
        <v>230237</v>
      </c>
      <c r="M24" s="963">
        <v>261750</v>
      </c>
      <c r="N24" s="963">
        <v>298719</v>
      </c>
      <c r="O24" s="46">
        <v>256651</v>
      </c>
      <c r="P24" s="966">
        <v>435693</v>
      </c>
    </row>
    <row r="25" spans="2:16" ht="43.5" thickBot="1">
      <c r="B25" s="967" t="s">
        <v>626</v>
      </c>
      <c r="C25" s="968">
        <v>26.837367769806914</v>
      </c>
      <c r="D25" s="969">
        <v>23.325961959774872</v>
      </c>
      <c r="E25" s="969">
        <v>21.137623128041071</v>
      </c>
      <c r="F25" s="969">
        <v>19.993229575230099</v>
      </c>
      <c r="G25" s="969">
        <v>18.434159617955036</v>
      </c>
      <c r="H25" s="969">
        <v>13.080026902160444</v>
      </c>
      <c r="I25" s="970">
        <v>17.453810051351926</v>
      </c>
      <c r="J25" s="390">
        <v>66.266006970747924</v>
      </c>
      <c r="K25" s="969">
        <v>59.355330596510633</v>
      </c>
      <c r="L25" s="969">
        <v>45.080180725162201</v>
      </c>
      <c r="M25" s="969">
        <v>36.099660326954535</v>
      </c>
      <c r="N25" s="969">
        <v>29.697817263927728</v>
      </c>
      <c r="O25" s="969">
        <v>19.539621141687636</v>
      </c>
      <c r="P25" s="969">
        <v>28.392900017117622</v>
      </c>
    </row>
    <row r="26" spans="2:16">
      <c r="O26" s="16"/>
    </row>
    <row r="27" spans="2:16">
      <c r="B27" s="1" t="s">
        <v>627</v>
      </c>
    </row>
    <row r="28" spans="2:16">
      <c r="C28" s="16"/>
      <c r="D28" s="16"/>
      <c r="E28" s="16"/>
      <c r="F28" s="16"/>
      <c r="G28" s="16"/>
      <c r="H28" s="782"/>
      <c r="I28" s="16"/>
      <c r="J28" s="971"/>
      <c r="K28" s="971"/>
      <c r="L28" s="971"/>
      <c r="M28" s="971"/>
      <c r="N28" s="971"/>
      <c r="O28" s="972"/>
      <c r="P28" s="971"/>
    </row>
    <row r="29" spans="2:16">
      <c r="C29" s="15"/>
      <c r="D29" s="15"/>
      <c r="E29" s="15"/>
      <c r="F29" s="15"/>
      <c r="G29" s="15"/>
      <c r="H29" s="15"/>
      <c r="I29" s="15"/>
    </row>
    <row r="30" spans="2:16">
      <c r="D30" s="973"/>
      <c r="E30" s="973"/>
      <c r="F30" s="973"/>
      <c r="G30" s="973"/>
      <c r="H30" s="973"/>
      <c r="I30" s="973"/>
    </row>
    <row r="31" spans="2:16">
      <c r="K31" s="974"/>
      <c r="L31" s="974"/>
      <c r="M31" s="974"/>
      <c r="N31" s="974"/>
      <c r="O31" s="974"/>
      <c r="P31" s="974"/>
    </row>
  </sheetData>
  <mergeCells count="5">
    <mergeCell ref="O1:P1"/>
    <mergeCell ref="B3:P3"/>
    <mergeCell ref="B5:B6"/>
    <mergeCell ref="C5:I5"/>
    <mergeCell ref="J5:P5"/>
  </mergeCell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workbookViewId="0">
      <selection activeCell="E11" sqref="E11"/>
    </sheetView>
  </sheetViews>
  <sheetFormatPr defaultColWidth="9.140625" defaultRowHeight="14.25"/>
  <cols>
    <col min="1" max="1" width="5.42578125" style="1" customWidth="1"/>
    <col min="2" max="2" width="42.5703125" style="1" customWidth="1"/>
    <col min="3" max="8" width="12.7109375" style="1" bestFit="1" customWidth="1"/>
    <col min="9" max="9" width="14.28515625" style="1" bestFit="1" customWidth="1"/>
    <col min="10" max="16" width="10.5703125" style="1" bestFit="1" customWidth="1"/>
    <col min="17" max="16384" width="9.140625" style="1"/>
  </cols>
  <sheetData>
    <row r="1" spans="2:18">
      <c r="O1" s="1177" t="s">
        <v>695</v>
      </c>
      <c r="P1" s="1177"/>
    </row>
    <row r="3" spans="2:18" ht="28.5" customHeight="1">
      <c r="B3" s="1330" t="s">
        <v>628</v>
      </c>
      <c r="C3" s="1330"/>
      <c r="D3" s="1330"/>
      <c r="E3" s="1330"/>
      <c r="F3" s="1330"/>
      <c r="G3" s="1330"/>
      <c r="H3" s="1330"/>
      <c r="I3" s="1330"/>
      <c r="J3" s="1330"/>
      <c r="K3" s="1330"/>
      <c r="L3" s="1330"/>
      <c r="M3" s="1330"/>
      <c r="N3" s="1330"/>
      <c r="O3" s="1330"/>
      <c r="P3" s="1330"/>
    </row>
    <row r="4" spans="2:18" ht="15" thickBot="1"/>
    <row r="5" spans="2:18" ht="15" thickBot="1">
      <c r="B5" s="1142" t="s">
        <v>607</v>
      </c>
      <c r="C5" s="1328" t="s">
        <v>579</v>
      </c>
      <c r="D5" s="1329"/>
      <c r="E5" s="1329"/>
      <c r="F5" s="1329"/>
      <c r="G5" s="1329"/>
      <c r="H5" s="1329"/>
      <c r="I5" s="1329"/>
      <c r="J5" s="1328" t="s">
        <v>596</v>
      </c>
      <c r="K5" s="1329"/>
      <c r="L5" s="1329"/>
      <c r="M5" s="1329"/>
      <c r="N5" s="1329"/>
      <c r="O5" s="1329"/>
      <c r="P5" s="1329"/>
    </row>
    <row r="6" spans="2:18" ht="15" thickBot="1">
      <c r="B6" s="1143"/>
      <c r="C6" s="903" t="s">
        <v>580</v>
      </c>
      <c r="D6" s="904" t="s">
        <v>581</v>
      </c>
      <c r="E6" s="903" t="s">
        <v>582</v>
      </c>
      <c r="F6" s="903" t="s">
        <v>279</v>
      </c>
      <c r="G6" s="905" t="s">
        <v>280</v>
      </c>
      <c r="H6" s="905" t="s">
        <v>281</v>
      </c>
      <c r="I6" s="905" t="s">
        <v>282</v>
      </c>
      <c r="J6" s="903" t="s">
        <v>580</v>
      </c>
      <c r="K6" s="904" t="s">
        <v>581</v>
      </c>
      <c r="L6" s="903" t="s">
        <v>582</v>
      </c>
      <c r="M6" s="903" t="s">
        <v>279</v>
      </c>
      <c r="N6" s="905" t="s">
        <v>280</v>
      </c>
      <c r="O6" s="905" t="s">
        <v>281</v>
      </c>
      <c r="P6" s="905" t="s">
        <v>282</v>
      </c>
      <c r="R6" s="764"/>
    </row>
    <row r="7" spans="2:18">
      <c r="B7" s="935" t="s">
        <v>254</v>
      </c>
      <c r="C7" s="975">
        <v>1034449</v>
      </c>
      <c r="D7" s="976">
        <v>1120790</v>
      </c>
      <c r="E7" s="976">
        <v>1213736</v>
      </c>
      <c r="F7" s="976">
        <v>1330707</v>
      </c>
      <c r="G7" s="976">
        <v>1509848</v>
      </c>
      <c r="H7" s="976">
        <v>1577059</v>
      </c>
      <c r="I7" s="977">
        <v>1733255</v>
      </c>
      <c r="J7" s="978">
        <v>8977</v>
      </c>
      <c r="K7" s="976">
        <v>12195</v>
      </c>
      <c r="L7" s="976">
        <v>16048</v>
      </c>
      <c r="M7" s="976">
        <v>20348</v>
      </c>
      <c r="N7" s="976">
        <v>27060</v>
      </c>
      <c r="O7" s="976">
        <v>32719</v>
      </c>
      <c r="P7" s="977">
        <v>38097</v>
      </c>
      <c r="R7" s="764"/>
    </row>
    <row r="8" spans="2:18">
      <c r="B8" s="17" t="s">
        <v>629</v>
      </c>
      <c r="C8" s="22">
        <v>139744</v>
      </c>
      <c r="D8" s="42">
        <v>188083</v>
      </c>
      <c r="E8" s="42">
        <v>224091</v>
      </c>
      <c r="F8" s="42">
        <v>270913</v>
      </c>
      <c r="G8" s="42">
        <v>315314</v>
      </c>
      <c r="H8" s="42">
        <v>353404</v>
      </c>
      <c r="I8" s="19">
        <v>420140</v>
      </c>
      <c r="J8" s="979">
        <v>2393</v>
      </c>
      <c r="K8" s="42">
        <v>3826</v>
      </c>
      <c r="L8" s="42">
        <v>5687</v>
      </c>
      <c r="M8" s="42">
        <v>7316</v>
      </c>
      <c r="N8" s="42">
        <v>9027</v>
      </c>
      <c r="O8" s="42">
        <v>11813</v>
      </c>
      <c r="P8" s="19">
        <v>13635</v>
      </c>
      <c r="R8" s="764"/>
    </row>
    <row r="9" spans="2:18" ht="28.5">
      <c r="B9" s="17" t="s">
        <v>630</v>
      </c>
      <c r="C9" s="22">
        <v>13452</v>
      </c>
      <c r="D9" s="42">
        <v>28694</v>
      </c>
      <c r="E9" s="42">
        <v>169559</v>
      </c>
      <c r="F9" s="42">
        <v>-5654</v>
      </c>
      <c r="G9" s="42">
        <v>40284</v>
      </c>
      <c r="H9" s="42">
        <v>63715</v>
      </c>
      <c r="I9" s="19">
        <v>298850</v>
      </c>
      <c r="J9" s="979">
        <v>-4</v>
      </c>
      <c r="K9" s="42">
        <v>1296</v>
      </c>
      <c r="L9" s="42">
        <v>1364</v>
      </c>
      <c r="M9" s="42">
        <v>232</v>
      </c>
      <c r="N9" s="42">
        <v>1393</v>
      </c>
      <c r="O9" s="42">
        <v>2740</v>
      </c>
      <c r="P9" s="19">
        <v>5573</v>
      </c>
      <c r="R9" s="764"/>
    </row>
    <row r="10" spans="2:18" ht="28.5">
      <c r="B10" s="17" t="s">
        <v>631</v>
      </c>
      <c r="C10" s="22">
        <v>858673</v>
      </c>
      <c r="D10" s="42">
        <v>783518</v>
      </c>
      <c r="E10" s="42">
        <v>588996</v>
      </c>
      <c r="F10" s="42">
        <v>1219553</v>
      </c>
      <c r="G10" s="42">
        <v>1204495</v>
      </c>
      <c r="H10" s="42">
        <v>-1083394</v>
      </c>
      <c r="I10" s="19">
        <v>4701757</v>
      </c>
      <c r="J10" s="979">
        <v>12295</v>
      </c>
      <c r="K10" s="42">
        <v>19583</v>
      </c>
      <c r="L10" s="42">
        <v>8996</v>
      </c>
      <c r="M10" s="42">
        <v>27956</v>
      </c>
      <c r="N10" s="42">
        <v>37331</v>
      </c>
      <c r="O10" s="42">
        <v>-12485</v>
      </c>
      <c r="P10" s="19">
        <v>138743</v>
      </c>
      <c r="R10" s="764"/>
    </row>
    <row r="11" spans="2:18" ht="42.75">
      <c r="B11" s="17" t="s">
        <v>632</v>
      </c>
      <c r="C11" s="22">
        <v>-5099</v>
      </c>
      <c r="D11" s="42">
        <v>-1853</v>
      </c>
      <c r="E11" s="42">
        <v>3384</v>
      </c>
      <c r="F11" s="42">
        <v>-12000</v>
      </c>
      <c r="G11" s="42">
        <v>-69397</v>
      </c>
      <c r="H11" s="42">
        <v>4232</v>
      </c>
      <c r="I11" s="19">
        <v>8900</v>
      </c>
      <c r="J11" s="979">
        <v>-55</v>
      </c>
      <c r="K11" s="42">
        <v>-142</v>
      </c>
      <c r="L11" s="42">
        <v>151</v>
      </c>
      <c r="M11" s="42">
        <v>-207</v>
      </c>
      <c r="N11" s="42">
        <v>-1433</v>
      </c>
      <c r="O11" s="42">
        <v>214</v>
      </c>
      <c r="P11" s="19">
        <v>232</v>
      </c>
      <c r="R11" s="764"/>
    </row>
    <row r="12" spans="2:18">
      <c r="B12" s="17" t="s">
        <v>633</v>
      </c>
      <c r="C12" s="22">
        <v>17684</v>
      </c>
      <c r="D12" s="42">
        <v>6079</v>
      </c>
      <c r="E12" s="42">
        <v>2913</v>
      </c>
      <c r="F12" s="42">
        <v>3630</v>
      </c>
      <c r="G12" s="42">
        <v>5160</v>
      </c>
      <c r="H12" s="42">
        <v>20994</v>
      </c>
      <c r="I12" s="19">
        <v>49</v>
      </c>
      <c r="J12" s="979">
        <v>19</v>
      </c>
      <c r="K12" s="42">
        <v>2</v>
      </c>
      <c r="L12" s="42">
        <v>4</v>
      </c>
      <c r="M12" s="42">
        <v>4</v>
      </c>
      <c r="N12" s="42">
        <v>2</v>
      </c>
      <c r="O12" s="42">
        <v>1</v>
      </c>
      <c r="P12" s="19">
        <v>0</v>
      </c>
      <c r="R12" s="764"/>
    </row>
    <row r="13" spans="2:18" ht="28.5">
      <c r="B13" s="17" t="s">
        <v>634</v>
      </c>
      <c r="C13" s="22">
        <v>-138047</v>
      </c>
      <c r="D13" s="42">
        <v>-163008</v>
      </c>
      <c r="E13" s="42">
        <v>-181139</v>
      </c>
      <c r="F13" s="42">
        <v>-208677</v>
      </c>
      <c r="G13" s="42">
        <v>-222245</v>
      </c>
      <c r="H13" s="42">
        <v>-259764</v>
      </c>
      <c r="I13" s="19">
        <v>-248102</v>
      </c>
      <c r="J13" s="979">
        <v>-2626</v>
      </c>
      <c r="K13" s="42">
        <v>-4214</v>
      </c>
      <c r="L13" s="42">
        <v>-6453</v>
      </c>
      <c r="M13" s="42">
        <v>-8677</v>
      </c>
      <c r="N13" s="42">
        <v>-11844</v>
      </c>
      <c r="O13" s="42">
        <v>-15039</v>
      </c>
      <c r="P13" s="19">
        <v>-18465</v>
      </c>
      <c r="R13" s="764"/>
    </row>
    <row r="14" spans="2:18" ht="28.5">
      <c r="B14" s="980" t="s">
        <v>635</v>
      </c>
      <c r="C14" s="981">
        <f>C7+C8+C9+C10+C11+C12+C13</f>
        <v>1920856</v>
      </c>
      <c r="D14" s="982">
        <f t="shared" ref="D14:P14" si="0">D7+D8+D9+D10+D11+D12+D13</f>
        <v>1962303</v>
      </c>
      <c r="E14" s="981">
        <f t="shared" si="0"/>
        <v>2021540</v>
      </c>
      <c r="F14" s="981">
        <f t="shared" si="0"/>
        <v>2598472</v>
      </c>
      <c r="G14" s="981">
        <f t="shared" si="0"/>
        <v>2783459</v>
      </c>
      <c r="H14" s="981">
        <f t="shared" si="0"/>
        <v>676246</v>
      </c>
      <c r="I14" s="983">
        <f t="shared" si="0"/>
        <v>6914849</v>
      </c>
      <c r="J14" s="984">
        <f t="shared" si="0"/>
        <v>20999</v>
      </c>
      <c r="K14" s="981">
        <f t="shared" si="0"/>
        <v>32546</v>
      </c>
      <c r="L14" s="981">
        <f t="shared" si="0"/>
        <v>25797</v>
      </c>
      <c r="M14" s="981">
        <f t="shared" si="0"/>
        <v>46972</v>
      </c>
      <c r="N14" s="981">
        <f t="shared" si="0"/>
        <v>61536</v>
      </c>
      <c r="O14" s="981">
        <f t="shared" si="0"/>
        <v>19963</v>
      </c>
      <c r="P14" s="983">
        <f t="shared" si="0"/>
        <v>177815</v>
      </c>
      <c r="R14" s="764"/>
    </row>
    <row r="15" spans="2:18" ht="28.5">
      <c r="B15" s="17" t="s">
        <v>636</v>
      </c>
      <c r="C15" s="22">
        <v>-17997</v>
      </c>
      <c r="D15" s="42">
        <v>1530</v>
      </c>
      <c r="E15" s="42">
        <v>-2076</v>
      </c>
      <c r="F15" s="42">
        <v>-21800</v>
      </c>
      <c r="G15" s="42">
        <v>15027</v>
      </c>
      <c r="H15" s="42">
        <v>3667</v>
      </c>
      <c r="I15" s="19">
        <v>4976</v>
      </c>
      <c r="J15" s="979">
        <v>467</v>
      </c>
      <c r="K15" s="42">
        <v>87</v>
      </c>
      <c r="L15" s="42">
        <v>41</v>
      </c>
      <c r="M15" s="42">
        <v>-1492</v>
      </c>
      <c r="N15" s="42">
        <v>615</v>
      </c>
      <c r="O15" s="42">
        <v>1613</v>
      </c>
      <c r="P15" s="19">
        <v>566</v>
      </c>
    </row>
    <row r="16" spans="2:18" ht="42.75">
      <c r="B16" s="980" t="s">
        <v>713</v>
      </c>
      <c r="C16" s="981">
        <f>C14+C15</f>
        <v>1902859</v>
      </c>
      <c r="D16" s="985">
        <f>D14+D15</f>
        <v>1963833</v>
      </c>
      <c r="E16" s="985">
        <f t="shared" ref="E16:P16" si="1">E14+E15</f>
        <v>2019464</v>
      </c>
      <c r="F16" s="985">
        <f t="shared" si="1"/>
        <v>2576672</v>
      </c>
      <c r="G16" s="985">
        <f t="shared" si="1"/>
        <v>2798486</v>
      </c>
      <c r="H16" s="985">
        <f t="shared" si="1"/>
        <v>679913</v>
      </c>
      <c r="I16" s="986">
        <f t="shared" si="1"/>
        <v>6919825</v>
      </c>
      <c r="J16" s="984">
        <f t="shared" si="1"/>
        <v>21466</v>
      </c>
      <c r="K16" s="985">
        <f t="shared" si="1"/>
        <v>32633</v>
      </c>
      <c r="L16" s="985">
        <f t="shared" si="1"/>
        <v>25838</v>
      </c>
      <c r="M16" s="985">
        <f t="shared" si="1"/>
        <v>45480</v>
      </c>
      <c r="N16" s="985">
        <f t="shared" si="1"/>
        <v>62151</v>
      </c>
      <c r="O16" s="985">
        <f t="shared" si="1"/>
        <v>21576</v>
      </c>
      <c r="P16" s="986">
        <f t="shared" si="1"/>
        <v>178381</v>
      </c>
    </row>
    <row r="17" spans="2:16" ht="42.75">
      <c r="B17" s="980" t="s">
        <v>714</v>
      </c>
      <c r="C17" s="981">
        <f>C18+C19+C20+C21</f>
        <v>3772741</v>
      </c>
      <c r="D17" s="985">
        <f t="shared" ref="D17:P17" si="2">D18+D19+D20+D21</f>
        <v>4265523</v>
      </c>
      <c r="E17" s="985">
        <f t="shared" si="2"/>
        <v>4903714</v>
      </c>
      <c r="F17" s="985">
        <f t="shared" si="2"/>
        <v>5521320</v>
      </c>
      <c r="G17" s="985">
        <f t="shared" si="2"/>
        <v>6063065</v>
      </c>
      <c r="H17" s="985">
        <f t="shared" si="2"/>
        <v>6760989</v>
      </c>
      <c r="I17" s="987">
        <f t="shared" si="2"/>
        <v>4324300</v>
      </c>
      <c r="J17" s="984">
        <f t="shared" si="2"/>
        <v>105438</v>
      </c>
      <c r="K17" s="985">
        <f t="shared" si="2"/>
        <v>154831</v>
      </c>
      <c r="L17" s="985">
        <f t="shared" si="2"/>
        <v>204401</v>
      </c>
      <c r="M17" s="985">
        <f t="shared" si="2"/>
        <v>216270</v>
      </c>
      <c r="N17" s="985">
        <f t="shared" si="2"/>
        <v>236568</v>
      </c>
      <c r="O17" s="985">
        <f t="shared" si="2"/>
        <v>235075</v>
      </c>
      <c r="P17" s="986">
        <f t="shared" si="2"/>
        <v>257312</v>
      </c>
    </row>
    <row r="18" spans="2:16" ht="28.5">
      <c r="B18" s="925" t="s">
        <v>715</v>
      </c>
      <c r="C18" s="22">
        <v>3932188</v>
      </c>
      <c r="D18" s="42">
        <v>4328541</v>
      </c>
      <c r="E18" s="42">
        <v>4946937</v>
      </c>
      <c r="F18" s="42">
        <v>5585126</v>
      </c>
      <c r="G18" s="42">
        <v>6133274</v>
      </c>
      <c r="H18" s="42">
        <v>6920424</v>
      </c>
      <c r="I18" s="19">
        <v>11227214</v>
      </c>
      <c r="J18" s="979">
        <v>109916</v>
      </c>
      <c r="K18" s="42">
        <v>160177</v>
      </c>
      <c r="L18" s="42">
        <v>212824</v>
      </c>
      <c r="M18" s="19">
        <v>238258</v>
      </c>
      <c r="N18" s="42">
        <v>264806</v>
      </c>
      <c r="O18" s="42">
        <v>295006</v>
      </c>
      <c r="P18" s="19">
        <v>298051</v>
      </c>
    </row>
    <row r="19" spans="2:16" ht="28.5">
      <c r="B19" s="925" t="s">
        <v>716</v>
      </c>
      <c r="C19" s="22">
        <v>20832</v>
      </c>
      <c r="D19" s="42">
        <v>6728</v>
      </c>
      <c r="E19" s="42">
        <v>6901</v>
      </c>
      <c r="F19" s="42">
        <v>8594</v>
      </c>
      <c r="G19" s="42">
        <v>31104</v>
      </c>
      <c r="H19" s="42">
        <v>42533</v>
      </c>
      <c r="I19" s="19">
        <v>211888</v>
      </c>
      <c r="J19" s="979">
        <v>0</v>
      </c>
      <c r="K19" s="42">
        <v>125</v>
      </c>
      <c r="L19" s="42">
        <v>285</v>
      </c>
      <c r="M19" s="19">
        <v>1190</v>
      </c>
      <c r="N19" s="42">
        <v>3037</v>
      </c>
      <c r="O19" s="42">
        <v>2639</v>
      </c>
      <c r="P19" s="19">
        <v>4209</v>
      </c>
    </row>
    <row r="20" spans="2:16" ht="28.5">
      <c r="B20" s="925" t="s">
        <v>717</v>
      </c>
      <c r="C20" s="22">
        <v>-17953</v>
      </c>
      <c r="D20" s="42">
        <v>-16004</v>
      </c>
      <c r="E20" s="42">
        <v>-29672</v>
      </c>
      <c r="F20" s="42">
        <v>-40721</v>
      </c>
      <c r="G20" s="42">
        <v>-44734</v>
      </c>
      <c r="H20" s="42">
        <v>-54435</v>
      </c>
      <c r="I20" s="19">
        <v>-49268</v>
      </c>
      <c r="J20" s="979">
        <v>-4478</v>
      </c>
      <c r="K20" s="42">
        <v>-5346</v>
      </c>
      <c r="L20" s="42">
        <v>-8423</v>
      </c>
      <c r="M20" s="19">
        <v>-21987</v>
      </c>
      <c r="N20" s="42">
        <v>-28238</v>
      </c>
      <c r="O20" s="42">
        <v>-59931</v>
      </c>
      <c r="P20" s="19">
        <v>-40739</v>
      </c>
    </row>
    <row r="21" spans="2:16" ht="42.75">
      <c r="B21" s="925" t="s">
        <v>718</v>
      </c>
      <c r="C21" s="988">
        <v>-162326</v>
      </c>
      <c r="D21" s="989">
        <v>-53742</v>
      </c>
      <c r="E21" s="989">
        <v>-20452</v>
      </c>
      <c r="F21" s="989">
        <v>-31679</v>
      </c>
      <c r="G21" s="989">
        <v>-56579</v>
      </c>
      <c r="H21" s="989">
        <v>-147533</v>
      </c>
      <c r="I21" s="990">
        <v>-7065534</v>
      </c>
      <c r="J21" s="991">
        <v>0</v>
      </c>
      <c r="K21" s="989">
        <v>-125</v>
      </c>
      <c r="L21" s="989">
        <v>-285</v>
      </c>
      <c r="M21" s="19">
        <v>-1191</v>
      </c>
      <c r="N21" s="989">
        <v>-3037</v>
      </c>
      <c r="O21" s="989">
        <v>-2639</v>
      </c>
      <c r="P21" s="19">
        <v>-4209</v>
      </c>
    </row>
    <row r="22" spans="2:16" ht="43.5" thickBot="1">
      <c r="B22" s="980" t="s">
        <v>637</v>
      </c>
      <c r="C22" s="960">
        <f>C17+C16</f>
        <v>5675600</v>
      </c>
      <c r="D22" s="958">
        <f t="shared" ref="D22:P22" si="3">D17+D16</f>
        <v>6229356</v>
      </c>
      <c r="E22" s="958">
        <f t="shared" si="3"/>
        <v>6923178</v>
      </c>
      <c r="F22" s="958">
        <f t="shared" si="3"/>
        <v>8097992</v>
      </c>
      <c r="G22" s="958">
        <f t="shared" si="3"/>
        <v>8861551</v>
      </c>
      <c r="H22" s="958">
        <f t="shared" si="3"/>
        <v>7440902</v>
      </c>
      <c r="I22" s="992">
        <f t="shared" si="3"/>
        <v>11244125</v>
      </c>
      <c r="J22" s="960">
        <f t="shared" si="3"/>
        <v>126904</v>
      </c>
      <c r="K22" s="958">
        <f t="shared" si="3"/>
        <v>187464</v>
      </c>
      <c r="L22" s="958">
        <f t="shared" si="3"/>
        <v>230239</v>
      </c>
      <c r="M22" s="958">
        <f t="shared" si="3"/>
        <v>261750</v>
      </c>
      <c r="N22" s="958">
        <f t="shared" si="3"/>
        <v>298719</v>
      </c>
      <c r="O22" s="958">
        <f t="shared" si="3"/>
        <v>256651</v>
      </c>
      <c r="P22" s="959">
        <f t="shared" si="3"/>
        <v>435693</v>
      </c>
    </row>
    <row r="24" spans="2:16">
      <c r="B24" s="1" t="s">
        <v>627</v>
      </c>
    </row>
    <row r="27" spans="2:16">
      <c r="C27" s="15"/>
      <c r="D27" s="15"/>
      <c r="E27" s="15"/>
      <c r="F27" s="15"/>
      <c r="G27" s="15"/>
      <c r="H27" s="15"/>
      <c r="I27" s="15"/>
      <c r="J27" s="15"/>
      <c r="K27" s="15"/>
      <c r="L27" s="15"/>
      <c r="M27" s="15"/>
      <c r="N27" s="15"/>
      <c r="O27" s="15"/>
      <c r="P27" s="15"/>
    </row>
  </sheetData>
  <mergeCells count="5">
    <mergeCell ref="O1:P1"/>
    <mergeCell ref="B3:P3"/>
    <mergeCell ref="B5:B6"/>
    <mergeCell ref="C5:I5"/>
    <mergeCell ref="J5:P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E13" sqref="E13"/>
    </sheetView>
  </sheetViews>
  <sheetFormatPr defaultColWidth="9.140625" defaultRowHeight="14.25"/>
  <cols>
    <col min="1" max="1" width="3.5703125" style="1" customWidth="1"/>
    <col min="2" max="2" width="45.42578125" style="1" customWidth="1"/>
    <col min="3" max="16" width="14.28515625" style="1" customWidth="1"/>
    <col min="17" max="16384" width="9.140625" style="1"/>
  </cols>
  <sheetData>
    <row r="1" spans="1:17">
      <c r="F1" s="15"/>
      <c r="O1" s="1177" t="s">
        <v>696</v>
      </c>
      <c r="P1" s="1177"/>
    </row>
    <row r="2" spans="1:17">
      <c r="C2" s="15"/>
      <c r="D2" s="15"/>
      <c r="E2" s="15"/>
      <c r="F2" s="15"/>
      <c r="G2" s="15"/>
      <c r="H2" s="15"/>
      <c r="I2" s="15"/>
      <c r="J2" s="15"/>
      <c r="K2" s="15"/>
      <c r="L2" s="15"/>
      <c r="M2" s="15"/>
      <c r="N2" s="15"/>
      <c r="O2" s="15"/>
      <c r="P2" s="15"/>
    </row>
    <row r="3" spans="1:17">
      <c r="B3" s="1330" t="s">
        <v>638</v>
      </c>
      <c r="C3" s="1330"/>
      <c r="D3" s="1330"/>
      <c r="E3" s="1330"/>
      <c r="F3" s="1330"/>
      <c r="G3" s="1330"/>
      <c r="H3" s="1330"/>
      <c r="I3" s="1330"/>
      <c r="J3" s="1330"/>
      <c r="K3" s="1330"/>
      <c r="L3" s="1330"/>
      <c r="M3" s="1330"/>
      <c r="N3" s="1330"/>
      <c r="O3" s="1330"/>
      <c r="P3" s="1330"/>
    </row>
    <row r="4" spans="1:17" ht="15" thickBot="1"/>
    <row r="5" spans="1:17" ht="15" thickBot="1">
      <c r="B5" s="1142" t="s">
        <v>607</v>
      </c>
      <c r="C5" s="1328" t="s">
        <v>579</v>
      </c>
      <c r="D5" s="1329"/>
      <c r="E5" s="1329"/>
      <c r="F5" s="1329"/>
      <c r="G5" s="1329"/>
      <c r="H5" s="1329"/>
      <c r="I5" s="1329"/>
      <c r="J5" s="1328" t="s">
        <v>596</v>
      </c>
      <c r="K5" s="1329"/>
      <c r="L5" s="1329"/>
      <c r="M5" s="1329"/>
      <c r="N5" s="1329"/>
      <c r="O5" s="1329"/>
      <c r="P5" s="1329"/>
    </row>
    <row r="6" spans="1:17" ht="15" thickBot="1">
      <c r="B6" s="1143"/>
      <c r="C6" s="905" t="s">
        <v>580</v>
      </c>
      <c r="D6" s="993" t="s">
        <v>581</v>
      </c>
      <c r="E6" s="993" t="s">
        <v>582</v>
      </c>
      <c r="F6" s="993" t="s">
        <v>279</v>
      </c>
      <c r="G6" s="993" t="s">
        <v>280</v>
      </c>
      <c r="H6" s="993" t="s">
        <v>281</v>
      </c>
      <c r="I6" s="904" t="s">
        <v>282</v>
      </c>
      <c r="J6" s="994" t="s">
        <v>580</v>
      </c>
      <c r="K6" s="993" t="s">
        <v>581</v>
      </c>
      <c r="L6" s="993" t="s">
        <v>582</v>
      </c>
      <c r="M6" s="993" t="s">
        <v>279</v>
      </c>
      <c r="N6" s="993" t="s">
        <v>280</v>
      </c>
      <c r="O6" s="993" t="s">
        <v>281</v>
      </c>
      <c r="P6" s="904" t="s">
        <v>282</v>
      </c>
    </row>
    <row r="7" spans="1:17">
      <c r="B7" s="995" t="s">
        <v>639</v>
      </c>
      <c r="C7" s="996">
        <v>964157</v>
      </c>
      <c r="D7" s="976">
        <v>1127867</v>
      </c>
      <c r="E7" s="976">
        <v>1291438</v>
      </c>
      <c r="F7" s="976">
        <v>1372249</v>
      </c>
      <c r="G7" s="976">
        <v>1776833</v>
      </c>
      <c r="H7" s="976">
        <v>2008643</v>
      </c>
      <c r="I7" s="997">
        <v>2301853</v>
      </c>
      <c r="J7" s="978">
        <v>37278</v>
      </c>
      <c r="K7" s="976">
        <v>58801</v>
      </c>
      <c r="L7" s="976">
        <v>71449</v>
      </c>
      <c r="M7" s="976">
        <v>84432</v>
      </c>
      <c r="N7" s="976">
        <v>110632</v>
      </c>
      <c r="O7" s="976">
        <v>126685</v>
      </c>
      <c r="P7" s="997">
        <v>171470</v>
      </c>
    </row>
    <row r="8" spans="1:17">
      <c r="B8" s="998" t="s">
        <v>640</v>
      </c>
      <c r="C8" s="6">
        <v>1298384</v>
      </c>
      <c r="D8" s="44">
        <v>1606001</v>
      </c>
      <c r="E8" s="44">
        <v>2168354</v>
      </c>
      <c r="F8" s="44">
        <v>2630082</v>
      </c>
      <c r="G8" s="44">
        <v>3109972</v>
      </c>
      <c r="H8" s="44">
        <v>3582418</v>
      </c>
      <c r="I8" s="6">
        <v>4326802</v>
      </c>
      <c r="J8" s="999">
        <v>14168</v>
      </c>
      <c r="K8" s="44">
        <v>24472</v>
      </c>
      <c r="L8" s="44">
        <v>39028</v>
      </c>
      <c r="M8" s="44">
        <v>59371</v>
      </c>
      <c r="N8" s="44">
        <v>78960</v>
      </c>
      <c r="O8" s="44">
        <v>96355</v>
      </c>
      <c r="P8" s="6">
        <v>124176</v>
      </c>
    </row>
    <row r="9" spans="1:17">
      <c r="A9" s="764"/>
      <c r="B9" s="1000" t="s">
        <v>641</v>
      </c>
      <c r="C9" s="1001">
        <v>584917.17000000016</v>
      </c>
      <c r="D9" s="1002">
        <v>684539.09300000011</v>
      </c>
      <c r="E9" s="1002">
        <v>837228.64500000002</v>
      </c>
      <c r="F9" s="1002">
        <v>985737.46100000013</v>
      </c>
      <c r="G9" s="1002">
        <v>1236249.9919999999</v>
      </c>
      <c r="H9" s="1002">
        <v>1347008.068</v>
      </c>
      <c r="I9" s="1001">
        <v>1668643.4290000002</v>
      </c>
      <c r="J9" s="1003">
        <v>5360.0460000000003</v>
      </c>
      <c r="K9" s="1002">
        <v>9856.5169999999998</v>
      </c>
      <c r="L9" s="1002">
        <v>15464.720999999998</v>
      </c>
      <c r="M9" s="1002">
        <v>22734.575999999997</v>
      </c>
      <c r="N9" s="1002">
        <v>33318.145000000004</v>
      </c>
      <c r="O9" s="1002">
        <v>38025.203000000001</v>
      </c>
      <c r="P9" s="1001">
        <v>49536.941000000006</v>
      </c>
    </row>
    <row r="10" spans="1:17">
      <c r="A10" s="764"/>
      <c r="B10" s="1000" t="s">
        <v>642</v>
      </c>
      <c r="C10" s="1001">
        <v>610796.22000000009</v>
      </c>
      <c r="D10" s="1002">
        <v>806306.84</v>
      </c>
      <c r="E10" s="1002">
        <v>1202643.4110000001</v>
      </c>
      <c r="F10" s="1002">
        <v>1455927.9380000001</v>
      </c>
      <c r="G10" s="1002">
        <v>1709517.416</v>
      </c>
      <c r="H10" s="1002">
        <v>1936238.409</v>
      </c>
      <c r="I10" s="1001">
        <v>2342006.6730000004</v>
      </c>
      <c r="J10" s="1003">
        <v>7502.601999999999</v>
      </c>
      <c r="K10" s="1002">
        <v>12782.386000000002</v>
      </c>
      <c r="L10" s="1002">
        <v>20764.040999999997</v>
      </c>
      <c r="M10" s="1004">
        <v>31742.239999999994</v>
      </c>
      <c r="N10" s="1002">
        <v>41016.796999999991</v>
      </c>
      <c r="O10" s="1002">
        <v>50758.252999999997</v>
      </c>
      <c r="P10" s="1001">
        <v>64749.644999999997</v>
      </c>
    </row>
    <row r="11" spans="1:17">
      <c r="A11" s="764"/>
      <c r="B11" s="1000" t="s">
        <v>643</v>
      </c>
      <c r="C11" s="1001">
        <v>102670.74400000001</v>
      </c>
      <c r="D11" s="1002">
        <v>115155.129</v>
      </c>
      <c r="E11" s="1002">
        <v>128482.389</v>
      </c>
      <c r="F11" s="1002">
        <v>188416.96600000001</v>
      </c>
      <c r="G11" s="1002">
        <v>164204.88199999998</v>
      </c>
      <c r="H11" s="1002">
        <v>299171.52300000004</v>
      </c>
      <c r="I11" s="1001">
        <v>316152.00300000003</v>
      </c>
      <c r="J11" s="1003">
        <v>1305.7660000000001</v>
      </c>
      <c r="K11" s="1002">
        <v>1832.7940000000001</v>
      </c>
      <c r="L11" s="1002">
        <v>2799.29</v>
      </c>
      <c r="M11" s="1002">
        <v>4894.1790000000001</v>
      </c>
      <c r="N11" s="1002">
        <v>4624.6900000000005</v>
      </c>
      <c r="O11" s="1002">
        <v>7571.9070000000002</v>
      </c>
      <c r="P11" s="1001">
        <v>9889.8019999999997</v>
      </c>
    </row>
    <row r="12" spans="1:17">
      <c r="A12" s="764"/>
      <c r="B12" s="1005" t="s">
        <v>644</v>
      </c>
      <c r="C12" s="1006">
        <v>8887287</v>
      </c>
      <c r="D12" s="42">
        <v>10618201</v>
      </c>
      <c r="E12" s="42">
        <v>13214466</v>
      </c>
      <c r="F12" s="42">
        <v>16331408</v>
      </c>
      <c r="G12" s="42">
        <v>19262872</v>
      </c>
      <c r="H12" s="42">
        <v>16108755</v>
      </c>
      <c r="I12" s="18">
        <v>15367644</v>
      </c>
      <c r="J12" s="979">
        <v>65699</v>
      </c>
      <c r="K12" s="42">
        <v>123550</v>
      </c>
      <c r="L12" s="42">
        <v>204995</v>
      </c>
      <c r="M12" s="42">
        <v>279794</v>
      </c>
      <c r="N12" s="42">
        <v>373236</v>
      </c>
      <c r="O12" s="42">
        <v>328729</v>
      </c>
      <c r="P12" s="18">
        <v>300540</v>
      </c>
    </row>
    <row r="13" spans="1:17">
      <c r="A13" s="764"/>
      <c r="B13" s="1007" t="s">
        <v>645</v>
      </c>
      <c r="C13" s="1006">
        <v>0</v>
      </c>
      <c r="D13" s="42">
        <v>0</v>
      </c>
      <c r="E13" s="42">
        <v>0</v>
      </c>
      <c r="F13" s="42">
        <v>0</v>
      </c>
      <c r="G13" s="42">
        <v>0</v>
      </c>
      <c r="H13" s="42">
        <v>0</v>
      </c>
      <c r="I13" s="18">
        <v>6479</v>
      </c>
      <c r="J13" s="979">
        <v>0</v>
      </c>
      <c r="K13" s="42">
        <v>0</v>
      </c>
      <c r="L13" s="42">
        <v>0</v>
      </c>
      <c r="M13" s="42">
        <v>0</v>
      </c>
      <c r="N13" s="42">
        <v>0</v>
      </c>
      <c r="O13" s="42">
        <v>0</v>
      </c>
      <c r="P13" s="18">
        <v>16197</v>
      </c>
      <c r="Q13" s="1008"/>
    </row>
    <row r="14" spans="1:17">
      <c r="A14" s="764"/>
      <c r="B14" s="1007" t="s">
        <v>646</v>
      </c>
      <c r="C14" s="1006">
        <v>0</v>
      </c>
      <c r="D14" s="42">
        <v>0</v>
      </c>
      <c r="E14" s="42">
        <v>0</v>
      </c>
      <c r="F14" s="42">
        <v>0</v>
      </c>
      <c r="G14" s="42">
        <v>0</v>
      </c>
      <c r="H14" s="42">
        <v>161400</v>
      </c>
      <c r="I14" s="18">
        <v>14616</v>
      </c>
      <c r="J14" s="979">
        <v>0</v>
      </c>
      <c r="K14" s="42">
        <v>0</v>
      </c>
      <c r="L14" s="42">
        <v>0</v>
      </c>
      <c r="M14" s="42">
        <v>0</v>
      </c>
      <c r="N14" s="42">
        <v>0</v>
      </c>
      <c r="O14" s="42">
        <v>12014</v>
      </c>
      <c r="P14" s="18">
        <v>11</v>
      </c>
      <c r="Q14" s="1008"/>
    </row>
    <row r="15" spans="1:17" ht="28.5">
      <c r="A15" s="764"/>
      <c r="B15" s="1009" t="s">
        <v>647</v>
      </c>
      <c r="C15" s="6">
        <v>4640082</v>
      </c>
      <c r="D15" s="44">
        <v>7107426.7649999997</v>
      </c>
      <c r="E15" s="44">
        <v>8868360.4330000002</v>
      </c>
      <c r="F15" s="44">
        <v>10713742.363</v>
      </c>
      <c r="G15" s="44">
        <v>12454989</v>
      </c>
      <c r="H15" s="44">
        <v>13422419</v>
      </c>
      <c r="I15" s="6">
        <v>15963889</v>
      </c>
      <c r="J15" s="999">
        <v>56774</v>
      </c>
      <c r="K15" s="44">
        <v>110686</v>
      </c>
      <c r="L15" s="44">
        <v>166458</v>
      </c>
      <c r="M15" s="44">
        <v>218383</v>
      </c>
      <c r="N15" s="44">
        <v>277237</v>
      </c>
      <c r="O15" s="44">
        <v>321192</v>
      </c>
      <c r="P15" s="6">
        <v>411298</v>
      </c>
    </row>
    <row r="16" spans="1:17">
      <c r="A16" s="764"/>
      <c r="B16" s="1000" t="s">
        <v>641</v>
      </c>
      <c r="C16" s="1001">
        <v>1773841.561</v>
      </c>
      <c r="D16" s="1002">
        <v>2274381.7919999999</v>
      </c>
      <c r="E16" s="1002">
        <v>2353524.9840000002</v>
      </c>
      <c r="F16" s="1002">
        <v>1915618.1460000002</v>
      </c>
      <c r="G16" s="1002">
        <v>1888778.7050000001</v>
      </c>
      <c r="H16" s="1002">
        <v>1877087.385</v>
      </c>
      <c r="I16" s="1001">
        <v>1810390.6670000001</v>
      </c>
      <c r="J16" s="1003">
        <v>19984.866000000002</v>
      </c>
      <c r="K16" s="1002">
        <v>31542.637999999999</v>
      </c>
      <c r="L16" s="1002">
        <v>40851.645000000004</v>
      </c>
      <c r="M16" s="1002">
        <v>36628.811000000002</v>
      </c>
      <c r="N16" s="1002">
        <v>36964.79</v>
      </c>
      <c r="O16" s="1002">
        <v>37372.504000000001</v>
      </c>
      <c r="P16" s="1001">
        <v>45358.055</v>
      </c>
    </row>
    <row r="17" spans="1:16">
      <c r="A17" s="764"/>
      <c r="B17" s="1000" t="s">
        <v>642</v>
      </c>
      <c r="C17" s="1001">
        <v>2866240.702</v>
      </c>
      <c r="D17" s="1002">
        <v>4833045.9730000002</v>
      </c>
      <c r="E17" s="1002">
        <v>6514835.4479999999</v>
      </c>
      <c r="F17" s="1002">
        <v>8798124.217000002</v>
      </c>
      <c r="G17" s="1002">
        <v>10566210.35</v>
      </c>
      <c r="H17" s="1002">
        <v>11545331.77</v>
      </c>
      <c r="I17" s="1001">
        <v>14153498.123000003</v>
      </c>
      <c r="J17" s="1003">
        <v>36788.707999999999</v>
      </c>
      <c r="K17" s="1002">
        <v>79143.31</v>
      </c>
      <c r="L17" s="1002">
        <v>125606.69500000001</v>
      </c>
      <c r="M17" s="1002">
        <v>181754.68500000003</v>
      </c>
      <c r="N17" s="1002">
        <v>240272.38</v>
      </c>
      <c r="O17" s="1002">
        <v>283819.49599999998</v>
      </c>
      <c r="P17" s="1001">
        <v>365939.71500000003</v>
      </c>
    </row>
    <row r="18" spans="1:16">
      <c r="A18" s="764"/>
      <c r="B18" s="1000" t="s">
        <v>648</v>
      </c>
      <c r="C18" s="1001">
        <v>0</v>
      </c>
      <c r="D18" s="1002">
        <v>0</v>
      </c>
      <c r="E18" s="1002">
        <v>0</v>
      </c>
      <c r="F18" s="1002">
        <v>0</v>
      </c>
      <c r="G18" s="1002">
        <v>0</v>
      </c>
      <c r="H18" s="1002">
        <v>0</v>
      </c>
      <c r="I18" s="1001">
        <v>0</v>
      </c>
      <c r="J18" s="1003">
        <v>0</v>
      </c>
      <c r="K18" s="1002">
        <v>0</v>
      </c>
      <c r="L18" s="1002">
        <v>0</v>
      </c>
      <c r="M18" s="1002">
        <v>0</v>
      </c>
      <c r="N18" s="1002">
        <v>0</v>
      </c>
      <c r="O18" s="1002">
        <v>0</v>
      </c>
      <c r="P18" s="1001">
        <v>0</v>
      </c>
    </row>
    <row r="19" spans="1:16" ht="43.5" thickBot="1">
      <c r="A19" s="764"/>
      <c r="B19" s="1010" t="s">
        <v>649</v>
      </c>
      <c r="C19" s="1011">
        <f t="shared" ref="C19:P19" si="0">C7+C8+C12+C13+C14+C15</f>
        <v>15789910</v>
      </c>
      <c r="D19" s="1012">
        <f t="shared" si="0"/>
        <v>20459495.765000001</v>
      </c>
      <c r="E19" s="1012">
        <f t="shared" si="0"/>
        <v>25542618.432999998</v>
      </c>
      <c r="F19" s="1012">
        <f t="shared" si="0"/>
        <v>31047481.362999998</v>
      </c>
      <c r="G19" s="1012">
        <f t="shared" si="0"/>
        <v>36604666</v>
      </c>
      <c r="H19" s="1012">
        <f t="shared" si="0"/>
        <v>35283635</v>
      </c>
      <c r="I19" s="1011">
        <f t="shared" si="0"/>
        <v>37981283</v>
      </c>
      <c r="J19" s="1013">
        <f t="shared" si="0"/>
        <v>173919</v>
      </c>
      <c r="K19" s="1012">
        <f t="shared" si="0"/>
        <v>317509</v>
      </c>
      <c r="L19" s="1012">
        <f t="shared" si="0"/>
        <v>481930</v>
      </c>
      <c r="M19" s="1012">
        <f t="shared" si="0"/>
        <v>641980</v>
      </c>
      <c r="N19" s="1012">
        <f t="shared" si="0"/>
        <v>840065</v>
      </c>
      <c r="O19" s="1012">
        <f t="shared" si="0"/>
        <v>884975</v>
      </c>
      <c r="P19" s="1011">
        <f t="shared" si="0"/>
        <v>1023692</v>
      </c>
    </row>
    <row r="20" spans="1:16">
      <c r="A20" s="764"/>
      <c r="B20" s="995" t="s">
        <v>650</v>
      </c>
      <c r="C20" s="997">
        <v>0</v>
      </c>
      <c r="D20" s="976">
        <v>0</v>
      </c>
      <c r="E20" s="976">
        <v>293052</v>
      </c>
      <c r="F20" s="976">
        <v>318917</v>
      </c>
      <c r="G20" s="976">
        <v>0</v>
      </c>
      <c r="H20" s="976">
        <v>0</v>
      </c>
      <c r="I20" s="997">
        <v>0</v>
      </c>
      <c r="J20" s="978">
        <v>0</v>
      </c>
      <c r="K20" s="976">
        <v>0</v>
      </c>
      <c r="L20" s="976">
        <v>0</v>
      </c>
      <c r="M20" s="976">
        <v>0</v>
      </c>
      <c r="N20" s="976">
        <v>0</v>
      </c>
      <c r="O20" s="976">
        <v>0</v>
      </c>
      <c r="P20" s="997">
        <v>0</v>
      </c>
    </row>
    <row r="21" spans="1:16">
      <c r="A21" s="764"/>
      <c r="B21" s="1007" t="s">
        <v>644</v>
      </c>
      <c r="C21" s="18">
        <v>7071724</v>
      </c>
      <c r="D21" s="42">
        <v>7977655</v>
      </c>
      <c r="E21" s="42">
        <v>8644693</v>
      </c>
      <c r="F21" s="42">
        <v>8672195</v>
      </c>
      <c r="G21" s="42">
        <v>9644132</v>
      </c>
      <c r="H21" s="42">
        <v>7562066</v>
      </c>
      <c r="I21" s="18">
        <v>7999424</v>
      </c>
      <c r="J21" s="979">
        <v>67391</v>
      </c>
      <c r="K21" s="42">
        <v>99879</v>
      </c>
      <c r="L21" s="42">
        <v>144944</v>
      </c>
      <c r="M21" s="42">
        <v>167919</v>
      </c>
      <c r="N21" s="42">
        <v>200969</v>
      </c>
      <c r="O21" s="42">
        <v>263290</v>
      </c>
      <c r="P21" s="18">
        <v>386200</v>
      </c>
    </row>
    <row r="22" spans="1:16">
      <c r="A22" s="764"/>
      <c r="B22" s="998" t="s">
        <v>651</v>
      </c>
      <c r="C22" s="6">
        <v>0</v>
      </c>
      <c r="D22" s="44">
        <v>0</v>
      </c>
      <c r="E22" s="44">
        <v>83029</v>
      </c>
      <c r="F22" s="44">
        <v>224454</v>
      </c>
      <c r="G22" s="44">
        <v>352048</v>
      </c>
      <c r="H22" s="44">
        <v>0</v>
      </c>
      <c r="I22" s="6">
        <v>0</v>
      </c>
      <c r="J22" s="999">
        <v>0</v>
      </c>
      <c r="K22" s="44">
        <v>0</v>
      </c>
      <c r="L22" s="44">
        <v>0</v>
      </c>
      <c r="M22" s="44">
        <v>6364</v>
      </c>
      <c r="N22" s="44">
        <v>8194</v>
      </c>
      <c r="O22" s="44">
        <v>0</v>
      </c>
      <c r="P22" s="6">
        <v>0</v>
      </c>
    </row>
    <row r="23" spans="1:16">
      <c r="A23" s="764"/>
      <c r="B23" s="1000" t="s">
        <v>641</v>
      </c>
      <c r="C23" s="1001">
        <v>0</v>
      </c>
      <c r="D23" s="1002">
        <v>0</v>
      </c>
      <c r="E23" s="1002">
        <v>0</v>
      </c>
      <c r="F23" s="1002">
        <v>61062.74</v>
      </c>
      <c r="G23" s="1002">
        <v>0</v>
      </c>
      <c r="H23" s="1002">
        <v>0</v>
      </c>
      <c r="I23" s="1001">
        <v>0</v>
      </c>
      <c r="J23" s="1003">
        <v>0</v>
      </c>
      <c r="K23" s="1002">
        <v>0</v>
      </c>
      <c r="L23" s="1002">
        <v>0</v>
      </c>
      <c r="M23" s="1002">
        <v>2442.5100000000002</v>
      </c>
      <c r="N23" s="1002">
        <v>0</v>
      </c>
      <c r="O23" s="1002">
        <v>0</v>
      </c>
      <c r="P23" s="1001">
        <v>0</v>
      </c>
    </row>
    <row r="24" spans="1:16">
      <c r="A24" s="764"/>
      <c r="B24" s="1000" t="s">
        <v>642</v>
      </c>
      <c r="C24" s="1001">
        <v>0</v>
      </c>
      <c r="D24" s="1002">
        <v>0</v>
      </c>
      <c r="E24" s="1002">
        <v>83028.921000000002</v>
      </c>
      <c r="F24" s="1002">
        <v>163391.038</v>
      </c>
      <c r="G24" s="1002">
        <v>352047.788</v>
      </c>
      <c r="H24" s="1002">
        <v>0</v>
      </c>
      <c r="I24" s="1001">
        <v>0</v>
      </c>
      <c r="J24" s="1003">
        <v>0</v>
      </c>
      <c r="K24" s="1002">
        <v>0</v>
      </c>
      <c r="L24" s="1002">
        <v>0</v>
      </c>
      <c r="M24" s="1002">
        <v>3921.3850000000002</v>
      </c>
      <c r="N24" s="1002">
        <v>8193.732</v>
      </c>
      <c r="O24" s="1002">
        <v>0</v>
      </c>
      <c r="P24" s="1001">
        <v>0</v>
      </c>
    </row>
    <row r="25" spans="1:16">
      <c r="A25" s="764"/>
      <c r="B25" s="1000" t="s">
        <v>648</v>
      </c>
      <c r="C25" s="1001">
        <v>0</v>
      </c>
      <c r="D25" s="1002">
        <v>0</v>
      </c>
      <c r="E25" s="1002">
        <v>0</v>
      </c>
      <c r="F25" s="1002">
        <v>0</v>
      </c>
      <c r="G25" s="1002">
        <v>0</v>
      </c>
      <c r="H25" s="1002">
        <v>0</v>
      </c>
      <c r="I25" s="1001">
        <v>0</v>
      </c>
      <c r="J25" s="1003">
        <v>0</v>
      </c>
      <c r="K25" s="1002">
        <v>0</v>
      </c>
      <c r="L25" s="1002">
        <v>0</v>
      </c>
      <c r="M25" s="1002">
        <v>0</v>
      </c>
      <c r="N25" s="1002">
        <v>0</v>
      </c>
      <c r="O25" s="1002">
        <v>0</v>
      </c>
      <c r="P25" s="1001">
        <v>0</v>
      </c>
    </row>
    <row r="26" spans="1:16" ht="57.75" thickBot="1">
      <c r="A26" s="764"/>
      <c r="B26" s="1010" t="s">
        <v>652</v>
      </c>
      <c r="C26" s="1011">
        <f t="shared" ref="C26:P26" si="1">C20+C21+C22</f>
        <v>7071724</v>
      </c>
      <c r="D26" s="1012">
        <f t="shared" si="1"/>
        <v>7977655</v>
      </c>
      <c r="E26" s="1012">
        <f t="shared" si="1"/>
        <v>9020774</v>
      </c>
      <c r="F26" s="1012">
        <f t="shared" si="1"/>
        <v>9215566</v>
      </c>
      <c r="G26" s="1012">
        <f t="shared" si="1"/>
        <v>9996180</v>
      </c>
      <c r="H26" s="1012">
        <f t="shared" si="1"/>
        <v>7562066</v>
      </c>
      <c r="I26" s="1011">
        <f t="shared" si="1"/>
        <v>7999424</v>
      </c>
      <c r="J26" s="1013">
        <f t="shared" si="1"/>
        <v>67391</v>
      </c>
      <c r="K26" s="1012">
        <f t="shared" si="1"/>
        <v>99879</v>
      </c>
      <c r="L26" s="1012">
        <f t="shared" si="1"/>
        <v>144944</v>
      </c>
      <c r="M26" s="1012">
        <f t="shared" si="1"/>
        <v>174283</v>
      </c>
      <c r="N26" s="1012">
        <f t="shared" si="1"/>
        <v>209163</v>
      </c>
      <c r="O26" s="1012">
        <f t="shared" si="1"/>
        <v>263290</v>
      </c>
      <c r="P26" s="1011">
        <f t="shared" si="1"/>
        <v>386200</v>
      </c>
    </row>
    <row r="27" spans="1:16">
      <c r="B27" s="1014" t="s">
        <v>644</v>
      </c>
      <c r="C27" s="997">
        <v>582614</v>
      </c>
      <c r="D27" s="976">
        <v>582586</v>
      </c>
      <c r="E27" s="976">
        <v>1830971</v>
      </c>
      <c r="F27" s="976">
        <v>3962375</v>
      </c>
      <c r="G27" s="976">
        <v>5640913</v>
      </c>
      <c r="H27" s="976">
        <v>13276776</v>
      </c>
      <c r="I27" s="997">
        <v>21139998</v>
      </c>
      <c r="J27" s="978">
        <v>0</v>
      </c>
      <c r="K27" s="976">
        <v>0</v>
      </c>
      <c r="L27" s="976">
        <v>8195</v>
      </c>
      <c r="M27" s="976">
        <v>40077</v>
      </c>
      <c r="N27" s="976">
        <v>58859</v>
      </c>
      <c r="O27" s="976">
        <v>139549</v>
      </c>
      <c r="P27" s="997">
        <v>258999</v>
      </c>
    </row>
    <row r="28" spans="1:16">
      <c r="B28" s="1015" t="s">
        <v>653</v>
      </c>
      <c r="C28" s="18">
        <v>106810</v>
      </c>
      <c r="D28" s="42">
        <v>26013</v>
      </c>
      <c r="E28" s="42">
        <v>416189</v>
      </c>
      <c r="F28" s="42">
        <v>615539</v>
      </c>
      <c r="G28" s="42">
        <v>362035</v>
      </c>
      <c r="H28" s="42">
        <v>462006</v>
      </c>
      <c r="I28" s="18">
        <v>332719</v>
      </c>
      <c r="J28" s="979">
        <v>8450</v>
      </c>
      <c r="K28" s="42">
        <v>3003</v>
      </c>
      <c r="L28" s="42">
        <v>30320</v>
      </c>
      <c r="M28" s="42">
        <v>23973</v>
      </c>
      <c r="N28" s="42">
        <v>19220</v>
      </c>
      <c r="O28" s="42">
        <v>5450</v>
      </c>
      <c r="P28" s="18">
        <v>18209</v>
      </c>
    </row>
    <row r="29" spans="1:16">
      <c r="B29" s="1015" t="s">
        <v>654</v>
      </c>
      <c r="C29" s="18">
        <v>3213621</v>
      </c>
      <c r="D29" s="42">
        <v>3604076</v>
      </c>
      <c r="E29" s="42">
        <v>2434439</v>
      </c>
      <c r="F29" s="42">
        <v>3100270</v>
      </c>
      <c r="G29" s="42">
        <v>4191113</v>
      </c>
      <c r="H29" s="42">
        <v>6635371</v>
      </c>
      <c r="I29" s="18">
        <v>7922600</v>
      </c>
      <c r="J29" s="979">
        <v>63341</v>
      </c>
      <c r="K29" s="42">
        <v>72376</v>
      </c>
      <c r="L29" s="42">
        <v>61670</v>
      </c>
      <c r="M29" s="42">
        <v>106405</v>
      </c>
      <c r="N29" s="42">
        <v>151244</v>
      </c>
      <c r="O29" s="42">
        <v>220452</v>
      </c>
      <c r="P29" s="18">
        <v>280160</v>
      </c>
    </row>
    <row r="30" spans="1:16" ht="43.5" thickBot="1">
      <c r="B30" s="1010" t="s">
        <v>655</v>
      </c>
      <c r="C30" s="1011">
        <f t="shared" ref="C30:P30" si="2">C27+C28+C29</f>
        <v>3903045</v>
      </c>
      <c r="D30" s="1012">
        <f t="shared" si="2"/>
        <v>4212675</v>
      </c>
      <c r="E30" s="1012">
        <f t="shared" si="2"/>
        <v>4681599</v>
      </c>
      <c r="F30" s="1012">
        <f t="shared" si="2"/>
        <v>7678184</v>
      </c>
      <c r="G30" s="1012">
        <f t="shared" si="2"/>
        <v>10194061</v>
      </c>
      <c r="H30" s="1012">
        <f t="shared" si="2"/>
        <v>20374153</v>
      </c>
      <c r="I30" s="1011">
        <f t="shared" si="2"/>
        <v>29395317</v>
      </c>
      <c r="J30" s="1013">
        <f t="shared" si="2"/>
        <v>71791</v>
      </c>
      <c r="K30" s="1012">
        <f t="shared" si="2"/>
        <v>75379</v>
      </c>
      <c r="L30" s="1012">
        <f t="shared" si="2"/>
        <v>100185</v>
      </c>
      <c r="M30" s="1012">
        <f t="shared" si="2"/>
        <v>170455</v>
      </c>
      <c r="N30" s="1012">
        <f t="shared" si="2"/>
        <v>229323</v>
      </c>
      <c r="O30" s="1012">
        <f t="shared" si="2"/>
        <v>365451</v>
      </c>
      <c r="P30" s="1011">
        <f t="shared" si="2"/>
        <v>557368</v>
      </c>
    </row>
    <row r="31" spans="1:16" ht="29.25" thickBot="1">
      <c r="B31" s="1016" t="s">
        <v>656</v>
      </c>
      <c r="C31" s="1017">
        <f t="shared" ref="C31:P31" si="3">C30+C26+C19</f>
        <v>26764679</v>
      </c>
      <c r="D31" s="1018">
        <f t="shared" si="3"/>
        <v>32649825.765000001</v>
      </c>
      <c r="E31" s="1018">
        <f t="shared" si="3"/>
        <v>39244991.432999998</v>
      </c>
      <c r="F31" s="1018">
        <f t="shared" si="3"/>
        <v>47941231.362999998</v>
      </c>
      <c r="G31" s="1018">
        <f t="shared" si="3"/>
        <v>56794907</v>
      </c>
      <c r="H31" s="1018">
        <f t="shared" si="3"/>
        <v>63219854</v>
      </c>
      <c r="I31" s="1017">
        <f t="shared" si="3"/>
        <v>75376024</v>
      </c>
      <c r="J31" s="1019">
        <f t="shared" si="3"/>
        <v>313101</v>
      </c>
      <c r="K31" s="1018">
        <f t="shared" si="3"/>
        <v>492767</v>
      </c>
      <c r="L31" s="1018">
        <f t="shared" si="3"/>
        <v>727059</v>
      </c>
      <c r="M31" s="1018">
        <f t="shared" si="3"/>
        <v>986718</v>
      </c>
      <c r="N31" s="1018">
        <f t="shared" si="3"/>
        <v>1278551</v>
      </c>
      <c r="O31" s="1018">
        <f t="shared" si="3"/>
        <v>1513716</v>
      </c>
      <c r="P31" s="1017">
        <f t="shared" si="3"/>
        <v>1967260</v>
      </c>
    </row>
    <row r="33" spans="2:16" ht="22.5" customHeight="1">
      <c r="B33" s="1331" t="s">
        <v>657</v>
      </c>
      <c r="C33" s="1331"/>
      <c r="D33" s="1331"/>
      <c r="E33" s="1331"/>
      <c r="F33" s="1331"/>
      <c r="G33" s="1331"/>
      <c r="H33" s="1331"/>
      <c r="I33" s="1331"/>
      <c r="J33" s="1331"/>
      <c r="K33" s="1331"/>
      <c r="L33" s="1331"/>
      <c r="M33" s="1331"/>
      <c r="N33" s="1331"/>
      <c r="O33" s="1331"/>
      <c r="P33" s="1331"/>
    </row>
    <row r="34" spans="2:16">
      <c r="L34" s="15"/>
      <c r="M34" s="15"/>
      <c r="N34" s="15"/>
      <c r="O34" s="15"/>
      <c r="P34" s="15"/>
    </row>
    <row r="35" spans="2:16">
      <c r="J35" s="15">
        <v>-4</v>
      </c>
      <c r="K35" s="15">
        <v>1296</v>
      </c>
      <c r="L35" s="15">
        <v>1364</v>
      </c>
      <c r="M35" s="15">
        <v>232</v>
      </c>
      <c r="N35" s="15">
        <v>1393</v>
      </c>
      <c r="O35" s="15">
        <v>2740</v>
      </c>
      <c r="P35" s="15">
        <v>5573</v>
      </c>
    </row>
  </sheetData>
  <mergeCells count="6">
    <mergeCell ref="B33:P33"/>
    <mergeCell ref="O1:P1"/>
    <mergeCell ref="B3:P3"/>
    <mergeCell ref="B5:B6"/>
    <mergeCell ref="C5:I5"/>
    <mergeCell ref="J5:P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6"/>
  <sheetViews>
    <sheetView workbookViewId="0">
      <selection sqref="A1:XFD1048576"/>
    </sheetView>
  </sheetViews>
  <sheetFormatPr defaultColWidth="8.85546875" defaultRowHeight="14.25"/>
  <cols>
    <col min="1" max="1" width="4" style="1021" customWidth="1"/>
    <col min="2" max="2" width="41" style="1021" customWidth="1"/>
    <col min="3" max="16" width="14.28515625" style="1021" customWidth="1"/>
    <col min="17" max="16384" width="8.85546875" style="1021"/>
  </cols>
  <sheetData>
    <row r="1" spans="2:16">
      <c r="B1" s="1020"/>
      <c r="C1" s="1020"/>
      <c r="O1" s="1332" t="s">
        <v>697</v>
      </c>
      <c r="P1" s="1332"/>
    </row>
    <row r="2" spans="2:16">
      <c r="C2" s="1020"/>
      <c r="H2" s="1020"/>
      <c r="I2" s="1020"/>
      <c r="J2" s="1020"/>
    </row>
    <row r="3" spans="2:16" ht="14.25" customHeight="1">
      <c r="B3" s="1333" t="s">
        <v>658</v>
      </c>
      <c r="C3" s="1333"/>
      <c r="D3" s="1333"/>
      <c r="E3" s="1333"/>
      <c r="F3" s="1333"/>
      <c r="G3" s="1333"/>
      <c r="H3" s="1333"/>
      <c r="I3" s="1333"/>
      <c r="J3" s="1333"/>
      <c r="K3" s="1333"/>
      <c r="L3" s="1333"/>
      <c r="M3" s="1333"/>
      <c r="N3" s="1333"/>
      <c r="O3" s="1333"/>
      <c r="P3" s="1333"/>
    </row>
    <row r="4" spans="2:16" ht="15" thickBot="1">
      <c r="B4" s="1022"/>
      <c r="C4" s="1022"/>
      <c r="D4" s="1022"/>
      <c r="E4" s="1022"/>
      <c r="F4" s="1022"/>
      <c r="G4" s="1022"/>
      <c r="H4" s="1022"/>
      <c r="I4" s="1022"/>
      <c r="J4" s="1022"/>
      <c r="K4" s="1022"/>
      <c r="L4" s="1022"/>
      <c r="M4" s="1022"/>
    </row>
    <row r="5" spans="2:16" ht="15.75" customHeight="1" thickBot="1">
      <c r="B5" s="1334" t="s">
        <v>607</v>
      </c>
      <c r="C5" s="1336" t="s">
        <v>579</v>
      </c>
      <c r="D5" s="1337"/>
      <c r="E5" s="1337"/>
      <c r="F5" s="1337"/>
      <c r="G5" s="1337"/>
      <c r="H5" s="1337"/>
      <c r="I5" s="1338"/>
      <c r="J5" s="1339" t="s">
        <v>596</v>
      </c>
      <c r="K5" s="1339"/>
      <c r="L5" s="1339"/>
      <c r="M5" s="1339"/>
      <c r="N5" s="1339"/>
      <c r="O5" s="1339"/>
      <c r="P5" s="1339"/>
    </row>
    <row r="6" spans="2:16" ht="15" thickBot="1">
      <c r="B6" s="1335"/>
      <c r="C6" s="1023">
        <v>2013</v>
      </c>
      <c r="D6" s="1024" t="s">
        <v>581</v>
      </c>
      <c r="E6" s="1024" t="s">
        <v>582</v>
      </c>
      <c r="F6" s="1024" t="s">
        <v>279</v>
      </c>
      <c r="G6" s="1024">
        <v>2017</v>
      </c>
      <c r="H6" s="1024">
        <v>2018</v>
      </c>
      <c r="I6" s="1025">
        <v>2019</v>
      </c>
      <c r="J6" s="1026">
        <v>2013</v>
      </c>
      <c r="K6" s="1025" t="s">
        <v>581</v>
      </c>
      <c r="L6" s="1027" t="s">
        <v>582</v>
      </c>
      <c r="M6" s="1028" t="s">
        <v>279</v>
      </c>
      <c r="N6" s="1028">
        <v>2017</v>
      </c>
      <c r="O6" s="1028">
        <v>2018</v>
      </c>
      <c r="P6" s="1028">
        <v>2019</v>
      </c>
    </row>
    <row r="7" spans="2:16">
      <c r="B7" s="1029" t="s">
        <v>659</v>
      </c>
      <c r="C7" s="1030">
        <v>2894.442</v>
      </c>
      <c r="D7" s="1031">
        <v>-13549.235000000001</v>
      </c>
      <c r="E7" s="1031">
        <v>-4062.79</v>
      </c>
      <c r="F7" s="1031">
        <v>-372</v>
      </c>
      <c r="G7" s="1031">
        <v>625.38499999999999</v>
      </c>
      <c r="H7" s="1031">
        <v>10808.569</v>
      </c>
      <c r="I7" s="1032">
        <v>-6017.4610000000002</v>
      </c>
      <c r="J7" s="1033">
        <v>18</v>
      </c>
      <c r="K7" s="1034">
        <v>173.46299999999999</v>
      </c>
      <c r="L7" s="1034">
        <v>-125.55800000000001</v>
      </c>
      <c r="M7" s="1034">
        <v>0</v>
      </c>
      <c r="N7" s="1034">
        <v>93.507999999999996</v>
      </c>
      <c r="O7" s="1034">
        <v>1653.1980000000001</v>
      </c>
      <c r="P7" s="1035">
        <v>-395.39800000000002</v>
      </c>
    </row>
    <row r="8" spans="2:16">
      <c r="B8" s="1036" t="s">
        <v>660</v>
      </c>
      <c r="C8" s="1037">
        <v>6040.5450000000001</v>
      </c>
      <c r="D8" s="1038">
        <v>5638.4170000000004</v>
      </c>
      <c r="E8" s="1038">
        <v>8740.35</v>
      </c>
      <c r="F8" s="1038">
        <v>40094.79</v>
      </c>
      <c r="G8" s="1038">
        <v>-2925.4250000000002</v>
      </c>
      <c r="H8" s="1038">
        <v>34868.491000000002</v>
      </c>
      <c r="I8" s="1039">
        <v>85309.74</v>
      </c>
      <c r="J8" s="1040">
        <v>11</v>
      </c>
      <c r="K8" s="1038">
        <v>419.95100000000002</v>
      </c>
      <c r="L8" s="1038">
        <v>-280.85899999999998</v>
      </c>
      <c r="M8" s="1038">
        <v>665.57600000000002</v>
      </c>
      <c r="N8" s="1038">
        <v>34.67</v>
      </c>
      <c r="O8" s="1038">
        <v>378.16899999999998</v>
      </c>
      <c r="P8" s="1041">
        <v>1648.7760000000001</v>
      </c>
    </row>
    <row r="9" spans="2:16" ht="42.75">
      <c r="B9" s="1036" t="s">
        <v>661</v>
      </c>
      <c r="C9" s="1037">
        <v>5112.9710000000005</v>
      </c>
      <c r="D9" s="1038">
        <v>3486.0660000000007</v>
      </c>
      <c r="E9" s="1038">
        <v>138878.747</v>
      </c>
      <c r="F9" s="1038">
        <v>-53840.703999999998</v>
      </c>
      <c r="G9" s="1038">
        <v>37563.296000000002</v>
      </c>
      <c r="H9" s="1038">
        <v>26959.789000000001</v>
      </c>
      <c r="I9" s="1039">
        <v>177583.94099999999</v>
      </c>
      <c r="J9" s="1040">
        <v>34</v>
      </c>
      <c r="K9" s="1038">
        <v>114.554</v>
      </c>
      <c r="L9" s="1038">
        <v>1334.694</v>
      </c>
      <c r="M9" s="1038">
        <v>-693.42700000000002</v>
      </c>
      <c r="N9" s="1038">
        <v>1030.809</v>
      </c>
      <c r="O9" s="1038">
        <v>821.01900000000001</v>
      </c>
      <c r="P9" s="1041">
        <v>3448.107</v>
      </c>
    </row>
    <row r="10" spans="2:16">
      <c r="B10" s="1042" t="s">
        <v>662</v>
      </c>
      <c r="C10" s="1037">
        <v>519.32299999999987</v>
      </c>
      <c r="D10" s="1038">
        <v>24157.553</v>
      </c>
      <c r="E10" s="1038">
        <v>13020.099</v>
      </c>
      <c r="F10" s="1038">
        <v>501.03800000000001</v>
      </c>
      <c r="G10" s="1038">
        <v>6672.8190000000004</v>
      </c>
      <c r="H10" s="1038">
        <v>837.02800000000002</v>
      </c>
      <c r="I10" s="1039">
        <v>36592</v>
      </c>
      <c r="J10" s="1040">
        <v>-17</v>
      </c>
      <c r="K10" s="1038">
        <v>588.19200000000001</v>
      </c>
      <c r="L10" s="1038">
        <v>75</v>
      </c>
      <c r="M10" s="1038">
        <v>201</v>
      </c>
      <c r="N10" s="1038">
        <v>299.904</v>
      </c>
      <c r="O10" s="1038">
        <v>99</v>
      </c>
      <c r="P10" s="1041">
        <v>674.66800000000001</v>
      </c>
    </row>
    <row r="11" spans="2:16">
      <c r="B11" s="1042" t="s">
        <v>663</v>
      </c>
      <c r="C11" s="1037">
        <v>0</v>
      </c>
      <c r="D11" s="1038">
        <v>0</v>
      </c>
      <c r="E11" s="1038"/>
      <c r="F11" s="1038">
        <v>4286.1059999999998</v>
      </c>
      <c r="G11" s="1038">
        <v>-1652.5060000000001</v>
      </c>
      <c r="H11" s="1038">
        <v>-9963.5310000000009</v>
      </c>
      <c r="I11" s="1039">
        <v>0</v>
      </c>
      <c r="J11" s="1040">
        <v>0</v>
      </c>
      <c r="K11" s="1038">
        <v>0</v>
      </c>
      <c r="L11" s="1038">
        <v>0</v>
      </c>
      <c r="M11" s="1038">
        <v>0</v>
      </c>
      <c r="N11" s="1038">
        <v>-66.099999999999994</v>
      </c>
      <c r="O11" s="1038">
        <v>-219.495</v>
      </c>
      <c r="P11" s="1041">
        <v>0</v>
      </c>
    </row>
    <row r="12" spans="2:16">
      <c r="B12" s="1042" t="s">
        <v>645</v>
      </c>
      <c r="C12" s="1037">
        <v>0</v>
      </c>
      <c r="D12" s="1038">
        <v>0</v>
      </c>
      <c r="E12" s="1038">
        <v>0</v>
      </c>
      <c r="F12" s="1038">
        <v>0</v>
      </c>
      <c r="G12" s="1038">
        <v>0</v>
      </c>
      <c r="H12" s="1038">
        <v>0</v>
      </c>
      <c r="I12" s="1039"/>
      <c r="J12" s="1040">
        <v>0</v>
      </c>
      <c r="K12" s="1038">
        <v>0</v>
      </c>
      <c r="L12" s="1038">
        <v>0</v>
      </c>
      <c r="M12" s="1038">
        <v>0</v>
      </c>
      <c r="N12" s="1038">
        <v>0</v>
      </c>
      <c r="O12" s="1038">
        <v>0</v>
      </c>
      <c r="P12" s="1041">
        <v>0</v>
      </c>
    </row>
    <row r="13" spans="2:16">
      <c r="B13" s="1042" t="s">
        <v>664</v>
      </c>
      <c r="C13" s="1037">
        <v>0</v>
      </c>
      <c r="D13" s="1038">
        <v>0</v>
      </c>
      <c r="E13" s="1038">
        <v>0</v>
      </c>
      <c r="F13" s="1038">
        <v>0</v>
      </c>
      <c r="G13" s="1038">
        <v>0</v>
      </c>
      <c r="H13" s="1038">
        <v>0</v>
      </c>
      <c r="I13" s="1039">
        <v>0</v>
      </c>
      <c r="J13" s="1040">
        <v>0</v>
      </c>
      <c r="K13" s="1038">
        <v>0</v>
      </c>
      <c r="L13" s="1038">
        <v>0</v>
      </c>
      <c r="M13" s="1038">
        <v>0</v>
      </c>
      <c r="N13" s="1038">
        <v>0</v>
      </c>
      <c r="O13" s="1038">
        <v>0</v>
      </c>
      <c r="P13" s="1041">
        <v>0</v>
      </c>
    </row>
    <row r="14" spans="2:16" ht="42.75">
      <c r="B14" s="1036" t="s">
        <v>665</v>
      </c>
      <c r="C14" s="1037">
        <v>0</v>
      </c>
      <c r="D14" s="1038">
        <v>0</v>
      </c>
      <c r="E14" s="1038">
        <v>0</v>
      </c>
      <c r="F14" s="1038">
        <v>0</v>
      </c>
      <c r="G14" s="1038">
        <v>0</v>
      </c>
      <c r="H14" s="1038">
        <v>204.17099999999999</v>
      </c>
      <c r="I14" s="1039">
        <v>5381.3760000000002</v>
      </c>
      <c r="J14" s="1040">
        <v>0</v>
      </c>
      <c r="K14" s="1038">
        <v>0</v>
      </c>
      <c r="L14" s="1038">
        <v>0</v>
      </c>
      <c r="M14" s="1038">
        <v>0</v>
      </c>
      <c r="N14" s="1038">
        <v>0</v>
      </c>
      <c r="O14" s="1038">
        <v>7.6070000000000002</v>
      </c>
      <c r="P14" s="1041">
        <v>196.928</v>
      </c>
    </row>
    <row r="15" spans="2:16" ht="29.25" thickBot="1">
      <c r="B15" s="1043" t="s">
        <v>666</v>
      </c>
      <c r="C15" s="1044">
        <v>-1115.2070000000001</v>
      </c>
      <c r="D15" s="1045">
        <v>8961.5059999999994</v>
      </c>
      <c r="E15" s="1045">
        <v>12982.316999999999</v>
      </c>
      <c r="F15" s="1045">
        <v>3677.0430000000001</v>
      </c>
      <c r="G15" s="1045">
        <v>0</v>
      </c>
      <c r="H15" s="1045">
        <v>0</v>
      </c>
      <c r="I15" s="1046">
        <v>0</v>
      </c>
      <c r="J15" s="1047">
        <v>-50</v>
      </c>
      <c r="K15" s="1045">
        <v>0</v>
      </c>
      <c r="L15" s="1045">
        <v>361.09100000000001</v>
      </c>
      <c r="M15" s="1045">
        <v>58.63</v>
      </c>
      <c r="N15" s="1045">
        <v>0</v>
      </c>
      <c r="O15" s="1045">
        <v>0</v>
      </c>
      <c r="P15" s="1048">
        <v>0</v>
      </c>
    </row>
    <row r="16" spans="2:16" ht="29.25" thickBot="1">
      <c r="B16" s="1049" t="s">
        <v>667</v>
      </c>
      <c r="C16" s="1050">
        <f>C7+C8+C10+C11+C14+C15+C9+C12+C13</f>
        <v>13452.074000000001</v>
      </c>
      <c r="D16" s="1051">
        <f t="shared" ref="D16:P16" si="0">D7+D8+D10+D11+D14+D15+D9+D12+D13</f>
        <v>28694.307000000001</v>
      </c>
      <c r="E16" s="1051">
        <f t="shared" si="0"/>
        <v>169558.723</v>
      </c>
      <c r="F16" s="1051">
        <f t="shared" si="0"/>
        <v>-5653.726999999999</v>
      </c>
      <c r="G16" s="1051">
        <f t="shared" si="0"/>
        <v>40283.569000000003</v>
      </c>
      <c r="H16" s="1051">
        <f t="shared" si="0"/>
        <v>63714.516999999993</v>
      </c>
      <c r="I16" s="1052">
        <f t="shared" si="0"/>
        <v>298849.59600000002</v>
      </c>
      <c r="J16" s="1053">
        <f t="shared" si="0"/>
        <v>-4</v>
      </c>
      <c r="K16" s="1051">
        <f t="shared" si="0"/>
        <v>1296.1600000000001</v>
      </c>
      <c r="L16" s="1051">
        <f t="shared" si="0"/>
        <v>1364.3679999999999</v>
      </c>
      <c r="M16" s="1051">
        <f t="shared" si="0"/>
        <v>231.779</v>
      </c>
      <c r="N16" s="1051">
        <f t="shared" si="0"/>
        <v>1392.7909999999999</v>
      </c>
      <c r="O16" s="1051">
        <f t="shared" si="0"/>
        <v>2739.4980000000005</v>
      </c>
      <c r="P16" s="1052">
        <f t="shared" si="0"/>
        <v>5573.0810000000001</v>
      </c>
    </row>
    <row r="17" spans="2:16">
      <c r="B17" s="1029" t="s">
        <v>659</v>
      </c>
      <c r="C17" s="1030">
        <v>117225.35799999999</v>
      </c>
      <c r="D17" s="1031">
        <v>75980.351999999999</v>
      </c>
      <c r="E17" s="1031">
        <v>7050.9779999999992</v>
      </c>
      <c r="F17" s="1031">
        <v>61157.657999999996</v>
      </c>
      <c r="G17" s="1031">
        <v>373866.06599999999</v>
      </c>
      <c r="H17" s="1031">
        <v>270032.27500000002</v>
      </c>
      <c r="I17" s="1032">
        <v>519695.59600000002</v>
      </c>
      <c r="J17" s="1033">
        <v>4346.8710000000001</v>
      </c>
      <c r="K17" s="1034">
        <v>8524.6689999999999</v>
      </c>
      <c r="L17" s="1034">
        <v>-282.34300000000002</v>
      </c>
      <c r="M17" s="1034">
        <v>4122.3339999999998</v>
      </c>
      <c r="N17" s="1034">
        <v>18485.347999999998</v>
      </c>
      <c r="O17" s="1034">
        <v>19724.921999999999</v>
      </c>
      <c r="P17" s="1035">
        <v>27951.296999999999</v>
      </c>
    </row>
    <row r="18" spans="2:16">
      <c r="B18" s="1036" t="s">
        <v>660</v>
      </c>
      <c r="C18" s="1037">
        <v>213854.954</v>
      </c>
      <c r="D18" s="1038">
        <v>146128.614</v>
      </c>
      <c r="E18" s="1038">
        <v>166860.981</v>
      </c>
      <c r="F18" s="1038">
        <v>219292.78700000001</v>
      </c>
      <c r="G18" s="1038">
        <v>182766.576</v>
      </c>
      <c r="H18" s="1038">
        <v>-214357.30499999999</v>
      </c>
      <c r="I18" s="1039">
        <v>987062.25699999998</v>
      </c>
      <c r="J18" s="1040">
        <v>1922.915</v>
      </c>
      <c r="K18" s="1054">
        <v>2763.7350000000001</v>
      </c>
      <c r="L18" s="1054">
        <v>2461.6580000000004</v>
      </c>
      <c r="M18" s="1054">
        <v>4856.4100000000008</v>
      </c>
      <c r="N18" s="1054">
        <v>5127.09</v>
      </c>
      <c r="O18" s="1054">
        <v>-5962.5720000000001</v>
      </c>
      <c r="P18" s="1055">
        <v>28848.991000000002</v>
      </c>
    </row>
    <row r="19" spans="2:16" ht="42.75">
      <c r="B19" s="1036" t="s">
        <v>661</v>
      </c>
      <c r="C19" s="1037">
        <v>535931.94900000002</v>
      </c>
      <c r="D19" s="1038">
        <v>551702.72699999996</v>
      </c>
      <c r="E19" s="1038">
        <v>404684.25799999997</v>
      </c>
      <c r="F19" s="1038">
        <v>956872.32199999993</v>
      </c>
      <c r="G19" s="1038">
        <v>661712.79099999997</v>
      </c>
      <c r="H19" s="1038">
        <v>-1141753.274</v>
      </c>
      <c r="I19" s="1039">
        <v>3178544.23</v>
      </c>
      <c r="J19" s="1040">
        <v>6219.2460000000001</v>
      </c>
      <c r="K19" s="1054">
        <v>7956.1729999999998</v>
      </c>
      <c r="L19" s="1054">
        <v>6468.2060000000001</v>
      </c>
      <c r="M19" s="1054">
        <v>19610.48</v>
      </c>
      <c r="N19" s="1054">
        <v>13605.982</v>
      </c>
      <c r="O19" s="1054">
        <v>-26424.582000000002</v>
      </c>
      <c r="P19" s="1055">
        <v>81170.565000000002</v>
      </c>
    </row>
    <row r="20" spans="2:16">
      <c r="B20" s="1042" t="s">
        <v>662</v>
      </c>
      <c r="C20" s="1037">
        <v>-756.32899999999995</v>
      </c>
      <c r="D20" s="1038">
        <v>-6342.4809999999998</v>
      </c>
      <c r="E20" s="1038">
        <v>12826.759</v>
      </c>
      <c r="F20" s="1038">
        <v>-21438.287</v>
      </c>
      <c r="G20" s="1038">
        <v>-8431.5249999999996</v>
      </c>
      <c r="H20" s="1038">
        <v>1449.586</v>
      </c>
      <c r="I20" s="1039">
        <v>-1432</v>
      </c>
      <c r="J20" s="1040">
        <v>-41</v>
      </c>
      <c r="K20" s="1054">
        <v>-80</v>
      </c>
      <c r="L20" s="1054">
        <v>377</v>
      </c>
      <c r="M20" s="1054">
        <v>-715</v>
      </c>
      <c r="N20" s="1054">
        <v>-7</v>
      </c>
      <c r="O20" s="1054">
        <v>200</v>
      </c>
      <c r="P20" s="1055">
        <v>38</v>
      </c>
    </row>
    <row r="21" spans="2:16">
      <c r="B21" s="1042" t="s">
        <v>663</v>
      </c>
      <c r="C21" s="1037">
        <v>0</v>
      </c>
      <c r="D21" s="1038">
        <v>0</v>
      </c>
      <c r="E21" s="1038">
        <v>0</v>
      </c>
      <c r="F21" s="1038">
        <v>0</v>
      </c>
      <c r="G21" s="1038">
        <v>0</v>
      </c>
      <c r="H21" s="1038">
        <v>0</v>
      </c>
      <c r="I21" s="1039">
        <v>0</v>
      </c>
      <c r="J21" s="1040">
        <v>0</v>
      </c>
      <c r="K21" s="1054">
        <v>0</v>
      </c>
      <c r="L21" s="1054">
        <v>0</v>
      </c>
      <c r="M21" s="1054">
        <v>0</v>
      </c>
      <c r="N21" s="1054">
        <v>0</v>
      </c>
      <c r="O21" s="1054">
        <v>0</v>
      </c>
      <c r="P21" s="1055">
        <v>0</v>
      </c>
    </row>
    <row r="22" spans="2:16">
      <c r="B22" s="1042" t="s">
        <v>645</v>
      </c>
      <c r="C22" s="1037">
        <v>0</v>
      </c>
      <c r="D22" s="1038">
        <v>0</v>
      </c>
      <c r="E22" s="1038">
        <v>0</v>
      </c>
      <c r="F22" s="1038">
        <v>0</v>
      </c>
      <c r="G22" s="1038">
        <v>0</v>
      </c>
      <c r="H22" s="1038">
        <v>0</v>
      </c>
      <c r="I22" s="1039">
        <v>214.40600000000001</v>
      </c>
      <c r="J22" s="1040">
        <v>0</v>
      </c>
      <c r="K22" s="1054">
        <v>0</v>
      </c>
      <c r="L22" s="1054">
        <v>0</v>
      </c>
      <c r="M22" s="1054">
        <v>0</v>
      </c>
      <c r="N22" s="1054">
        <v>0</v>
      </c>
      <c r="O22" s="1054">
        <v>0</v>
      </c>
      <c r="P22" s="1055">
        <v>536.01400000000001</v>
      </c>
    </row>
    <row r="23" spans="2:16">
      <c r="B23" s="1042" t="s">
        <v>664</v>
      </c>
      <c r="C23" s="1037">
        <v>0</v>
      </c>
      <c r="D23" s="1038">
        <v>0</v>
      </c>
      <c r="E23" s="1038">
        <v>0</v>
      </c>
      <c r="F23" s="1038">
        <v>0</v>
      </c>
      <c r="G23" s="1038">
        <v>0</v>
      </c>
      <c r="H23" s="1038">
        <v>0</v>
      </c>
      <c r="I23" s="1039">
        <v>0</v>
      </c>
      <c r="J23" s="1040">
        <v>0</v>
      </c>
      <c r="K23" s="1054">
        <v>0</v>
      </c>
      <c r="L23" s="1054">
        <v>0</v>
      </c>
      <c r="M23" s="1054">
        <v>0</v>
      </c>
      <c r="N23" s="1054">
        <v>0</v>
      </c>
      <c r="O23" s="1054">
        <v>0</v>
      </c>
      <c r="P23" s="1055">
        <v>0</v>
      </c>
    </row>
    <row r="24" spans="2:16" ht="42.75">
      <c r="B24" s="1036" t="s">
        <v>665</v>
      </c>
      <c r="C24" s="1037">
        <v>0</v>
      </c>
      <c r="D24" s="1038">
        <v>0</v>
      </c>
      <c r="E24" s="1038">
        <v>0</v>
      </c>
      <c r="F24" s="1038">
        <v>0</v>
      </c>
      <c r="G24" s="1038">
        <v>0</v>
      </c>
      <c r="H24" s="1038">
        <v>433.584</v>
      </c>
      <c r="I24" s="1039">
        <v>32.938000000000002</v>
      </c>
      <c r="J24" s="1040">
        <v>0</v>
      </c>
      <c r="K24" s="1054">
        <v>0</v>
      </c>
      <c r="L24" s="1054">
        <v>0</v>
      </c>
      <c r="M24" s="1054">
        <v>0</v>
      </c>
      <c r="N24" s="1054">
        <v>0</v>
      </c>
      <c r="O24" s="1054">
        <v>12.686999999999999</v>
      </c>
      <c r="P24" s="1055">
        <v>2.9000000000000001E-2</v>
      </c>
    </row>
    <row r="25" spans="2:16" ht="29.25" thickBot="1">
      <c r="B25" s="1043" t="s">
        <v>666</v>
      </c>
      <c r="C25" s="1044">
        <v>-7584.223</v>
      </c>
      <c r="D25" s="1045">
        <v>16048.328</v>
      </c>
      <c r="E25" s="1045">
        <v>-2425.9679999999998</v>
      </c>
      <c r="F25" s="1045">
        <v>3666.3470000000002</v>
      </c>
      <c r="G25" s="1045">
        <v>-5417.7179999999998</v>
      </c>
      <c r="H25" s="1045">
        <v>801.255</v>
      </c>
      <c r="I25" s="1046">
        <v>17639.27</v>
      </c>
      <c r="J25" s="1047">
        <v>-152.67599999999999</v>
      </c>
      <c r="K25" s="1056">
        <v>417.726</v>
      </c>
      <c r="L25" s="1056">
        <v>-28.539000000000001</v>
      </c>
      <c r="M25" s="1056">
        <v>81.474000000000004</v>
      </c>
      <c r="N25" s="1056">
        <v>120.39400000000001</v>
      </c>
      <c r="O25" s="1056">
        <v>-35.097999999999999</v>
      </c>
      <c r="P25" s="1057">
        <v>198.529</v>
      </c>
    </row>
    <row r="26" spans="2:16" ht="29.25" thickBot="1">
      <c r="B26" s="1058" t="s">
        <v>668</v>
      </c>
      <c r="C26" s="1059">
        <f t="shared" ref="C26:G26" si="1">C17+C18+C19+C20+C21+C22+C23+C24+C25</f>
        <v>858671.70899999992</v>
      </c>
      <c r="D26" s="1051">
        <f t="shared" si="1"/>
        <v>783517.53999999992</v>
      </c>
      <c r="E26" s="1051">
        <f t="shared" si="1"/>
        <v>588997.00799999991</v>
      </c>
      <c r="F26" s="1051">
        <f t="shared" si="1"/>
        <v>1219550.827</v>
      </c>
      <c r="G26" s="1051">
        <f t="shared" si="1"/>
        <v>1204496.19</v>
      </c>
      <c r="H26" s="1051">
        <f>H17+H18+H19+H20+H21+H22+H23+H24+H25</f>
        <v>-1083393.8790000002</v>
      </c>
      <c r="I26" s="1060">
        <f>I17+I18+I19+I20+I21+I22+I23+I24+I25</f>
        <v>4701756.6970000006</v>
      </c>
      <c r="J26" s="1061">
        <f t="shared" ref="J26:O26" si="2">J17+J18+J19+J20+J21+J22+J23+J24+J25</f>
        <v>12295.356</v>
      </c>
      <c r="K26" s="1062">
        <f t="shared" si="2"/>
        <v>19582.303</v>
      </c>
      <c r="L26" s="1062">
        <f t="shared" si="2"/>
        <v>8995.982</v>
      </c>
      <c r="M26" s="1062">
        <f t="shared" si="2"/>
        <v>27955.698</v>
      </c>
      <c r="N26" s="1051">
        <f t="shared" si="2"/>
        <v>37331.813999999998</v>
      </c>
      <c r="O26" s="1062">
        <f t="shared" si="2"/>
        <v>-12484.643000000004</v>
      </c>
      <c r="P26" s="1063">
        <f>P17+P18+P19+P20+P21+P22+P23+P24+P25</f>
        <v>138743.42500000002</v>
      </c>
    </row>
    <row r="27" spans="2:16">
      <c r="B27" s="1064"/>
      <c r="H27" s="1004"/>
      <c r="J27" s="1065"/>
    </row>
    <row r="28" spans="2:16" ht="14.25" customHeight="1">
      <c r="B28" s="1340" t="s">
        <v>669</v>
      </c>
      <c r="C28" s="1340"/>
      <c r="D28" s="1340"/>
      <c r="E28" s="1340"/>
      <c r="F28" s="1340"/>
      <c r="G28" s="1340"/>
      <c r="H28" s="1340"/>
      <c r="I28" s="1340"/>
      <c r="J28" s="1340"/>
      <c r="K28" s="1340"/>
      <c r="L28" s="1340"/>
      <c r="M28" s="1340"/>
      <c r="N28" s="1340"/>
      <c r="O28" s="1340"/>
      <c r="P28" s="1340"/>
    </row>
    <row r="29" spans="2:16" ht="43.15" customHeight="1">
      <c r="B29" s="1066"/>
      <c r="C29" s="1066"/>
      <c r="D29" s="1066"/>
      <c r="E29" s="1066"/>
      <c r="F29" s="1066"/>
      <c r="G29" s="1066"/>
      <c r="H29" s="1066"/>
      <c r="I29" s="1067"/>
    </row>
    <row r="31" spans="2:16">
      <c r="C31" s="1004"/>
      <c r="D31" s="1004"/>
      <c r="E31" s="1004"/>
      <c r="F31" s="1004"/>
      <c r="G31" s="1004"/>
      <c r="H31" s="1004"/>
      <c r="I31" s="1004"/>
      <c r="J31" s="1004"/>
      <c r="K31" s="1004"/>
      <c r="L31" s="1004"/>
      <c r="M31" s="1004"/>
      <c r="N31" s="1004"/>
      <c r="O31" s="1004"/>
      <c r="P31" s="1004"/>
    </row>
    <row r="36" spans="3:16">
      <c r="C36" s="1004"/>
      <c r="D36" s="1004"/>
      <c r="E36" s="1004"/>
      <c r="F36" s="1004"/>
      <c r="G36" s="1004"/>
      <c r="H36" s="1004"/>
      <c r="I36" s="1004"/>
      <c r="J36" s="1004"/>
      <c r="K36" s="1004"/>
      <c r="L36" s="1004"/>
      <c r="M36" s="1004"/>
      <c r="N36" s="1004"/>
      <c r="O36" s="1004"/>
      <c r="P36" s="1004"/>
    </row>
  </sheetData>
  <mergeCells count="6">
    <mergeCell ref="B28:P28"/>
    <mergeCell ref="O1:P1"/>
    <mergeCell ref="B3:P3"/>
    <mergeCell ref="B5:B6"/>
    <mergeCell ref="C5:I5"/>
    <mergeCell ref="J5:P5"/>
  </mergeCells>
  <pageMargins left="0.70866141732283472" right="0.70866141732283472" top="0.74803149606299213" bottom="0.74803149606299213" header="0.31496062992125984" footer="0.31496062992125984"/>
  <pageSetup paperSize="9" scale="4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2"/>
  <sheetViews>
    <sheetView workbookViewId="0">
      <selection activeCell="G8" sqref="G8"/>
    </sheetView>
  </sheetViews>
  <sheetFormatPr defaultColWidth="9.140625" defaultRowHeight="14.25"/>
  <cols>
    <col min="1" max="1" width="5.85546875" style="1" customWidth="1"/>
    <col min="2" max="2" width="36.140625" style="1" customWidth="1"/>
    <col min="3" max="15" width="9.140625" style="1"/>
    <col min="16" max="16" width="10.7109375" style="1" customWidth="1"/>
    <col min="17" max="16384" width="9.140625" style="1"/>
  </cols>
  <sheetData>
    <row r="1" spans="2:16">
      <c r="O1" s="1140" t="s">
        <v>698</v>
      </c>
      <c r="P1" s="1140"/>
    </row>
    <row r="3" spans="2:16">
      <c r="B3" s="1341" t="s">
        <v>670</v>
      </c>
      <c r="C3" s="1341"/>
      <c r="D3" s="1341"/>
      <c r="E3" s="1341"/>
      <c r="F3" s="1341"/>
      <c r="G3" s="1341"/>
      <c r="H3" s="1341"/>
      <c r="I3" s="1341"/>
      <c r="J3" s="1341"/>
      <c r="K3" s="1341"/>
      <c r="L3" s="1341"/>
      <c r="M3" s="1341"/>
      <c r="N3" s="1341"/>
      <c r="O3" s="1341"/>
      <c r="P3" s="1341"/>
    </row>
    <row r="4" spans="2:16" ht="15" thickBot="1">
      <c r="B4" s="1068"/>
      <c r="C4" s="1068"/>
      <c r="D4" s="1068"/>
      <c r="E4" s="1068"/>
      <c r="F4" s="1068"/>
      <c r="G4" s="1068"/>
      <c r="H4" s="1068"/>
      <c r="I4" s="1068"/>
    </row>
    <row r="5" spans="2:16" ht="15" thickBot="1">
      <c r="B5" s="1342" t="s">
        <v>671</v>
      </c>
      <c r="C5" s="1344" t="s">
        <v>579</v>
      </c>
      <c r="D5" s="1339"/>
      <c r="E5" s="1339"/>
      <c r="F5" s="1339"/>
      <c r="G5" s="1339"/>
      <c r="H5" s="1339"/>
      <c r="I5" s="1345"/>
      <c r="J5" s="1346" t="s">
        <v>596</v>
      </c>
      <c r="K5" s="1346"/>
      <c r="L5" s="1346"/>
      <c r="M5" s="1346"/>
      <c r="N5" s="1346"/>
      <c r="O5" s="1346"/>
      <c r="P5" s="1346"/>
    </row>
    <row r="6" spans="2:16" ht="15" thickBot="1">
      <c r="B6" s="1343"/>
      <c r="C6" s="1069">
        <v>2013</v>
      </c>
      <c r="D6" s="1070">
        <v>2014</v>
      </c>
      <c r="E6" s="1070">
        <v>2015</v>
      </c>
      <c r="F6" s="1070">
        <v>2016</v>
      </c>
      <c r="G6" s="1070">
        <v>2017</v>
      </c>
      <c r="H6" s="1070">
        <v>2018</v>
      </c>
      <c r="I6" s="1071" t="s">
        <v>282</v>
      </c>
      <c r="J6" s="1069">
        <v>2013</v>
      </c>
      <c r="K6" s="1070">
        <v>2014</v>
      </c>
      <c r="L6" s="1070">
        <v>2015</v>
      </c>
      <c r="M6" s="1070">
        <v>2016</v>
      </c>
      <c r="N6" s="1070">
        <v>2017</v>
      </c>
      <c r="O6" s="1070">
        <v>2018</v>
      </c>
      <c r="P6" s="1072" t="s">
        <v>282</v>
      </c>
    </row>
    <row r="7" spans="2:16" ht="42.75">
      <c r="B7" s="935" t="s">
        <v>672</v>
      </c>
      <c r="C7" s="1073">
        <v>5.4149950815357641</v>
      </c>
      <c r="D7" s="1074">
        <v>5.5597422183911744</v>
      </c>
      <c r="E7" s="1074">
        <v>5.5961132807125349</v>
      </c>
      <c r="F7" s="1074">
        <v>5.613590891439328</v>
      </c>
      <c r="G7" s="1074">
        <v>5.6066866396004595</v>
      </c>
      <c r="H7" s="1074">
        <v>5.2684724139210424</v>
      </c>
      <c r="I7" s="1075">
        <v>5.6394667169475827</v>
      </c>
      <c r="J7" s="1076">
        <v>6.2533361397454534</v>
      </c>
      <c r="K7" s="1074">
        <v>6.6343952324465345</v>
      </c>
      <c r="L7" s="1074">
        <v>6.3425047622861381</v>
      </c>
      <c r="M7" s="1074">
        <v>6.1617135845848177</v>
      </c>
      <c r="N7" s="1074">
        <v>6.1189072954059718</v>
      </c>
      <c r="O7" s="1074">
        <v>5.6414656077345402</v>
      </c>
      <c r="P7" s="1077">
        <v>6.1408722771364701</v>
      </c>
    </row>
    <row r="8" spans="2:16" ht="28.5">
      <c r="B8" s="17" t="s">
        <v>673</v>
      </c>
      <c r="C8" s="1078">
        <v>8.2423814403838147</v>
      </c>
      <c r="D8" s="1079">
        <v>6.7288037028964283</v>
      </c>
      <c r="E8" s="1079">
        <v>5.9247202142805611</v>
      </c>
      <c r="F8" s="1079">
        <v>5.8064750340874536</v>
      </c>
      <c r="G8" s="1079">
        <v>5.530992119663793</v>
      </c>
      <c r="H8" s="1079">
        <v>1.2857544060412749</v>
      </c>
      <c r="I8" s="1080">
        <v>10.555666957683655</v>
      </c>
      <c r="J8" s="1081">
        <v>9.1255097795424227</v>
      </c>
      <c r="K8" s="1079">
        <v>8.184206949434035</v>
      </c>
      <c r="L8" s="1079">
        <v>4.7579042063554953</v>
      </c>
      <c r="M8" s="1079">
        <v>5.0501795970054575</v>
      </c>
      <c r="N8" s="1079">
        <v>5.8335572493700392</v>
      </c>
      <c r="O8" s="1079">
        <v>1.8718116068310002</v>
      </c>
      <c r="P8" s="1082">
        <v>10.9393315888614</v>
      </c>
    </row>
    <row r="9" spans="2:16" ht="28.5">
      <c r="B9" s="17" t="s">
        <v>674</v>
      </c>
      <c r="C9" s="1078">
        <v>6.1723777970083198</v>
      </c>
      <c r="D9" s="1079">
        <v>7.8098132076889231</v>
      </c>
      <c r="E9" s="1079">
        <v>6.9623980680888087</v>
      </c>
      <c r="F9" s="1079">
        <v>6.1512026625827412</v>
      </c>
      <c r="G9" s="1079">
        <v>5.7547391850810303</v>
      </c>
      <c r="H9" s="1079">
        <v>4.1918528318530699</v>
      </c>
      <c r="I9" s="1080">
        <v>5.7939962247528838</v>
      </c>
      <c r="J9" s="1081">
        <v>6.562645247475146</v>
      </c>
      <c r="K9" s="1079">
        <v>7.7428014013025113</v>
      </c>
      <c r="L9" s="1079">
        <v>7.3235518998079927</v>
      </c>
      <c r="M9" s="1079">
        <v>6.0094680588241109</v>
      </c>
      <c r="N9" s="1079">
        <v>5.2172905564977317</v>
      </c>
      <c r="O9" s="1079">
        <v>4.2283360871580369</v>
      </c>
      <c r="P9" s="1082">
        <v>6.1450954500772204</v>
      </c>
    </row>
    <row r="10" spans="2:16" ht="28.5">
      <c r="B10" s="17" t="s">
        <v>675</v>
      </c>
      <c r="C10" s="1078">
        <v>7.9974756376200693</v>
      </c>
      <c r="D10" s="1079">
        <v>6.4856596631832168</v>
      </c>
      <c r="E10" s="1079">
        <v>6.233192756507548</v>
      </c>
      <c r="F10" s="1079">
        <v>7.0277529794452231</v>
      </c>
      <c r="G10" s="1079">
        <v>6.4429996829816014</v>
      </c>
      <c r="H10" s="1079">
        <v>5.039069332689377</v>
      </c>
      <c r="I10" s="1080">
        <v>5.8107754675022321</v>
      </c>
      <c r="J10" s="1081" t="s">
        <v>676</v>
      </c>
      <c r="K10" s="1079">
        <v>6.6905655883359119</v>
      </c>
      <c r="L10" s="1079">
        <v>6.5285402667628372</v>
      </c>
      <c r="M10" s="1079">
        <v>6.5949739355102999</v>
      </c>
      <c r="N10" s="1079">
        <v>6.566930762181272</v>
      </c>
      <c r="O10" s="1079">
        <v>5.1242717889072686</v>
      </c>
      <c r="P10" s="1082">
        <v>5.6437335962363102</v>
      </c>
    </row>
    <row r="11" spans="2:16" ht="28.5">
      <c r="B11" s="17" t="s">
        <v>677</v>
      </c>
      <c r="C11" s="1078">
        <v>5.3204910989376515</v>
      </c>
      <c r="D11" s="1079">
        <v>5.0375323538523116</v>
      </c>
      <c r="E11" s="1079">
        <v>7.5167827364738953</v>
      </c>
      <c r="F11" s="1079">
        <v>6.3084195686733766</v>
      </c>
      <c r="G11" s="1079">
        <v>6.0717384620747605</v>
      </c>
      <c r="H11" s="1079">
        <v>5.9760428885691841</v>
      </c>
      <c r="I11" s="1080">
        <v>6.2756478832352718</v>
      </c>
      <c r="J11" s="1081" t="s">
        <v>676</v>
      </c>
      <c r="K11" s="1079" t="s">
        <v>676</v>
      </c>
      <c r="L11" s="1079" t="s">
        <v>676</v>
      </c>
      <c r="M11" s="1079">
        <v>6.1862318447592273</v>
      </c>
      <c r="N11" s="1079">
        <v>6.2161755000181698</v>
      </c>
      <c r="O11" s="1079">
        <v>5.7994919717965532</v>
      </c>
      <c r="P11" s="1082">
        <v>6.4932499002776902</v>
      </c>
    </row>
    <row r="12" spans="2:16" ht="29.25" thickBot="1">
      <c r="B12" s="1083" t="s">
        <v>678</v>
      </c>
      <c r="C12" s="1084" t="s">
        <v>676</v>
      </c>
      <c r="D12" s="1085" t="s">
        <v>676</v>
      </c>
      <c r="E12" s="1085" t="s">
        <v>676</v>
      </c>
      <c r="F12" s="1085">
        <v>5.5688882289879604</v>
      </c>
      <c r="G12" s="1085">
        <v>5.2516141726296626</v>
      </c>
      <c r="H12" s="1085">
        <v>6.5102628455658893</v>
      </c>
      <c r="I12" s="1086">
        <v>6.1326037960367481</v>
      </c>
      <c r="J12" s="1087" t="s">
        <v>676</v>
      </c>
      <c r="K12" s="1085" t="s">
        <v>676</v>
      </c>
      <c r="L12" s="1085" t="s">
        <v>676</v>
      </c>
      <c r="M12" s="1085" t="s">
        <v>676</v>
      </c>
      <c r="N12" s="1085" t="s">
        <v>676</v>
      </c>
      <c r="O12" s="1085" t="s">
        <v>676</v>
      </c>
      <c r="P12" s="1088">
        <v>3.1169517580953601</v>
      </c>
    </row>
    <row r="13" spans="2:16" ht="42.75">
      <c r="B13" s="935" t="s">
        <v>679</v>
      </c>
      <c r="C13" s="1089">
        <v>2.5339831645169251</v>
      </c>
      <c r="D13" s="1090">
        <v>3.0654164480572472</v>
      </c>
      <c r="E13" s="1090">
        <v>3.3984874684006252</v>
      </c>
      <c r="F13" s="1090">
        <v>3.6335109167258053</v>
      </c>
      <c r="G13" s="1090">
        <v>3.5947215915118331</v>
      </c>
      <c r="H13" s="1090">
        <v>3.3416253258474407</v>
      </c>
      <c r="I13" s="1091">
        <v>3.8313378905013802</v>
      </c>
      <c r="J13" s="1092">
        <v>3.4681607383439395</v>
      </c>
      <c r="K13" s="1090">
        <v>4.4782355613293428</v>
      </c>
      <c r="L13" s="1090">
        <v>4.5990006435318964</v>
      </c>
      <c r="M13" s="1090">
        <v>4.6840162706431459</v>
      </c>
      <c r="N13" s="1090">
        <v>4.5356586586467325</v>
      </c>
      <c r="O13" s="1090">
        <v>4.134489385211265</v>
      </c>
      <c r="P13" s="1093">
        <v>4.7450389919471796</v>
      </c>
    </row>
    <row r="14" spans="2:16" ht="28.5">
      <c r="B14" s="17" t="s">
        <v>680</v>
      </c>
      <c r="C14" s="1078">
        <v>6.8423814403838144</v>
      </c>
      <c r="D14" s="1079">
        <v>7.2781534337726734</v>
      </c>
      <c r="E14" s="1079">
        <v>6.3606226140855346</v>
      </c>
      <c r="F14" s="1079">
        <v>5.9723485553049454</v>
      </c>
      <c r="G14" s="1079">
        <v>3.1673695989966859</v>
      </c>
      <c r="H14" s="1079">
        <v>0.37549239101330717</v>
      </c>
      <c r="I14" s="1080">
        <v>10.163554284585301</v>
      </c>
      <c r="J14" s="1081">
        <v>7.6744004838826445</v>
      </c>
      <c r="K14" s="1079">
        <v>8.76776632646542</v>
      </c>
      <c r="L14" s="1079">
        <v>5.2032498167113141</v>
      </c>
      <c r="M14" s="1079">
        <v>5.1951828446581381</v>
      </c>
      <c r="N14" s="1079">
        <v>3.4936142280430045</v>
      </c>
      <c r="O14" s="1079">
        <v>0.98542834907070465</v>
      </c>
      <c r="P14" s="1082">
        <v>10.4842294987083</v>
      </c>
    </row>
    <row r="15" spans="2:16" ht="28.5">
      <c r="B15" s="17" t="s">
        <v>681</v>
      </c>
      <c r="C15" s="1078">
        <v>3.2314438830015826</v>
      </c>
      <c r="D15" s="1079">
        <v>6.0025272291315961</v>
      </c>
      <c r="E15" s="1079">
        <v>6.8445789621218101</v>
      </c>
      <c r="F15" s="1079">
        <v>6.5350410038816653</v>
      </c>
      <c r="G15" s="1079">
        <v>5.1753153146011854</v>
      </c>
      <c r="H15" s="1079">
        <v>3.1611592957169297</v>
      </c>
      <c r="I15" s="1080">
        <v>4.5813783489577702</v>
      </c>
      <c r="J15" s="1081">
        <v>3.6217113334684079</v>
      </c>
      <c r="K15" s="1079">
        <v>5.9355154227451949</v>
      </c>
      <c r="L15" s="1079">
        <v>7.2057327938409941</v>
      </c>
      <c r="M15" s="1079">
        <v>6.393306400123036</v>
      </c>
      <c r="N15" s="1079">
        <v>4.6378666860178983</v>
      </c>
      <c r="O15" s="1079">
        <v>3.1976425510218975</v>
      </c>
      <c r="P15" s="1082">
        <v>4.9265268444753003</v>
      </c>
    </row>
    <row r="16" spans="2:16" ht="28.5">
      <c r="B16" s="17" t="s">
        <v>682</v>
      </c>
      <c r="C16" s="1078">
        <v>5.9857079532891131</v>
      </c>
      <c r="D16" s="1079">
        <v>4.2486602842599401</v>
      </c>
      <c r="E16" s="1079">
        <v>4.6796823696632215</v>
      </c>
      <c r="F16" s="1079">
        <v>6.0690708523188253</v>
      </c>
      <c r="G16" s="1079">
        <v>5.9370521722762826</v>
      </c>
      <c r="H16" s="1079">
        <v>4.6204887420909486</v>
      </c>
      <c r="I16" s="1080">
        <v>5.2057547071873698</v>
      </c>
      <c r="J16" s="1081" t="s">
        <v>676</v>
      </c>
      <c r="K16" s="1079">
        <v>4.6178273605695734</v>
      </c>
      <c r="L16" s="1079">
        <v>5.3770468288332873</v>
      </c>
      <c r="M16" s="1079">
        <v>5.9519236252631096</v>
      </c>
      <c r="N16" s="1079">
        <v>6.2418599040559286</v>
      </c>
      <c r="O16" s="1079">
        <v>4.6754352928364131</v>
      </c>
      <c r="P16" s="1082">
        <v>5.09460946481365</v>
      </c>
    </row>
    <row r="17" spans="2:16" ht="28.5">
      <c r="B17" s="17" t="s">
        <v>683</v>
      </c>
      <c r="C17" s="1078">
        <v>1.2455906431759538</v>
      </c>
      <c r="D17" s="1079">
        <v>1.5542546769582404</v>
      </c>
      <c r="E17" s="1079">
        <v>3.5196700421210085</v>
      </c>
      <c r="F17" s="1079">
        <v>2.5872835333945892</v>
      </c>
      <c r="G17" s="1079">
        <v>2.5188868243078661</v>
      </c>
      <c r="H17" s="1079">
        <v>2.5371357290355343</v>
      </c>
      <c r="I17" s="1080">
        <v>3.05892365070217</v>
      </c>
      <c r="J17" s="1081" t="s">
        <v>676</v>
      </c>
      <c r="K17" s="1079" t="s">
        <v>676</v>
      </c>
      <c r="L17" s="1079">
        <v>0</v>
      </c>
      <c r="M17" s="1079">
        <v>4.6808909927862903</v>
      </c>
      <c r="N17" s="1079">
        <v>4.7950369945318618</v>
      </c>
      <c r="O17" s="1079">
        <v>4.6482231263095342</v>
      </c>
      <c r="P17" s="1082">
        <v>5.9459218603836703</v>
      </c>
    </row>
    <row r="18" spans="2:16" ht="29.25" thickBot="1">
      <c r="B18" s="1094" t="s">
        <v>684</v>
      </c>
      <c r="C18" s="1095" t="s">
        <v>676</v>
      </c>
      <c r="D18" s="1096" t="s">
        <v>676</v>
      </c>
      <c r="E18" s="1096" t="s">
        <v>676</v>
      </c>
      <c r="F18" s="1096">
        <v>3.6787047085125311</v>
      </c>
      <c r="G18" s="1096">
        <v>3.7260595319386662</v>
      </c>
      <c r="H18" s="1096">
        <v>5.298223470803781</v>
      </c>
      <c r="I18" s="1097">
        <v>4.7203104296684204</v>
      </c>
      <c r="J18" s="1098" t="s">
        <v>676</v>
      </c>
      <c r="K18" s="1096" t="s">
        <v>676</v>
      </c>
      <c r="L18" s="1096" t="s">
        <v>676</v>
      </c>
      <c r="M18" s="1096" t="s">
        <v>676</v>
      </c>
      <c r="N18" s="1096" t="s">
        <v>676</v>
      </c>
      <c r="O18" s="1096" t="s">
        <v>676</v>
      </c>
      <c r="P18" s="1099">
        <v>2.4042220367395402</v>
      </c>
    </row>
    <row r="20" spans="2:16">
      <c r="B20" s="1347" t="s">
        <v>685</v>
      </c>
      <c r="C20" s="1347"/>
      <c r="D20" s="1347"/>
      <c r="E20" s="1347"/>
      <c r="F20" s="1347"/>
      <c r="G20" s="1347"/>
      <c r="H20" s="1347"/>
      <c r="I20" s="1347"/>
      <c r="J20" s="1347"/>
      <c r="K20" s="1347"/>
      <c r="L20" s="1347"/>
      <c r="M20" s="1347"/>
      <c r="N20" s="1347"/>
      <c r="O20" s="1347"/>
      <c r="P20" s="1347"/>
    </row>
    <row r="21" spans="2:16">
      <c r="B21" s="1347"/>
      <c r="C21" s="1347"/>
      <c r="D21" s="1347"/>
      <c r="E21" s="1347"/>
      <c r="F21" s="1347"/>
      <c r="G21" s="1347"/>
      <c r="H21" s="1347"/>
      <c r="I21" s="1347"/>
      <c r="J21" s="1347"/>
      <c r="K21" s="1347"/>
      <c r="L21" s="1347"/>
      <c r="M21" s="1347"/>
      <c r="N21" s="1347"/>
      <c r="O21" s="1347"/>
      <c r="P21" s="1347"/>
    </row>
    <row r="22" spans="2:16">
      <c r="B22" s="1" t="s">
        <v>686</v>
      </c>
    </row>
  </sheetData>
  <mergeCells count="6">
    <mergeCell ref="B20:P21"/>
    <mergeCell ref="O1:P1"/>
    <mergeCell ref="B3:P3"/>
    <mergeCell ref="B5:B6"/>
    <mergeCell ref="C5:I5"/>
    <mergeCell ref="J5:P5"/>
  </mergeCell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
  <sheetViews>
    <sheetView tabSelected="1" workbookViewId="0">
      <selection activeCell="J9" sqref="J9"/>
    </sheetView>
  </sheetViews>
  <sheetFormatPr defaultColWidth="9.140625" defaultRowHeight="14.25"/>
  <cols>
    <col min="1" max="1" width="3.5703125" style="1" customWidth="1"/>
    <col min="2" max="2" width="34.7109375" style="1" customWidth="1"/>
    <col min="3" max="16384" width="9.140625" style="1"/>
  </cols>
  <sheetData>
    <row r="1" spans="2:16">
      <c r="O1" s="1140" t="s">
        <v>699</v>
      </c>
      <c r="P1" s="1140"/>
    </row>
    <row r="3" spans="2:16" ht="15" customHeight="1">
      <c r="B3" s="1341" t="s">
        <v>719</v>
      </c>
      <c r="C3" s="1341"/>
      <c r="D3" s="1341"/>
      <c r="E3" s="1341"/>
      <c r="F3" s="1341"/>
      <c r="G3" s="1341"/>
      <c r="H3" s="1341"/>
      <c r="I3" s="1341"/>
      <c r="J3" s="1341"/>
      <c r="K3" s="1341"/>
      <c r="L3" s="1341"/>
      <c r="M3" s="1341"/>
      <c r="N3" s="1341"/>
      <c r="O3" s="1341"/>
      <c r="P3" s="1341"/>
    </row>
    <row r="4" spans="2:16" ht="15" thickBot="1">
      <c r="B4" s="1068"/>
      <c r="C4" s="1068"/>
      <c r="D4" s="1068"/>
      <c r="E4" s="1068"/>
      <c r="F4" s="1068"/>
      <c r="G4" s="1068"/>
      <c r="H4" s="1068"/>
      <c r="I4" s="1068"/>
    </row>
    <row r="5" spans="2:16" ht="15" thickBot="1">
      <c r="B5" s="1334" t="s">
        <v>687</v>
      </c>
      <c r="C5" s="1344" t="s">
        <v>579</v>
      </c>
      <c r="D5" s="1339"/>
      <c r="E5" s="1339"/>
      <c r="F5" s="1339"/>
      <c r="G5" s="1339"/>
      <c r="H5" s="1339"/>
      <c r="I5" s="1345"/>
      <c r="J5" s="1346" t="s">
        <v>596</v>
      </c>
      <c r="K5" s="1346"/>
      <c r="L5" s="1346"/>
      <c r="M5" s="1346"/>
      <c r="N5" s="1346"/>
      <c r="O5" s="1346"/>
      <c r="P5" s="1346"/>
    </row>
    <row r="6" spans="2:16" ht="15" thickBot="1">
      <c r="B6" s="1335"/>
      <c r="C6" s="1069">
        <v>2013</v>
      </c>
      <c r="D6" s="1070">
        <v>2014</v>
      </c>
      <c r="E6" s="1070">
        <v>2015</v>
      </c>
      <c r="F6" s="1070">
        <v>2016</v>
      </c>
      <c r="G6" s="1070">
        <v>2017</v>
      </c>
      <c r="H6" s="1070">
        <v>2018</v>
      </c>
      <c r="I6" s="1071" t="s">
        <v>282</v>
      </c>
      <c r="J6" s="1069">
        <v>2013</v>
      </c>
      <c r="K6" s="1070">
        <v>2014</v>
      </c>
      <c r="L6" s="1070">
        <v>2015</v>
      </c>
      <c r="M6" s="1070">
        <v>2016</v>
      </c>
      <c r="N6" s="1070">
        <v>2017</v>
      </c>
      <c r="O6" s="1070">
        <v>2018</v>
      </c>
      <c r="P6" s="1072" t="s">
        <v>282</v>
      </c>
    </row>
    <row r="7" spans="2:16" ht="28.5">
      <c r="B7" s="1100" t="s">
        <v>688</v>
      </c>
      <c r="C7" s="1101">
        <v>85.298856388466447</v>
      </c>
      <c r="D7" s="1102">
        <v>83.031192461241886</v>
      </c>
      <c r="E7" s="1102">
        <v>80.977625374693474</v>
      </c>
      <c r="F7" s="1102">
        <v>81.365059766184572</v>
      </c>
      <c r="G7" s="1102">
        <v>81.236350852288155</v>
      </c>
      <c r="H7" s="1102">
        <v>87.906516938611844</v>
      </c>
      <c r="I7" s="1103">
        <v>88.15786950464684</v>
      </c>
      <c r="J7" s="1104">
        <v>71.141237825484666</v>
      </c>
      <c r="K7" s="1102">
        <v>63.653471263646487</v>
      </c>
      <c r="L7" s="1102">
        <v>77.26931515135476</v>
      </c>
      <c r="M7" s="1102">
        <v>72.886108876976991</v>
      </c>
      <c r="N7" s="1102">
        <v>72.143755539538049</v>
      </c>
      <c r="O7" s="1102">
        <v>69.262122923094154</v>
      </c>
      <c r="P7" s="1105">
        <v>83.828076584951773</v>
      </c>
    </row>
    <row r="8" spans="2:16" ht="57">
      <c r="B8" s="1106" t="s">
        <v>689</v>
      </c>
      <c r="C8" s="1107">
        <v>64.869300146746212</v>
      </c>
      <c r="D8" s="1108">
        <v>63.231384447723649</v>
      </c>
      <c r="E8" s="1108">
        <v>54.791893672514021</v>
      </c>
      <c r="F8" s="1108">
        <v>55.976511279274519</v>
      </c>
      <c r="G8" s="1108">
        <v>54.952539312300395</v>
      </c>
      <c r="H8" s="1108">
        <v>70.385811431245898</v>
      </c>
      <c r="I8" s="1109">
        <v>74.125357288430365</v>
      </c>
      <c r="J8" s="1107">
        <v>53.270809156695307</v>
      </c>
      <c r="K8" s="1108">
        <v>39.18246213764813</v>
      </c>
      <c r="L8" s="1108">
        <v>59.198489447253998</v>
      </c>
      <c r="M8" s="1108">
        <v>50.407067801692953</v>
      </c>
      <c r="N8" s="1108">
        <v>48.749043174600409</v>
      </c>
      <c r="O8" s="1108">
        <v>50.451521346162828</v>
      </c>
      <c r="P8" s="1110">
        <v>71.36483343635922</v>
      </c>
    </row>
    <row r="9" spans="2:16" ht="28.5">
      <c r="B9" s="1111" t="s">
        <v>690</v>
      </c>
      <c r="C9" s="1107">
        <v>75.338259337454573</v>
      </c>
      <c r="D9" s="1108">
        <v>72.317955531713991</v>
      </c>
      <c r="E9" s="1108">
        <v>71.022073565287641</v>
      </c>
      <c r="F9" s="1108">
        <v>73.131235665378654</v>
      </c>
      <c r="G9" s="1108">
        <v>73.012233178830584</v>
      </c>
      <c r="H9" s="1108">
        <v>77.654862651426654</v>
      </c>
      <c r="I9" s="1109">
        <v>78.253811843062394</v>
      </c>
      <c r="J9" s="1107">
        <v>55.798985479134544</v>
      </c>
      <c r="K9" s="1108">
        <v>52.169873925943541</v>
      </c>
      <c r="L9" s="1108">
        <v>63.249071478217068</v>
      </c>
      <c r="M9" s="1108">
        <v>61.906983959212049</v>
      </c>
      <c r="N9" s="1108">
        <v>61.491243853561897</v>
      </c>
      <c r="O9" s="1108">
        <v>60.739827887781104</v>
      </c>
      <c r="P9" s="1110">
        <v>71.786359187366742</v>
      </c>
    </row>
    <row r="10" spans="2:16" ht="57.75" thickBot="1">
      <c r="B10" s="1112" t="s">
        <v>691</v>
      </c>
      <c r="C10" s="1113">
        <v>42.69803403285443</v>
      </c>
      <c r="D10" s="1114">
        <v>40.665338385570927</v>
      </c>
      <c r="E10" s="1114">
        <v>35.516882955624887</v>
      </c>
      <c r="F10" s="1114">
        <v>37.950374323688877</v>
      </c>
      <c r="G10" s="1114">
        <v>37.753451654476102</v>
      </c>
      <c r="H10" s="1114">
        <v>53.395551813955464</v>
      </c>
      <c r="I10" s="1115">
        <v>53.885017227806827</v>
      </c>
      <c r="J10" s="1113">
        <v>30.933324635541865</v>
      </c>
      <c r="K10" s="1114">
        <v>25.122545569344119</v>
      </c>
      <c r="L10" s="1114">
        <v>36.099795172382287</v>
      </c>
      <c r="M10" s="1114">
        <v>31.381490616921649</v>
      </c>
      <c r="N10" s="1114">
        <v>30.297674605428782</v>
      </c>
      <c r="O10" s="1114">
        <v>31.09774750197688</v>
      </c>
      <c r="P10" s="1116">
        <v>51.232318367154704</v>
      </c>
    </row>
    <row r="12" spans="2:16">
      <c r="B12" s="1" t="s">
        <v>692</v>
      </c>
    </row>
    <row r="13" spans="2:16">
      <c r="B13" s="764"/>
    </row>
  </sheetData>
  <mergeCells count="5">
    <mergeCell ref="O1:P1"/>
    <mergeCell ref="B3:P3"/>
    <mergeCell ref="B5:B6"/>
    <mergeCell ref="C5:I5"/>
    <mergeCell ref="J5:P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9"/>
  <sheetViews>
    <sheetView workbookViewId="0">
      <selection activeCell="C17" sqref="C17"/>
    </sheetView>
  </sheetViews>
  <sheetFormatPr defaultRowHeight="14.25"/>
  <cols>
    <col min="1" max="1" width="3.85546875" style="1117" customWidth="1"/>
    <col min="2" max="2" width="49.42578125" style="1117" customWidth="1"/>
    <col min="3" max="3" width="12.7109375" style="1117" bestFit="1" customWidth="1"/>
    <col min="4" max="4" width="13" style="1117" customWidth="1"/>
    <col min="5" max="5" width="10.5703125" style="1117" bestFit="1" customWidth="1"/>
    <col min="6" max="6" width="13" style="1117" customWidth="1"/>
    <col min="7" max="7" width="12.7109375" style="1117" bestFit="1" customWidth="1"/>
    <col min="8" max="8" width="13" style="1117" customWidth="1"/>
    <col min="9" max="9" width="13.28515625" style="1117" customWidth="1"/>
    <col min="10" max="10" width="13" style="1117" customWidth="1"/>
    <col min="11" max="11" width="12.7109375" style="1117" bestFit="1" customWidth="1"/>
    <col min="12" max="12" width="13" style="1117" bestFit="1" customWidth="1"/>
    <col min="13" max="13" width="10.5703125" style="1117" bestFit="1" customWidth="1"/>
    <col min="14" max="14" width="13" style="1117" bestFit="1" customWidth="1"/>
    <col min="15" max="15" width="12.7109375" style="1117" bestFit="1" customWidth="1"/>
    <col min="16" max="16" width="13" style="1117" bestFit="1" customWidth="1"/>
    <col min="17" max="17" width="12.7109375" style="1117" bestFit="1" customWidth="1"/>
    <col min="18" max="18" width="15.85546875" style="1117" customWidth="1"/>
    <col min="19" max="16384" width="9.140625" style="1117"/>
  </cols>
  <sheetData>
    <row r="1" spans="2:18">
      <c r="R1" s="1118" t="s">
        <v>711</v>
      </c>
    </row>
    <row r="3" spans="2:18" ht="47.25" customHeight="1">
      <c r="B3" s="1352" t="s">
        <v>700</v>
      </c>
      <c r="C3" s="1352"/>
      <c r="D3" s="1352"/>
      <c r="E3" s="1352"/>
      <c r="F3" s="1352"/>
      <c r="G3" s="1352"/>
      <c r="H3" s="1352"/>
      <c r="I3" s="1352"/>
      <c r="J3" s="1352"/>
      <c r="K3" s="1352"/>
      <c r="L3" s="1352"/>
      <c r="M3" s="1352"/>
      <c r="N3" s="1352"/>
      <c r="O3" s="1352"/>
      <c r="P3" s="1352"/>
      <c r="Q3" s="1352"/>
      <c r="R3" s="1352"/>
    </row>
    <row r="5" spans="2:18" ht="15" thickBot="1">
      <c r="R5" s="1119" t="s">
        <v>701</v>
      </c>
    </row>
    <row r="6" spans="2:18" ht="15" thickBot="1">
      <c r="C6" s="1353">
        <v>2018</v>
      </c>
      <c r="D6" s="1354"/>
      <c r="E6" s="1354"/>
      <c r="F6" s="1354"/>
      <c r="G6" s="1354"/>
      <c r="H6" s="1354"/>
      <c r="I6" s="1354"/>
      <c r="J6" s="1355"/>
      <c r="K6" s="1353">
        <v>2019</v>
      </c>
      <c r="L6" s="1354"/>
      <c r="M6" s="1354"/>
      <c r="N6" s="1354"/>
      <c r="O6" s="1354"/>
      <c r="P6" s="1354"/>
      <c r="Q6" s="1354"/>
      <c r="R6" s="1355"/>
    </row>
    <row r="7" spans="2:18" ht="15" customHeight="1" thickBot="1">
      <c r="C7" s="1348" t="s">
        <v>702</v>
      </c>
      <c r="D7" s="1349"/>
      <c r="E7" s="1348" t="s">
        <v>703</v>
      </c>
      <c r="F7" s="1349"/>
      <c r="G7" s="1348" t="s">
        <v>704</v>
      </c>
      <c r="H7" s="1349"/>
      <c r="I7" s="1348" t="s">
        <v>108</v>
      </c>
      <c r="J7" s="1349"/>
      <c r="K7" s="1348" t="s">
        <v>702</v>
      </c>
      <c r="L7" s="1349"/>
      <c r="M7" s="1348" t="s">
        <v>703</v>
      </c>
      <c r="N7" s="1349"/>
      <c r="O7" s="1348" t="s">
        <v>704</v>
      </c>
      <c r="P7" s="1349"/>
      <c r="Q7" s="1348" t="s">
        <v>108</v>
      </c>
      <c r="R7" s="1349"/>
    </row>
    <row r="8" spans="2:18" ht="15" customHeight="1" thickBot="1">
      <c r="B8" s="1120"/>
      <c r="C8" s="1121" t="s">
        <v>705</v>
      </c>
      <c r="D8" s="1122" t="s">
        <v>706</v>
      </c>
      <c r="E8" s="1121" t="s">
        <v>705</v>
      </c>
      <c r="F8" s="1122" t="s">
        <v>706</v>
      </c>
      <c r="G8" s="1121" t="s">
        <v>705</v>
      </c>
      <c r="H8" s="1122" t="s">
        <v>706</v>
      </c>
      <c r="I8" s="1121" t="s">
        <v>705</v>
      </c>
      <c r="J8" s="1122" t="s">
        <v>706</v>
      </c>
      <c r="K8" s="1121" t="s">
        <v>705</v>
      </c>
      <c r="L8" s="1122" t="s">
        <v>706</v>
      </c>
      <c r="M8" s="1121" t="s">
        <v>705</v>
      </c>
      <c r="N8" s="1122" t="s">
        <v>706</v>
      </c>
      <c r="O8" s="1121" t="s">
        <v>705</v>
      </c>
      <c r="P8" s="1122" t="s">
        <v>706</v>
      </c>
      <c r="Q8" s="1121" t="s">
        <v>705</v>
      </c>
      <c r="R8" s="1122" t="s">
        <v>706</v>
      </c>
    </row>
    <row r="9" spans="2:18">
      <c r="B9" s="1123" t="s">
        <v>240</v>
      </c>
      <c r="C9" s="1124">
        <v>62.927197437499999</v>
      </c>
      <c r="D9" s="1125">
        <v>1.4286823112558375E-2</v>
      </c>
      <c r="E9" s="1124">
        <v>3.506284346078</v>
      </c>
      <c r="F9" s="1125">
        <v>1.4331004471495089E-2</v>
      </c>
      <c r="G9" s="1124">
        <v>16.392132665075998</v>
      </c>
      <c r="H9" s="1125">
        <v>9.4816375731780651E-3</v>
      </c>
      <c r="I9" s="1124">
        <v>82.825614448653994</v>
      </c>
      <c r="J9" s="1125">
        <v>1.2986029179499106E-2</v>
      </c>
      <c r="K9" s="1124">
        <v>275.28961257999998</v>
      </c>
      <c r="L9" s="1125">
        <v>4.9067726238558436E-2</v>
      </c>
      <c r="M9" s="1124">
        <v>97.307085722753996</v>
      </c>
      <c r="N9" s="1125">
        <v>0.1109373615557004</v>
      </c>
      <c r="O9" s="1124">
        <v>79.361936097911993</v>
      </c>
      <c r="P9" s="1125">
        <v>3.6698499098034257E-2</v>
      </c>
      <c r="Q9" s="1124">
        <v>451.95863440066597</v>
      </c>
      <c r="R9" s="1125">
        <v>5.2249098602246954E-2</v>
      </c>
    </row>
    <row r="10" spans="2:18">
      <c r="B10" s="1126" t="s">
        <v>236</v>
      </c>
      <c r="C10" s="1127">
        <v>2944.873149</v>
      </c>
      <c r="D10" s="1125">
        <v>0.66859614732521699</v>
      </c>
      <c r="E10" s="1127">
        <v>70.43216000000001</v>
      </c>
      <c r="F10" s="1125">
        <v>0.28787271660556973</v>
      </c>
      <c r="G10" s="1127">
        <v>180.22654699999998</v>
      </c>
      <c r="H10" s="1125">
        <v>0.10424774095198061</v>
      </c>
      <c r="I10" s="1124">
        <v>3195.5318560000001</v>
      </c>
      <c r="J10" s="1125">
        <v>0.50101976547074456</v>
      </c>
      <c r="K10" s="1127">
        <v>3185.6909999999998</v>
      </c>
      <c r="L10" s="1125">
        <v>0.56781878692649168</v>
      </c>
      <c r="M10" s="1127">
        <v>130.634927</v>
      </c>
      <c r="N10" s="1125">
        <v>0.14893359533644623</v>
      </c>
      <c r="O10" s="1127">
        <v>102.103477</v>
      </c>
      <c r="P10" s="1125">
        <v>4.7214628861470598E-2</v>
      </c>
      <c r="Q10" s="1124">
        <v>3418.429404</v>
      </c>
      <c r="R10" s="1125">
        <v>0.39519071304228437</v>
      </c>
    </row>
    <row r="11" spans="2:18">
      <c r="B11" s="1126" t="s">
        <v>707</v>
      </c>
      <c r="C11" s="1127">
        <v>957.53621715357167</v>
      </c>
      <c r="D11" s="1125">
        <v>0.21739646949840158</v>
      </c>
      <c r="E11" s="1127">
        <v>147.51702357570184</v>
      </c>
      <c r="F11" s="1125">
        <v>0.6029365892272105</v>
      </c>
      <c r="G11" s="1127">
        <v>142.16528220169755</v>
      </c>
      <c r="H11" s="1125">
        <v>8.2232111517554565E-2</v>
      </c>
      <c r="I11" s="1124">
        <v>1247.2185229309712</v>
      </c>
      <c r="J11" s="1125">
        <v>0.1955483969519356</v>
      </c>
      <c r="K11" s="1127">
        <v>1690.5353740222827</v>
      </c>
      <c r="L11" s="1125">
        <v>0.30132167411517802</v>
      </c>
      <c r="M11" s="1127">
        <v>398.68014708315525</v>
      </c>
      <c r="N11" s="1125">
        <v>0.45452521050788747</v>
      </c>
      <c r="O11" s="1127">
        <v>14.751480530000002</v>
      </c>
      <c r="P11" s="1125">
        <v>6.8213708175791088E-3</v>
      </c>
      <c r="Q11" s="1124">
        <v>2103.967001635438</v>
      </c>
      <c r="R11" s="1125">
        <v>0.24323106354655782</v>
      </c>
    </row>
    <row r="12" spans="2:18">
      <c r="B12" s="1126" t="s">
        <v>608</v>
      </c>
      <c r="C12" s="1127">
        <v>403.32297684688007</v>
      </c>
      <c r="D12" s="1125">
        <v>9.1569373213624169E-2</v>
      </c>
      <c r="E12" s="1127">
        <v>19.991310152689998</v>
      </c>
      <c r="F12" s="1125">
        <v>8.1709161868092323E-2</v>
      </c>
      <c r="G12" s="1127">
        <v>1384.9093232954924</v>
      </c>
      <c r="H12" s="1125">
        <v>0.80106771605012927</v>
      </c>
      <c r="I12" s="1124">
        <v>1808.2236102950624</v>
      </c>
      <c r="J12" s="1125">
        <v>0.28350703731763865</v>
      </c>
      <c r="K12" s="1127">
        <v>405.51929044085711</v>
      </c>
      <c r="L12" s="1125">
        <v>7.2279914019727318E-2</v>
      </c>
      <c r="M12" s="1127">
        <v>236.48544492361867</v>
      </c>
      <c r="N12" s="1125">
        <v>0.2696111091118355</v>
      </c>
      <c r="O12" s="1127">
        <v>1964.7412675051698</v>
      </c>
      <c r="P12" s="1125">
        <v>0.90853448364027722</v>
      </c>
      <c r="Q12" s="1124">
        <v>2606.7460028696455</v>
      </c>
      <c r="R12" s="1125">
        <v>0.30135529795898625</v>
      </c>
    </row>
    <row r="13" spans="2:18" ht="15" thickBot="1">
      <c r="B13" s="1128" t="s">
        <v>708</v>
      </c>
      <c r="C13" s="1129">
        <v>35.90240743035033</v>
      </c>
      <c r="D13" s="1125">
        <v>8.1511868501988483E-3</v>
      </c>
      <c r="E13" s="1129">
        <v>3.2174639228118473</v>
      </c>
      <c r="F13" s="1125">
        <v>1.3150527827632428E-2</v>
      </c>
      <c r="G13" s="1129">
        <v>5.1359954934877807</v>
      </c>
      <c r="H13" s="1125">
        <v>2.9707939071576066E-3</v>
      </c>
      <c r="I13" s="1124">
        <v>44.255866846649958</v>
      </c>
      <c r="J13" s="1125">
        <v>6.9387710801819841E-3</v>
      </c>
      <c r="K13" s="1129">
        <v>53.365564471128955</v>
      </c>
      <c r="L13" s="1125">
        <v>9.5118987000446468E-3</v>
      </c>
      <c r="M13" s="1129">
        <v>14.027783729275642</v>
      </c>
      <c r="N13" s="1125">
        <v>1.5992723488130575E-2</v>
      </c>
      <c r="O13" s="1129">
        <v>1.5595653232366438</v>
      </c>
      <c r="P13" s="1125">
        <v>7.2117326544949656E-4</v>
      </c>
      <c r="Q13" s="1124">
        <v>68.952913523641243</v>
      </c>
      <c r="R13" s="1125">
        <v>7.9713657476340721E-3</v>
      </c>
    </row>
    <row r="14" spans="2:18" ht="15" thickBot="1">
      <c r="B14" s="1130" t="s">
        <v>709</v>
      </c>
      <c r="C14" s="1131">
        <v>4404.561947868302</v>
      </c>
      <c r="D14" s="1132">
        <v>0.99999999999999989</v>
      </c>
      <c r="E14" s="1131">
        <v>244.66424199728166</v>
      </c>
      <c r="F14" s="1132">
        <v>1</v>
      </c>
      <c r="G14" s="1131">
        <v>1728.8292806557536</v>
      </c>
      <c r="H14" s="1132">
        <v>1.0000000000000002</v>
      </c>
      <c r="I14" s="1133">
        <v>6378.0554705213381</v>
      </c>
      <c r="J14" s="1134">
        <v>1</v>
      </c>
      <c r="K14" s="1131">
        <v>5610.400841514268</v>
      </c>
      <c r="L14" s="1132">
        <v>1</v>
      </c>
      <c r="M14" s="1131">
        <v>877.13538845880339</v>
      </c>
      <c r="N14" s="1132">
        <v>1</v>
      </c>
      <c r="O14" s="1131">
        <v>2162.5390151763181</v>
      </c>
      <c r="P14" s="1132">
        <v>1</v>
      </c>
      <c r="Q14" s="1133">
        <v>8650.07524514939</v>
      </c>
      <c r="R14" s="1134">
        <v>1</v>
      </c>
    </row>
    <row r="15" spans="2:18" ht="29.25" thickBot="1">
      <c r="B15" s="1130" t="s">
        <v>710</v>
      </c>
      <c r="C15" s="1350">
        <v>0.69058069002781441</v>
      </c>
      <c r="D15" s="1351"/>
      <c r="E15" s="1350">
        <v>3.8360318929192845E-2</v>
      </c>
      <c r="F15" s="1351"/>
      <c r="G15" s="1350">
        <v>0.27105899104299264</v>
      </c>
      <c r="H15" s="1351"/>
      <c r="I15" s="1350">
        <v>1.0000000000000002</v>
      </c>
      <c r="J15" s="1351"/>
      <c r="K15" s="1350">
        <v>0.64859561131105214</v>
      </c>
      <c r="L15" s="1351"/>
      <c r="M15" s="1350">
        <v>0.10140205299955804</v>
      </c>
      <c r="N15" s="1351"/>
      <c r="O15" s="1350">
        <v>0.25000233568938973</v>
      </c>
      <c r="P15" s="1351"/>
      <c r="Q15" s="1350">
        <v>1</v>
      </c>
      <c r="R15" s="1351"/>
    </row>
    <row r="17" spans="4:9">
      <c r="I17" s="1135"/>
    </row>
    <row r="18" spans="4:9">
      <c r="D18" s="1136"/>
      <c r="E18" s="1136"/>
      <c r="F18" s="1136"/>
    </row>
    <row r="19" spans="4:9">
      <c r="I19" s="1135"/>
    </row>
  </sheetData>
  <mergeCells count="19">
    <mergeCell ref="B3:R3"/>
    <mergeCell ref="C6:J6"/>
    <mergeCell ref="K6:R6"/>
    <mergeCell ref="C7:D7"/>
    <mergeCell ref="E7:F7"/>
    <mergeCell ref="G7:H7"/>
    <mergeCell ref="I7:J7"/>
    <mergeCell ref="K7:L7"/>
    <mergeCell ref="M7:N7"/>
    <mergeCell ref="O7:P7"/>
    <mergeCell ref="Q7:R7"/>
    <mergeCell ref="C15:D15"/>
    <mergeCell ref="E15:F15"/>
    <mergeCell ref="G15:H15"/>
    <mergeCell ref="I15:J15"/>
    <mergeCell ref="K15:L15"/>
    <mergeCell ref="M15:N15"/>
    <mergeCell ref="O15:P15"/>
    <mergeCell ref="Q15:R15"/>
  </mergeCells>
  <pageMargins left="0.70866141732283472" right="0.70866141732283472" top="0.74803149606299213" bottom="0.74803149606299213" header="0.31496062992125984" footer="0.31496062992125984"/>
  <pageSetup paperSize="9"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topLeftCell="A19" workbookViewId="0">
      <selection activeCell="K1" sqref="K1:L1"/>
    </sheetView>
  </sheetViews>
  <sheetFormatPr defaultColWidth="8.85546875" defaultRowHeight="14.25"/>
  <cols>
    <col min="1" max="1" width="8.85546875" style="1"/>
    <col min="2" max="2" width="37.140625" style="1" customWidth="1"/>
    <col min="3" max="4" width="10.28515625" style="1" customWidth="1"/>
    <col min="5" max="6" width="10" style="1" customWidth="1"/>
    <col min="7" max="8" width="11.7109375" style="1" customWidth="1"/>
    <col min="9" max="12" width="10" style="1" customWidth="1"/>
    <col min="13" max="16384" width="8.85546875" style="1"/>
  </cols>
  <sheetData>
    <row r="1" spans="2:15">
      <c r="K1" s="1140" t="s">
        <v>213</v>
      </c>
      <c r="L1" s="1140"/>
    </row>
    <row r="3" spans="2:15">
      <c r="B3" s="1141" t="s">
        <v>34</v>
      </c>
      <c r="C3" s="1141"/>
      <c r="D3" s="1141"/>
      <c r="E3" s="1141"/>
      <c r="F3" s="1141"/>
      <c r="G3" s="1141"/>
      <c r="H3" s="1141"/>
      <c r="I3" s="1141"/>
      <c r="J3" s="1141"/>
      <c r="K3" s="1141"/>
      <c r="L3" s="1141"/>
    </row>
    <row r="4" spans="2:15" ht="15" thickBot="1"/>
    <row r="5" spans="2:15" ht="90.6" customHeight="1">
      <c r="B5" s="1142" t="s">
        <v>20</v>
      </c>
      <c r="C5" s="1144" t="s">
        <v>21</v>
      </c>
      <c r="D5" s="1144"/>
      <c r="E5" s="1149" t="s">
        <v>22</v>
      </c>
      <c r="F5" s="1149"/>
      <c r="G5" s="1149" t="s">
        <v>23</v>
      </c>
      <c r="H5" s="1149"/>
      <c r="I5" s="1149" t="s">
        <v>24</v>
      </c>
      <c r="J5" s="1149"/>
      <c r="K5" s="1144" t="s">
        <v>25</v>
      </c>
      <c r="L5" s="1144"/>
    </row>
    <row r="6" spans="2:15" ht="15" thickBot="1">
      <c r="B6" s="1143"/>
      <c r="C6" s="2">
        <v>2018</v>
      </c>
      <c r="D6" s="3">
        <v>2019</v>
      </c>
      <c r="E6" s="2">
        <v>2018</v>
      </c>
      <c r="F6" s="3">
        <v>2019</v>
      </c>
      <c r="G6" s="2">
        <v>2018</v>
      </c>
      <c r="H6" s="3">
        <v>2019</v>
      </c>
      <c r="I6" s="2">
        <v>2018</v>
      </c>
      <c r="J6" s="3">
        <v>2019</v>
      </c>
      <c r="K6" s="2">
        <v>2018</v>
      </c>
      <c r="L6" s="3">
        <v>2019</v>
      </c>
    </row>
    <row r="7" spans="2:15" ht="28.5">
      <c r="B7" s="5" t="s">
        <v>26</v>
      </c>
      <c r="C7" s="6">
        <v>56186</v>
      </c>
      <c r="D7" s="7">
        <v>61171</v>
      </c>
      <c r="E7" s="39">
        <f>C7/C13*100</f>
        <v>12.341004087603427</v>
      </c>
      <c r="F7" s="39">
        <f>D7/D13*100</f>
        <v>12.576662520431345</v>
      </c>
      <c r="G7" s="40">
        <v>7521</v>
      </c>
      <c r="H7" s="40">
        <f>D7-C7</f>
        <v>4985</v>
      </c>
      <c r="I7" s="39">
        <v>15.454638857495112</v>
      </c>
      <c r="J7" s="39">
        <f>D7/C7*100-100</f>
        <v>8.8723169472822292</v>
      </c>
      <c r="K7" s="13">
        <f>G7/G13*100</f>
        <v>24.055653286422519</v>
      </c>
      <c r="L7" s="14">
        <f>H7/H13*100</f>
        <v>16.025847103452708</v>
      </c>
      <c r="N7" s="15"/>
      <c r="O7" s="16"/>
    </row>
    <row r="8" spans="2:15">
      <c r="B8" s="17" t="s">
        <v>27</v>
      </c>
      <c r="C8" s="18">
        <v>122068</v>
      </c>
      <c r="D8" s="19">
        <v>129216</v>
      </c>
      <c r="E8" s="41">
        <f>C8/C13*100</f>
        <v>26.811691292592016</v>
      </c>
      <c r="F8" s="41">
        <f>D8/D13*100</f>
        <v>26.566608756437805</v>
      </c>
      <c r="G8" s="42">
        <v>12198</v>
      </c>
      <c r="H8" s="42">
        <f>D8-C8</f>
        <v>7148</v>
      </c>
      <c r="I8" s="41">
        <v>11.102211704741975</v>
      </c>
      <c r="J8" s="41">
        <f t="shared" ref="J8:J13" si="0">D8/C8*100-100</f>
        <v>5.8557525313759555</v>
      </c>
      <c r="K8" s="23">
        <f>G8/G13*100</f>
        <v>39.014872861026703</v>
      </c>
      <c r="L8" s="24">
        <f>H8/H13*100</f>
        <v>22.97948948755867</v>
      </c>
      <c r="O8" s="16"/>
    </row>
    <row r="9" spans="2:15">
      <c r="B9" s="17" t="s">
        <v>28</v>
      </c>
      <c r="C9" s="18">
        <v>35201</v>
      </c>
      <c r="D9" s="19">
        <v>37832</v>
      </c>
      <c r="E9" s="41">
        <f>C9/C13*100</f>
        <v>7.7317425139310183</v>
      </c>
      <c r="F9" s="41">
        <f>D9/D13*100</f>
        <v>7.7782003968050004</v>
      </c>
      <c r="G9" s="42">
        <v>-4875</v>
      </c>
      <c r="H9" s="42">
        <f t="shared" ref="H9:H12" si="1">D9-C9</f>
        <v>2631</v>
      </c>
      <c r="I9" s="41">
        <v>-12.16438766343947</v>
      </c>
      <c r="J9" s="41">
        <f t="shared" si="0"/>
        <v>7.4742194824010824</v>
      </c>
      <c r="K9" s="23">
        <f>G9/G13*100</f>
        <v>-15.592515592515593</v>
      </c>
      <c r="L9" s="24">
        <f>H9/H13*100</f>
        <v>8.458175271651772</v>
      </c>
      <c r="O9" s="16"/>
    </row>
    <row r="10" spans="2:15" ht="42.75">
      <c r="B10" s="17" t="s">
        <v>29</v>
      </c>
      <c r="C10" s="18">
        <v>129023</v>
      </c>
      <c r="D10" s="19">
        <v>139399</v>
      </c>
      <c r="E10" s="41">
        <f>C10/C13*100</f>
        <v>28.339325995708126</v>
      </c>
      <c r="F10" s="41">
        <f>D10/D13*100</f>
        <v>28.660217728753974</v>
      </c>
      <c r="G10" s="42">
        <v>6079</v>
      </c>
      <c r="H10" s="42">
        <f t="shared" si="1"/>
        <v>10376</v>
      </c>
      <c r="I10" s="41">
        <v>4.9445275897969765</v>
      </c>
      <c r="J10" s="41">
        <f t="shared" si="0"/>
        <v>8.0419770118506051</v>
      </c>
      <c r="K10" s="23">
        <f>G10/G13*100</f>
        <v>19.443467135774828</v>
      </c>
      <c r="L10" s="24">
        <f>H10/H13*100</f>
        <v>33.356908634990035</v>
      </c>
      <c r="O10" s="16"/>
    </row>
    <row r="11" spans="2:15">
      <c r="B11" s="17" t="s">
        <v>30</v>
      </c>
      <c r="C11" s="18">
        <v>23040</v>
      </c>
      <c r="D11" s="19">
        <v>23808</v>
      </c>
      <c r="E11" s="41">
        <f>C11/C13*100</f>
        <v>5.0606331502221717</v>
      </c>
      <c r="F11" s="41">
        <f>D11/D13*100</f>
        <v>4.8948877946482732</v>
      </c>
      <c r="G11" s="42">
        <v>2067</v>
      </c>
      <c r="H11" s="42">
        <f t="shared" si="1"/>
        <v>768</v>
      </c>
      <c r="I11" s="41">
        <v>9.8555285366900307</v>
      </c>
      <c r="J11" s="41">
        <f t="shared" si="0"/>
        <v>3.3333333333333428</v>
      </c>
      <c r="K11" s="23">
        <f>G11/G13*100</f>
        <v>6.6112266112266118</v>
      </c>
      <c r="L11" s="24">
        <f>H11/H13*100</f>
        <v>2.4689770462290235</v>
      </c>
      <c r="O11" s="16"/>
    </row>
    <row r="12" spans="2:15" ht="57.75" thickBot="1">
      <c r="B12" s="5" t="s">
        <v>31</v>
      </c>
      <c r="C12" s="6">
        <v>89761</v>
      </c>
      <c r="D12" s="25">
        <v>94959</v>
      </c>
      <c r="E12" s="43">
        <f>C12/C13*100</f>
        <v>19.715602959943244</v>
      </c>
      <c r="F12" s="43">
        <f>D12/D13*100</f>
        <v>19.523422802923609</v>
      </c>
      <c r="G12" s="44">
        <v>8275</v>
      </c>
      <c r="H12" s="44">
        <f t="shared" si="1"/>
        <v>5198</v>
      </c>
      <c r="I12" s="43">
        <v>10.155118670691905</v>
      </c>
      <c r="J12" s="43">
        <f t="shared" si="0"/>
        <v>5.7909337017190126</v>
      </c>
      <c r="K12" s="29">
        <f>G12/G13*100</f>
        <v>26.46729569806493</v>
      </c>
      <c r="L12" s="14">
        <f>H12/H13*100</f>
        <v>16.71060245611779</v>
      </c>
      <c r="O12" s="16"/>
    </row>
    <row r="13" spans="2:15" ht="15" thickBot="1">
      <c r="B13" s="30" t="s">
        <v>32</v>
      </c>
      <c r="C13" s="31">
        <f>C7+C8+C9+C10+C11+C12</f>
        <v>455279</v>
      </c>
      <c r="D13" s="32">
        <f t="shared" ref="D13:E13" si="2">D7+D8+D9+D10+D11+D12</f>
        <v>486385</v>
      </c>
      <c r="E13" s="45">
        <f t="shared" si="2"/>
        <v>100</v>
      </c>
      <c r="F13" s="45">
        <f>F7+F8+F9+F10+F11+F12</f>
        <v>100</v>
      </c>
      <c r="G13" s="46">
        <v>31265</v>
      </c>
      <c r="H13" s="46">
        <f>D13-C13</f>
        <v>31106</v>
      </c>
      <c r="I13" s="45">
        <v>7.3735772875424033</v>
      </c>
      <c r="J13" s="45">
        <f t="shared" si="0"/>
        <v>6.8322940438719968</v>
      </c>
      <c r="K13" s="47">
        <f>K7+K8+K9+K10+K11+K12</f>
        <v>100</v>
      </c>
      <c r="L13" s="37">
        <f>L7+L8+L9+L10+L11+L12</f>
        <v>100</v>
      </c>
    </row>
    <row r="15" spans="2:15">
      <c r="B15" s="38" t="s">
        <v>35</v>
      </c>
    </row>
    <row r="17" spans="4:7">
      <c r="D17" s="15"/>
      <c r="G17" s="15"/>
    </row>
  </sheetData>
  <mergeCells count="8">
    <mergeCell ref="K1:L1"/>
    <mergeCell ref="B3:L3"/>
    <mergeCell ref="B5:B6"/>
    <mergeCell ref="C5:D5"/>
    <mergeCell ref="E5:F5"/>
    <mergeCell ref="G5:H5"/>
    <mergeCell ref="I5:J5"/>
    <mergeCell ref="K5:L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topLeftCell="A19" workbookViewId="0">
      <selection activeCell="I1" sqref="I1:J1"/>
    </sheetView>
  </sheetViews>
  <sheetFormatPr defaultColWidth="8.85546875" defaultRowHeight="14.25"/>
  <cols>
    <col min="1" max="1" width="8.85546875" style="1"/>
    <col min="2" max="2" width="37.140625" style="1" customWidth="1"/>
    <col min="3" max="4" width="12.85546875" style="1" customWidth="1"/>
    <col min="5" max="10" width="10.42578125" style="1" customWidth="1"/>
    <col min="11" max="16384" width="8.85546875" style="1"/>
  </cols>
  <sheetData>
    <row r="1" spans="2:10">
      <c r="I1" s="1140" t="s">
        <v>212</v>
      </c>
      <c r="J1" s="1140"/>
    </row>
    <row r="3" spans="2:10">
      <c r="B3" s="1141" t="s">
        <v>36</v>
      </c>
      <c r="C3" s="1141"/>
      <c r="D3" s="1141"/>
      <c r="E3" s="1141"/>
      <c r="F3" s="1141"/>
      <c r="G3" s="1141"/>
      <c r="H3" s="1141"/>
      <c r="I3" s="1141"/>
      <c r="J3" s="1141"/>
    </row>
    <row r="4" spans="2:10" ht="15" thickBot="1"/>
    <row r="5" spans="2:10" ht="90.6" customHeight="1">
      <c r="B5" s="1142" t="s">
        <v>20</v>
      </c>
      <c r="C5" s="1144" t="s">
        <v>37</v>
      </c>
      <c r="D5" s="1144"/>
      <c r="E5" s="1151" t="s">
        <v>38</v>
      </c>
      <c r="F5" s="1152"/>
      <c r="G5" s="1149" t="s">
        <v>39</v>
      </c>
      <c r="H5" s="1149"/>
      <c r="I5" s="1151" t="s">
        <v>40</v>
      </c>
      <c r="J5" s="1152"/>
    </row>
    <row r="6" spans="2:10" ht="15" thickBot="1">
      <c r="B6" s="1143"/>
      <c r="C6" s="2">
        <v>2018</v>
      </c>
      <c r="D6" s="3">
        <v>2019</v>
      </c>
      <c r="E6" s="2">
        <v>2018</v>
      </c>
      <c r="F6" s="3">
        <v>2019</v>
      </c>
      <c r="G6" s="2">
        <v>2018</v>
      </c>
      <c r="H6" s="3">
        <v>2019</v>
      </c>
      <c r="I6" s="2">
        <v>2018</v>
      </c>
      <c r="J6" s="3">
        <v>2019</v>
      </c>
    </row>
    <row r="7" spans="2:10" ht="28.5">
      <c r="B7" s="5" t="s">
        <v>26</v>
      </c>
      <c r="C7" s="6">
        <v>243.76508427827778</v>
      </c>
      <c r="D7" s="7">
        <v>273.90612530403024</v>
      </c>
      <c r="E7" s="48">
        <v>-2.1327814133080238</v>
      </c>
      <c r="F7" s="48">
        <v>12.364790107242769</v>
      </c>
      <c r="G7" s="49">
        <v>1.3292276888876609</v>
      </c>
      <c r="H7" s="49">
        <v>1.267611144274172</v>
      </c>
      <c r="I7" s="39">
        <v>9.9621175007323473</v>
      </c>
      <c r="J7" s="48">
        <v>-4.6355146773275067</v>
      </c>
    </row>
    <row r="8" spans="2:10">
      <c r="B8" s="17" t="s">
        <v>27</v>
      </c>
      <c r="C8" s="18">
        <v>320.16517724592518</v>
      </c>
      <c r="D8" s="19">
        <v>317.00154470164114</v>
      </c>
      <c r="E8" s="50">
        <v>-2.5293094878099112</v>
      </c>
      <c r="F8" s="50">
        <v>-0.98812512075727454</v>
      </c>
      <c r="G8" s="51">
        <v>1.1550658885192249</v>
      </c>
      <c r="H8" s="51">
        <v>1.2395705595443491</v>
      </c>
      <c r="I8" s="41">
        <v>11.261105899856986</v>
      </c>
      <c r="J8" s="50">
        <v>7.3160043825255485</v>
      </c>
    </row>
    <row r="9" spans="2:10">
      <c r="B9" s="17" t="s">
        <v>28</v>
      </c>
      <c r="C9" s="18">
        <v>739.5078240531152</v>
      </c>
      <c r="D9" s="19">
        <v>728.87799531782628</v>
      </c>
      <c r="E9" s="50">
        <v>-14.686352903170814</v>
      </c>
      <c r="F9" s="50">
        <v>-1.4374193740140129</v>
      </c>
      <c r="G9" s="51">
        <v>0.51165699304646028</v>
      </c>
      <c r="H9" s="51">
        <v>0.5557155735468976</v>
      </c>
      <c r="I9" s="41">
        <v>20.828027060487855</v>
      </c>
      <c r="J9" s="50">
        <v>8.6109602916023533</v>
      </c>
    </row>
    <row r="10" spans="2:10" ht="42.75">
      <c r="B10" s="17" t="s">
        <v>29</v>
      </c>
      <c r="C10" s="18">
        <v>478.83250878366732</v>
      </c>
      <c r="D10" s="19">
        <v>472.31631671460394</v>
      </c>
      <c r="E10" s="50">
        <v>3.6522397372425814</v>
      </c>
      <c r="F10" s="50">
        <v>-1.3608499735358208</v>
      </c>
      <c r="G10" s="51">
        <v>0.78480244257415566</v>
      </c>
      <c r="H10" s="51">
        <v>0.83632141031359197</v>
      </c>
      <c r="I10" s="41">
        <v>3.7997284994872871E-2</v>
      </c>
      <c r="J10" s="50">
        <v>6.5645779045301964</v>
      </c>
    </row>
    <row r="11" spans="2:10">
      <c r="B11" s="17" t="s">
        <v>30</v>
      </c>
      <c r="C11" s="18">
        <v>2148.3383229740698</v>
      </c>
      <c r="D11" s="19">
        <v>1762.2042706146044</v>
      </c>
      <c r="E11" s="50">
        <v>6.340909830783346</v>
      </c>
      <c r="F11" s="50">
        <v>-17.973614687695814</v>
      </c>
      <c r="G11" s="51">
        <v>0.34276007189247043</v>
      </c>
      <c r="H11" s="51">
        <v>0.45754317463286875</v>
      </c>
      <c r="I11" s="41">
        <v>3.6097546230599846</v>
      </c>
      <c r="J11" s="50">
        <v>33.487886178413362</v>
      </c>
    </row>
    <row r="12" spans="2:10" ht="57.75" thickBot="1">
      <c r="B12" s="5" t="s">
        <v>31</v>
      </c>
      <c r="C12" s="6">
        <v>2095.3645661821529</v>
      </c>
      <c r="D12" s="25">
        <v>1761.6725596286599</v>
      </c>
      <c r="E12" s="52">
        <v>-4.3895944443576269</v>
      </c>
      <c r="F12" s="52">
        <v>-15.925248137678238</v>
      </c>
      <c r="G12" s="53">
        <v>0.19189537422607239</v>
      </c>
      <c r="H12" s="53">
        <v>0.23161975506547874</v>
      </c>
      <c r="I12" s="43">
        <v>12.320087417046693</v>
      </c>
      <c r="J12" s="52">
        <v>20.701062232280279</v>
      </c>
    </row>
    <row r="13" spans="2:10" ht="15" thickBot="1">
      <c r="B13" s="30" t="s">
        <v>32</v>
      </c>
      <c r="C13" s="31">
        <v>528.4946436273118</v>
      </c>
      <c r="D13" s="32">
        <v>521.5857068381531</v>
      </c>
      <c r="E13" s="54">
        <v>-2.1888390029704539</v>
      </c>
      <c r="F13" s="54">
        <v>-1.3072860571943323</v>
      </c>
      <c r="G13" s="55">
        <v>0.7048301793560191</v>
      </c>
      <c r="H13" s="55">
        <v>0.7611328126146264</v>
      </c>
      <c r="I13" s="45">
        <v>8.4516511410876802</v>
      </c>
      <c r="J13" s="54">
        <v>7.988113294190839</v>
      </c>
    </row>
    <row r="15" spans="2:10" ht="27.6" customHeight="1">
      <c r="B15" s="1150" t="s">
        <v>41</v>
      </c>
      <c r="C15" s="1150"/>
      <c r="D15" s="1150"/>
      <c r="E15" s="1150"/>
      <c r="F15" s="1150"/>
      <c r="G15" s="1150"/>
      <c r="H15" s="1150"/>
      <c r="I15" s="1150"/>
      <c r="J15" s="1150"/>
    </row>
  </sheetData>
  <mergeCells count="8">
    <mergeCell ref="B15:J15"/>
    <mergeCell ref="I1:J1"/>
    <mergeCell ref="B3:J3"/>
    <mergeCell ref="B5:B6"/>
    <mergeCell ref="C5:D5"/>
    <mergeCell ref="E5:F5"/>
    <mergeCell ref="G5:H5"/>
    <mergeCell ref="I5:J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zoomScale="110" zoomScaleNormal="110" workbookViewId="0">
      <pane xSplit="2" ySplit="6" topLeftCell="C46" activePane="bottomRight" state="frozen"/>
      <selection activeCell="B1" sqref="B1"/>
      <selection pane="topRight" activeCell="B1" sqref="B1"/>
      <selection pane="bottomLeft" activeCell="B1" sqref="B1"/>
      <selection pane="bottomRight" activeCell="B48" sqref="B48:P48"/>
    </sheetView>
  </sheetViews>
  <sheetFormatPr defaultColWidth="9.140625" defaultRowHeight="14.25"/>
  <cols>
    <col min="1" max="1" width="6.85546875" style="56" customWidth="1"/>
    <col min="2" max="2" width="38.7109375" style="56" customWidth="1"/>
    <col min="3" max="4" width="7.85546875" style="56" customWidth="1"/>
    <col min="5" max="5" width="8.85546875" style="56" customWidth="1"/>
    <col min="6" max="6" width="8.28515625" style="56" customWidth="1"/>
    <col min="7" max="8" width="8.42578125" style="56" customWidth="1"/>
    <col min="9" max="12" width="7.85546875" style="56" customWidth="1"/>
    <col min="13" max="14" width="11.140625" style="56" customWidth="1"/>
    <col min="15" max="16" width="9" style="56" customWidth="1"/>
    <col min="17" max="17" width="9.140625" style="56"/>
    <col min="18" max="18" width="10.140625" style="56" bestFit="1" customWidth="1"/>
    <col min="19" max="257" width="9.140625" style="56"/>
    <col min="258" max="258" width="34" style="56" customWidth="1"/>
    <col min="259" max="260" width="7.85546875" style="56" customWidth="1"/>
    <col min="261" max="262" width="7.42578125" style="56" customWidth="1"/>
    <col min="263" max="264" width="8.42578125" style="56" customWidth="1"/>
    <col min="265" max="268" width="7.85546875" style="56" customWidth="1"/>
    <col min="269" max="270" width="9.140625" style="56" customWidth="1"/>
    <col min="271" max="272" width="9" style="56" customWidth="1"/>
    <col min="273" max="513" width="9.140625" style="56"/>
    <col min="514" max="514" width="34" style="56" customWidth="1"/>
    <col min="515" max="516" width="7.85546875" style="56" customWidth="1"/>
    <col min="517" max="518" width="7.42578125" style="56" customWidth="1"/>
    <col min="519" max="520" width="8.42578125" style="56" customWidth="1"/>
    <col min="521" max="524" width="7.85546875" style="56" customWidth="1"/>
    <col min="525" max="526" width="9.140625" style="56" customWidth="1"/>
    <col min="527" max="528" width="9" style="56" customWidth="1"/>
    <col min="529" max="769" width="9.140625" style="56"/>
    <col min="770" max="770" width="34" style="56" customWidth="1"/>
    <col min="771" max="772" width="7.85546875" style="56" customWidth="1"/>
    <col min="773" max="774" width="7.42578125" style="56" customWidth="1"/>
    <col min="775" max="776" width="8.42578125" style="56" customWidth="1"/>
    <col min="777" max="780" width="7.85546875" style="56" customWidth="1"/>
    <col min="781" max="782" width="9.140625" style="56" customWidth="1"/>
    <col min="783" max="784" width="9" style="56" customWidth="1"/>
    <col min="785" max="1025" width="9.140625" style="56"/>
    <col min="1026" max="1026" width="34" style="56" customWidth="1"/>
    <col min="1027" max="1028" width="7.85546875" style="56" customWidth="1"/>
    <col min="1029" max="1030" width="7.42578125" style="56" customWidth="1"/>
    <col min="1031" max="1032" width="8.42578125" style="56" customWidth="1"/>
    <col min="1033" max="1036" width="7.85546875" style="56" customWidth="1"/>
    <col min="1037" max="1038" width="9.140625" style="56" customWidth="1"/>
    <col min="1039" max="1040" width="9" style="56" customWidth="1"/>
    <col min="1041" max="1281" width="9.140625" style="56"/>
    <col min="1282" max="1282" width="34" style="56" customWidth="1"/>
    <col min="1283" max="1284" width="7.85546875" style="56" customWidth="1"/>
    <col min="1285" max="1286" width="7.42578125" style="56" customWidth="1"/>
    <col min="1287" max="1288" width="8.42578125" style="56" customWidth="1"/>
    <col min="1289" max="1292" width="7.85546875" style="56" customWidth="1"/>
    <col min="1293" max="1294" width="9.140625" style="56" customWidth="1"/>
    <col min="1295" max="1296" width="9" style="56" customWidth="1"/>
    <col min="1297" max="1537" width="9.140625" style="56"/>
    <col min="1538" max="1538" width="34" style="56" customWidth="1"/>
    <col min="1539" max="1540" width="7.85546875" style="56" customWidth="1"/>
    <col min="1541" max="1542" width="7.42578125" style="56" customWidth="1"/>
    <col min="1543" max="1544" width="8.42578125" style="56" customWidth="1"/>
    <col min="1545" max="1548" width="7.85546875" style="56" customWidth="1"/>
    <col min="1549" max="1550" width="9.140625" style="56" customWidth="1"/>
    <col min="1551" max="1552" width="9" style="56" customWidth="1"/>
    <col min="1553" max="1793" width="9.140625" style="56"/>
    <col min="1794" max="1794" width="34" style="56" customWidth="1"/>
    <col min="1795" max="1796" width="7.85546875" style="56" customWidth="1"/>
    <col min="1797" max="1798" width="7.42578125" style="56" customWidth="1"/>
    <col min="1799" max="1800" width="8.42578125" style="56" customWidth="1"/>
    <col min="1801" max="1804" width="7.85546875" style="56" customWidth="1"/>
    <col min="1805" max="1806" width="9.140625" style="56" customWidth="1"/>
    <col min="1807" max="1808" width="9" style="56" customWidth="1"/>
    <col min="1809" max="2049" width="9.140625" style="56"/>
    <col min="2050" max="2050" width="34" style="56" customWidth="1"/>
    <col min="2051" max="2052" width="7.85546875" style="56" customWidth="1"/>
    <col min="2053" max="2054" width="7.42578125" style="56" customWidth="1"/>
    <col min="2055" max="2056" width="8.42578125" style="56" customWidth="1"/>
    <col min="2057" max="2060" width="7.85546875" style="56" customWidth="1"/>
    <col min="2061" max="2062" width="9.140625" style="56" customWidth="1"/>
    <col min="2063" max="2064" width="9" style="56" customWidth="1"/>
    <col min="2065" max="2305" width="9.140625" style="56"/>
    <col min="2306" max="2306" width="34" style="56" customWidth="1"/>
    <col min="2307" max="2308" width="7.85546875" style="56" customWidth="1"/>
    <col min="2309" max="2310" width="7.42578125" style="56" customWidth="1"/>
    <col min="2311" max="2312" width="8.42578125" style="56" customWidth="1"/>
    <col min="2313" max="2316" width="7.85546875" style="56" customWidth="1"/>
    <col min="2317" max="2318" width="9.140625" style="56" customWidth="1"/>
    <col min="2319" max="2320" width="9" style="56" customWidth="1"/>
    <col min="2321" max="2561" width="9.140625" style="56"/>
    <col min="2562" max="2562" width="34" style="56" customWidth="1"/>
    <col min="2563" max="2564" width="7.85546875" style="56" customWidth="1"/>
    <col min="2565" max="2566" width="7.42578125" style="56" customWidth="1"/>
    <col min="2567" max="2568" width="8.42578125" style="56" customWidth="1"/>
    <col min="2569" max="2572" width="7.85546875" style="56" customWidth="1"/>
    <col min="2573" max="2574" width="9.140625" style="56" customWidth="1"/>
    <col min="2575" max="2576" width="9" style="56" customWidth="1"/>
    <col min="2577" max="2817" width="9.140625" style="56"/>
    <col min="2818" max="2818" width="34" style="56" customWidth="1"/>
    <col min="2819" max="2820" width="7.85546875" style="56" customWidth="1"/>
    <col min="2821" max="2822" width="7.42578125" style="56" customWidth="1"/>
    <col min="2823" max="2824" width="8.42578125" style="56" customWidth="1"/>
    <col min="2825" max="2828" width="7.85546875" style="56" customWidth="1"/>
    <col min="2829" max="2830" width="9.140625" style="56" customWidth="1"/>
    <col min="2831" max="2832" width="9" style="56" customWidth="1"/>
    <col min="2833" max="3073" width="9.140625" style="56"/>
    <col min="3074" max="3074" width="34" style="56" customWidth="1"/>
    <col min="3075" max="3076" width="7.85546875" style="56" customWidth="1"/>
    <col min="3077" max="3078" width="7.42578125" style="56" customWidth="1"/>
    <col min="3079" max="3080" width="8.42578125" style="56" customWidth="1"/>
    <col min="3081" max="3084" width="7.85546875" style="56" customWidth="1"/>
    <col min="3085" max="3086" width="9.140625" style="56" customWidth="1"/>
    <col min="3087" max="3088" width="9" style="56" customWidth="1"/>
    <col min="3089" max="3329" width="9.140625" style="56"/>
    <col min="3330" max="3330" width="34" style="56" customWidth="1"/>
    <col min="3331" max="3332" width="7.85546875" style="56" customWidth="1"/>
    <col min="3333" max="3334" width="7.42578125" style="56" customWidth="1"/>
    <col min="3335" max="3336" width="8.42578125" style="56" customWidth="1"/>
    <col min="3337" max="3340" width="7.85546875" style="56" customWidth="1"/>
    <col min="3341" max="3342" width="9.140625" style="56" customWidth="1"/>
    <col min="3343" max="3344" width="9" style="56" customWidth="1"/>
    <col min="3345" max="3585" width="9.140625" style="56"/>
    <col min="3586" max="3586" width="34" style="56" customWidth="1"/>
    <col min="3587" max="3588" width="7.85546875" style="56" customWidth="1"/>
    <col min="3589" max="3590" width="7.42578125" style="56" customWidth="1"/>
    <col min="3591" max="3592" width="8.42578125" style="56" customWidth="1"/>
    <col min="3593" max="3596" width="7.85546875" style="56" customWidth="1"/>
    <col min="3597" max="3598" width="9.140625" style="56" customWidth="1"/>
    <col min="3599" max="3600" width="9" style="56" customWidth="1"/>
    <col min="3601" max="3841" width="9.140625" style="56"/>
    <col min="3842" max="3842" width="34" style="56" customWidth="1"/>
    <col min="3843" max="3844" width="7.85546875" style="56" customWidth="1"/>
    <col min="3845" max="3846" width="7.42578125" style="56" customWidth="1"/>
    <col min="3847" max="3848" width="8.42578125" style="56" customWidth="1"/>
    <col min="3849" max="3852" width="7.85546875" style="56" customWidth="1"/>
    <col min="3853" max="3854" width="9.140625" style="56" customWidth="1"/>
    <col min="3855" max="3856" width="9" style="56" customWidth="1"/>
    <col min="3857" max="4097" width="9.140625" style="56"/>
    <col min="4098" max="4098" width="34" style="56" customWidth="1"/>
    <col min="4099" max="4100" width="7.85546875" style="56" customWidth="1"/>
    <col min="4101" max="4102" width="7.42578125" style="56" customWidth="1"/>
    <col min="4103" max="4104" width="8.42578125" style="56" customWidth="1"/>
    <col min="4105" max="4108" width="7.85546875" style="56" customWidth="1"/>
    <col min="4109" max="4110" width="9.140625" style="56" customWidth="1"/>
    <col min="4111" max="4112" width="9" style="56" customWidth="1"/>
    <col min="4113" max="4353" width="9.140625" style="56"/>
    <col min="4354" max="4354" width="34" style="56" customWidth="1"/>
    <col min="4355" max="4356" width="7.85546875" style="56" customWidth="1"/>
    <col min="4357" max="4358" width="7.42578125" style="56" customWidth="1"/>
    <col min="4359" max="4360" width="8.42578125" style="56" customWidth="1"/>
    <col min="4361" max="4364" width="7.85546875" style="56" customWidth="1"/>
    <col min="4365" max="4366" width="9.140625" style="56" customWidth="1"/>
    <col min="4367" max="4368" width="9" style="56" customWidth="1"/>
    <col min="4369" max="4609" width="9.140625" style="56"/>
    <col min="4610" max="4610" width="34" style="56" customWidth="1"/>
    <col min="4611" max="4612" width="7.85546875" style="56" customWidth="1"/>
    <col min="4613" max="4614" width="7.42578125" style="56" customWidth="1"/>
    <col min="4615" max="4616" width="8.42578125" style="56" customWidth="1"/>
    <col min="4617" max="4620" width="7.85546875" style="56" customWidth="1"/>
    <col min="4621" max="4622" width="9.140625" style="56" customWidth="1"/>
    <col min="4623" max="4624" width="9" style="56" customWidth="1"/>
    <col min="4625" max="4865" width="9.140625" style="56"/>
    <col min="4866" max="4866" width="34" style="56" customWidth="1"/>
    <col min="4867" max="4868" width="7.85546875" style="56" customWidth="1"/>
    <col min="4869" max="4870" width="7.42578125" style="56" customWidth="1"/>
    <col min="4871" max="4872" width="8.42578125" style="56" customWidth="1"/>
    <col min="4873" max="4876" width="7.85546875" style="56" customWidth="1"/>
    <col min="4877" max="4878" width="9.140625" style="56" customWidth="1"/>
    <col min="4879" max="4880" width="9" style="56" customWidth="1"/>
    <col min="4881" max="5121" width="9.140625" style="56"/>
    <col min="5122" max="5122" width="34" style="56" customWidth="1"/>
    <col min="5123" max="5124" width="7.85546875" style="56" customWidth="1"/>
    <col min="5125" max="5126" width="7.42578125" style="56" customWidth="1"/>
    <col min="5127" max="5128" width="8.42578125" style="56" customWidth="1"/>
    <col min="5129" max="5132" width="7.85546875" style="56" customWidth="1"/>
    <col min="5133" max="5134" width="9.140625" style="56" customWidth="1"/>
    <col min="5135" max="5136" width="9" style="56" customWidth="1"/>
    <col min="5137" max="5377" width="9.140625" style="56"/>
    <col min="5378" max="5378" width="34" style="56" customWidth="1"/>
    <col min="5379" max="5380" width="7.85546875" style="56" customWidth="1"/>
    <col min="5381" max="5382" width="7.42578125" style="56" customWidth="1"/>
    <col min="5383" max="5384" width="8.42578125" style="56" customWidth="1"/>
    <col min="5385" max="5388" width="7.85546875" style="56" customWidth="1"/>
    <col min="5389" max="5390" width="9.140625" style="56" customWidth="1"/>
    <col min="5391" max="5392" width="9" style="56" customWidth="1"/>
    <col min="5393" max="5633" width="9.140625" style="56"/>
    <col min="5634" max="5634" width="34" style="56" customWidth="1"/>
    <col min="5635" max="5636" width="7.85546875" style="56" customWidth="1"/>
    <col min="5637" max="5638" width="7.42578125" style="56" customWidth="1"/>
    <col min="5639" max="5640" width="8.42578125" style="56" customWidth="1"/>
    <col min="5641" max="5644" width="7.85546875" style="56" customWidth="1"/>
    <col min="5645" max="5646" width="9.140625" style="56" customWidth="1"/>
    <col min="5647" max="5648" width="9" style="56" customWidth="1"/>
    <col min="5649" max="5889" width="9.140625" style="56"/>
    <col min="5890" max="5890" width="34" style="56" customWidth="1"/>
    <col min="5891" max="5892" width="7.85546875" style="56" customWidth="1"/>
    <col min="5893" max="5894" width="7.42578125" style="56" customWidth="1"/>
    <col min="5895" max="5896" width="8.42578125" style="56" customWidth="1"/>
    <col min="5897" max="5900" width="7.85546875" style="56" customWidth="1"/>
    <col min="5901" max="5902" width="9.140625" style="56" customWidth="1"/>
    <col min="5903" max="5904" width="9" style="56" customWidth="1"/>
    <col min="5905" max="6145" width="9.140625" style="56"/>
    <col min="6146" max="6146" width="34" style="56" customWidth="1"/>
    <col min="6147" max="6148" width="7.85546875" style="56" customWidth="1"/>
    <col min="6149" max="6150" width="7.42578125" style="56" customWidth="1"/>
    <col min="6151" max="6152" width="8.42578125" style="56" customWidth="1"/>
    <col min="6153" max="6156" width="7.85546875" style="56" customWidth="1"/>
    <col min="6157" max="6158" width="9.140625" style="56" customWidth="1"/>
    <col min="6159" max="6160" width="9" style="56" customWidth="1"/>
    <col min="6161" max="6401" width="9.140625" style="56"/>
    <col min="6402" max="6402" width="34" style="56" customWidth="1"/>
    <col min="6403" max="6404" width="7.85546875" style="56" customWidth="1"/>
    <col min="6405" max="6406" width="7.42578125" style="56" customWidth="1"/>
    <col min="6407" max="6408" width="8.42578125" style="56" customWidth="1"/>
    <col min="6409" max="6412" width="7.85546875" style="56" customWidth="1"/>
    <col min="6413" max="6414" width="9.140625" style="56" customWidth="1"/>
    <col min="6415" max="6416" width="9" style="56" customWidth="1"/>
    <col min="6417" max="6657" width="9.140625" style="56"/>
    <col min="6658" max="6658" width="34" style="56" customWidth="1"/>
    <col min="6659" max="6660" width="7.85546875" style="56" customWidth="1"/>
    <col min="6661" max="6662" width="7.42578125" style="56" customWidth="1"/>
    <col min="6663" max="6664" width="8.42578125" style="56" customWidth="1"/>
    <col min="6665" max="6668" width="7.85546875" style="56" customWidth="1"/>
    <col min="6669" max="6670" width="9.140625" style="56" customWidth="1"/>
    <col min="6671" max="6672" width="9" style="56" customWidth="1"/>
    <col min="6673" max="6913" width="9.140625" style="56"/>
    <col min="6914" max="6914" width="34" style="56" customWidth="1"/>
    <col min="6915" max="6916" width="7.85546875" style="56" customWidth="1"/>
    <col min="6917" max="6918" width="7.42578125" style="56" customWidth="1"/>
    <col min="6919" max="6920" width="8.42578125" style="56" customWidth="1"/>
    <col min="6921" max="6924" width="7.85546875" style="56" customWidth="1"/>
    <col min="6925" max="6926" width="9.140625" style="56" customWidth="1"/>
    <col min="6927" max="6928" width="9" style="56" customWidth="1"/>
    <col min="6929" max="7169" width="9.140625" style="56"/>
    <col min="7170" max="7170" width="34" style="56" customWidth="1"/>
    <col min="7171" max="7172" width="7.85546875" style="56" customWidth="1"/>
    <col min="7173" max="7174" width="7.42578125" style="56" customWidth="1"/>
    <col min="7175" max="7176" width="8.42578125" style="56" customWidth="1"/>
    <col min="7177" max="7180" width="7.85546875" style="56" customWidth="1"/>
    <col min="7181" max="7182" width="9.140625" style="56" customWidth="1"/>
    <col min="7183" max="7184" width="9" style="56" customWidth="1"/>
    <col min="7185" max="7425" width="9.140625" style="56"/>
    <col min="7426" max="7426" width="34" style="56" customWidth="1"/>
    <col min="7427" max="7428" width="7.85546875" style="56" customWidth="1"/>
    <col min="7429" max="7430" width="7.42578125" style="56" customWidth="1"/>
    <col min="7431" max="7432" width="8.42578125" style="56" customWidth="1"/>
    <col min="7433" max="7436" width="7.85546875" style="56" customWidth="1"/>
    <col min="7437" max="7438" width="9.140625" style="56" customWidth="1"/>
    <col min="7439" max="7440" width="9" style="56" customWidth="1"/>
    <col min="7441" max="7681" width="9.140625" style="56"/>
    <col min="7682" max="7682" width="34" style="56" customWidth="1"/>
    <col min="7683" max="7684" width="7.85546875" style="56" customWidth="1"/>
    <col min="7685" max="7686" width="7.42578125" style="56" customWidth="1"/>
    <col min="7687" max="7688" width="8.42578125" style="56" customWidth="1"/>
    <col min="7689" max="7692" width="7.85546875" style="56" customWidth="1"/>
    <col min="7693" max="7694" width="9.140625" style="56" customWidth="1"/>
    <col min="7695" max="7696" width="9" style="56" customWidth="1"/>
    <col min="7697" max="7937" width="9.140625" style="56"/>
    <col min="7938" max="7938" width="34" style="56" customWidth="1"/>
    <col min="7939" max="7940" width="7.85546875" style="56" customWidth="1"/>
    <col min="7941" max="7942" width="7.42578125" style="56" customWidth="1"/>
    <col min="7943" max="7944" width="8.42578125" style="56" customWidth="1"/>
    <col min="7945" max="7948" width="7.85546875" style="56" customWidth="1"/>
    <col min="7949" max="7950" width="9.140625" style="56" customWidth="1"/>
    <col min="7951" max="7952" width="9" style="56" customWidth="1"/>
    <col min="7953" max="8193" width="9.140625" style="56"/>
    <col min="8194" max="8194" width="34" style="56" customWidth="1"/>
    <col min="8195" max="8196" width="7.85546875" style="56" customWidth="1"/>
    <col min="8197" max="8198" width="7.42578125" style="56" customWidth="1"/>
    <col min="8199" max="8200" width="8.42578125" style="56" customWidth="1"/>
    <col min="8201" max="8204" width="7.85546875" style="56" customWidth="1"/>
    <col min="8205" max="8206" width="9.140625" style="56" customWidth="1"/>
    <col min="8207" max="8208" width="9" style="56" customWidth="1"/>
    <col min="8209" max="8449" width="9.140625" style="56"/>
    <col min="8450" max="8450" width="34" style="56" customWidth="1"/>
    <col min="8451" max="8452" width="7.85546875" style="56" customWidth="1"/>
    <col min="8453" max="8454" width="7.42578125" style="56" customWidth="1"/>
    <col min="8455" max="8456" width="8.42578125" style="56" customWidth="1"/>
    <col min="8457" max="8460" width="7.85546875" style="56" customWidth="1"/>
    <col min="8461" max="8462" width="9.140625" style="56" customWidth="1"/>
    <col min="8463" max="8464" width="9" style="56" customWidth="1"/>
    <col min="8465" max="8705" width="9.140625" style="56"/>
    <col min="8706" max="8706" width="34" style="56" customWidth="1"/>
    <col min="8707" max="8708" width="7.85546875" style="56" customWidth="1"/>
    <col min="8709" max="8710" width="7.42578125" style="56" customWidth="1"/>
    <col min="8711" max="8712" width="8.42578125" style="56" customWidth="1"/>
    <col min="8713" max="8716" width="7.85546875" style="56" customWidth="1"/>
    <col min="8717" max="8718" width="9.140625" style="56" customWidth="1"/>
    <col min="8719" max="8720" width="9" style="56" customWidth="1"/>
    <col min="8721" max="8961" width="9.140625" style="56"/>
    <col min="8962" max="8962" width="34" style="56" customWidth="1"/>
    <col min="8963" max="8964" width="7.85546875" style="56" customWidth="1"/>
    <col min="8965" max="8966" width="7.42578125" style="56" customWidth="1"/>
    <col min="8967" max="8968" width="8.42578125" style="56" customWidth="1"/>
    <col min="8969" max="8972" width="7.85546875" style="56" customWidth="1"/>
    <col min="8973" max="8974" width="9.140625" style="56" customWidth="1"/>
    <col min="8975" max="8976" width="9" style="56" customWidth="1"/>
    <col min="8977" max="9217" width="9.140625" style="56"/>
    <col min="9218" max="9218" width="34" style="56" customWidth="1"/>
    <col min="9219" max="9220" width="7.85546875" style="56" customWidth="1"/>
    <col min="9221" max="9222" width="7.42578125" style="56" customWidth="1"/>
    <col min="9223" max="9224" width="8.42578125" style="56" customWidth="1"/>
    <col min="9225" max="9228" width="7.85546875" style="56" customWidth="1"/>
    <col min="9229" max="9230" width="9.140625" style="56" customWidth="1"/>
    <col min="9231" max="9232" width="9" style="56" customWidth="1"/>
    <col min="9233" max="9473" width="9.140625" style="56"/>
    <col min="9474" max="9474" width="34" style="56" customWidth="1"/>
    <col min="9475" max="9476" width="7.85546875" style="56" customWidth="1"/>
    <col min="9477" max="9478" width="7.42578125" style="56" customWidth="1"/>
    <col min="9479" max="9480" width="8.42578125" style="56" customWidth="1"/>
    <col min="9481" max="9484" width="7.85546875" style="56" customWidth="1"/>
    <col min="9485" max="9486" width="9.140625" style="56" customWidth="1"/>
    <col min="9487" max="9488" width="9" style="56" customWidth="1"/>
    <col min="9489" max="9729" width="9.140625" style="56"/>
    <col min="9730" max="9730" width="34" style="56" customWidth="1"/>
    <col min="9731" max="9732" width="7.85546875" style="56" customWidth="1"/>
    <col min="9733" max="9734" width="7.42578125" style="56" customWidth="1"/>
    <col min="9735" max="9736" width="8.42578125" style="56" customWidth="1"/>
    <col min="9737" max="9740" width="7.85546875" style="56" customWidth="1"/>
    <col min="9741" max="9742" width="9.140625" style="56" customWidth="1"/>
    <col min="9743" max="9744" width="9" style="56" customWidth="1"/>
    <col min="9745" max="9985" width="9.140625" style="56"/>
    <col min="9986" max="9986" width="34" style="56" customWidth="1"/>
    <col min="9987" max="9988" width="7.85546875" style="56" customWidth="1"/>
    <col min="9989" max="9990" width="7.42578125" style="56" customWidth="1"/>
    <col min="9991" max="9992" width="8.42578125" style="56" customWidth="1"/>
    <col min="9993" max="9996" width="7.85546875" style="56" customWidth="1"/>
    <col min="9997" max="9998" width="9.140625" style="56" customWidth="1"/>
    <col min="9999" max="10000" width="9" style="56" customWidth="1"/>
    <col min="10001" max="10241" width="9.140625" style="56"/>
    <col min="10242" max="10242" width="34" style="56" customWidth="1"/>
    <col min="10243" max="10244" width="7.85546875" style="56" customWidth="1"/>
    <col min="10245" max="10246" width="7.42578125" style="56" customWidth="1"/>
    <col min="10247" max="10248" width="8.42578125" style="56" customWidth="1"/>
    <col min="10249" max="10252" width="7.85546875" style="56" customWidth="1"/>
    <col min="10253" max="10254" width="9.140625" style="56" customWidth="1"/>
    <col min="10255" max="10256" width="9" style="56" customWidth="1"/>
    <col min="10257" max="10497" width="9.140625" style="56"/>
    <col min="10498" max="10498" width="34" style="56" customWidth="1"/>
    <col min="10499" max="10500" width="7.85546875" style="56" customWidth="1"/>
    <col min="10501" max="10502" width="7.42578125" style="56" customWidth="1"/>
    <col min="10503" max="10504" width="8.42578125" style="56" customWidth="1"/>
    <col min="10505" max="10508" width="7.85546875" style="56" customWidth="1"/>
    <col min="10509" max="10510" width="9.140625" style="56" customWidth="1"/>
    <col min="10511" max="10512" width="9" style="56" customWidth="1"/>
    <col min="10513" max="10753" width="9.140625" style="56"/>
    <col min="10754" max="10754" width="34" style="56" customWidth="1"/>
    <col min="10755" max="10756" width="7.85546875" style="56" customWidth="1"/>
    <col min="10757" max="10758" width="7.42578125" style="56" customWidth="1"/>
    <col min="10759" max="10760" width="8.42578125" style="56" customWidth="1"/>
    <col min="10761" max="10764" width="7.85546875" style="56" customWidth="1"/>
    <col min="10765" max="10766" width="9.140625" style="56" customWidth="1"/>
    <col min="10767" max="10768" width="9" style="56" customWidth="1"/>
    <col min="10769" max="11009" width="9.140625" style="56"/>
    <col min="11010" max="11010" width="34" style="56" customWidth="1"/>
    <col min="11011" max="11012" width="7.85546875" style="56" customWidth="1"/>
    <col min="11013" max="11014" width="7.42578125" style="56" customWidth="1"/>
    <col min="11015" max="11016" width="8.42578125" style="56" customWidth="1"/>
    <col min="11017" max="11020" width="7.85546875" style="56" customWidth="1"/>
    <col min="11021" max="11022" width="9.140625" style="56" customWidth="1"/>
    <col min="11023" max="11024" width="9" style="56" customWidth="1"/>
    <col min="11025" max="11265" width="9.140625" style="56"/>
    <col min="11266" max="11266" width="34" style="56" customWidth="1"/>
    <col min="11267" max="11268" width="7.85546875" style="56" customWidth="1"/>
    <col min="11269" max="11270" width="7.42578125" style="56" customWidth="1"/>
    <col min="11271" max="11272" width="8.42578125" style="56" customWidth="1"/>
    <col min="11273" max="11276" width="7.85546875" style="56" customWidth="1"/>
    <col min="11277" max="11278" width="9.140625" style="56" customWidth="1"/>
    <col min="11279" max="11280" width="9" style="56" customWidth="1"/>
    <col min="11281" max="11521" width="9.140625" style="56"/>
    <col min="11522" max="11522" width="34" style="56" customWidth="1"/>
    <col min="11523" max="11524" width="7.85546875" style="56" customWidth="1"/>
    <col min="11525" max="11526" width="7.42578125" style="56" customWidth="1"/>
    <col min="11527" max="11528" width="8.42578125" style="56" customWidth="1"/>
    <col min="11529" max="11532" width="7.85546875" style="56" customWidth="1"/>
    <col min="11533" max="11534" width="9.140625" style="56" customWidth="1"/>
    <col min="11535" max="11536" width="9" style="56" customWidth="1"/>
    <col min="11537" max="11777" width="9.140625" style="56"/>
    <col min="11778" max="11778" width="34" style="56" customWidth="1"/>
    <col min="11779" max="11780" width="7.85546875" style="56" customWidth="1"/>
    <col min="11781" max="11782" width="7.42578125" style="56" customWidth="1"/>
    <col min="11783" max="11784" width="8.42578125" style="56" customWidth="1"/>
    <col min="11785" max="11788" width="7.85546875" style="56" customWidth="1"/>
    <col min="11789" max="11790" width="9.140625" style="56" customWidth="1"/>
    <col min="11791" max="11792" width="9" style="56" customWidth="1"/>
    <col min="11793" max="12033" width="9.140625" style="56"/>
    <col min="12034" max="12034" width="34" style="56" customWidth="1"/>
    <col min="12035" max="12036" width="7.85546875" style="56" customWidth="1"/>
    <col min="12037" max="12038" width="7.42578125" style="56" customWidth="1"/>
    <col min="12039" max="12040" width="8.42578125" style="56" customWidth="1"/>
    <col min="12041" max="12044" width="7.85546875" style="56" customWidth="1"/>
    <col min="12045" max="12046" width="9.140625" style="56" customWidth="1"/>
    <col min="12047" max="12048" width="9" style="56" customWidth="1"/>
    <col min="12049" max="12289" width="9.140625" style="56"/>
    <col min="12290" max="12290" width="34" style="56" customWidth="1"/>
    <col min="12291" max="12292" width="7.85546875" style="56" customWidth="1"/>
    <col min="12293" max="12294" width="7.42578125" style="56" customWidth="1"/>
    <col min="12295" max="12296" width="8.42578125" style="56" customWidth="1"/>
    <col min="12297" max="12300" width="7.85546875" style="56" customWidth="1"/>
    <col min="12301" max="12302" width="9.140625" style="56" customWidth="1"/>
    <col min="12303" max="12304" width="9" style="56" customWidth="1"/>
    <col min="12305" max="12545" width="9.140625" style="56"/>
    <col min="12546" max="12546" width="34" style="56" customWidth="1"/>
    <col min="12547" max="12548" width="7.85546875" style="56" customWidth="1"/>
    <col min="12549" max="12550" width="7.42578125" style="56" customWidth="1"/>
    <col min="12551" max="12552" width="8.42578125" style="56" customWidth="1"/>
    <col min="12553" max="12556" width="7.85546875" style="56" customWidth="1"/>
    <col min="12557" max="12558" width="9.140625" style="56" customWidth="1"/>
    <col min="12559" max="12560" width="9" style="56" customWidth="1"/>
    <col min="12561" max="12801" width="9.140625" style="56"/>
    <col min="12802" max="12802" width="34" style="56" customWidth="1"/>
    <col min="12803" max="12804" width="7.85546875" style="56" customWidth="1"/>
    <col min="12805" max="12806" width="7.42578125" style="56" customWidth="1"/>
    <col min="12807" max="12808" width="8.42578125" style="56" customWidth="1"/>
    <col min="12809" max="12812" width="7.85546875" style="56" customWidth="1"/>
    <col min="12813" max="12814" width="9.140625" style="56" customWidth="1"/>
    <col min="12815" max="12816" width="9" style="56" customWidth="1"/>
    <col min="12817" max="13057" width="9.140625" style="56"/>
    <col min="13058" max="13058" width="34" style="56" customWidth="1"/>
    <col min="13059" max="13060" width="7.85546875" style="56" customWidth="1"/>
    <col min="13061" max="13062" width="7.42578125" style="56" customWidth="1"/>
    <col min="13063" max="13064" width="8.42578125" style="56" customWidth="1"/>
    <col min="13065" max="13068" width="7.85546875" style="56" customWidth="1"/>
    <col min="13069" max="13070" width="9.140625" style="56" customWidth="1"/>
    <col min="13071" max="13072" width="9" style="56" customWidth="1"/>
    <col min="13073" max="13313" width="9.140625" style="56"/>
    <col min="13314" max="13314" width="34" style="56" customWidth="1"/>
    <col min="13315" max="13316" width="7.85546875" style="56" customWidth="1"/>
    <col min="13317" max="13318" width="7.42578125" style="56" customWidth="1"/>
    <col min="13319" max="13320" width="8.42578125" style="56" customWidth="1"/>
    <col min="13321" max="13324" width="7.85546875" style="56" customWidth="1"/>
    <col min="13325" max="13326" width="9.140625" style="56" customWidth="1"/>
    <col min="13327" max="13328" width="9" style="56" customWidth="1"/>
    <col min="13329" max="13569" width="9.140625" style="56"/>
    <col min="13570" max="13570" width="34" style="56" customWidth="1"/>
    <col min="13571" max="13572" width="7.85546875" style="56" customWidth="1"/>
    <col min="13573" max="13574" width="7.42578125" style="56" customWidth="1"/>
    <col min="13575" max="13576" width="8.42578125" style="56" customWidth="1"/>
    <col min="13577" max="13580" width="7.85546875" style="56" customWidth="1"/>
    <col min="13581" max="13582" width="9.140625" style="56" customWidth="1"/>
    <col min="13583" max="13584" width="9" style="56" customWidth="1"/>
    <col min="13585" max="13825" width="9.140625" style="56"/>
    <col min="13826" max="13826" width="34" style="56" customWidth="1"/>
    <col min="13827" max="13828" width="7.85546875" style="56" customWidth="1"/>
    <col min="13829" max="13830" width="7.42578125" style="56" customWidth="1"/>
    <col min="13831" max="13832" width="8.42578125" style="56" customWidth="1"/>
    <col min="13833" max="13836" width="7.85546875" style="56" customWidth="1"/>
    <col min="13837" max="13838" width="9.140625" style="56" customWidth="1"/>
    <col min="13839" max="13840" width="9" style="56" customWidth="1"/>
    <col min="13841" max="14081" width="9.140625" style="56"/>
    <col min="14082" max="14082" width="34" style="56" customWidth="1"/>
    <col min="14083" max="14084" width="7.85546875" style="56" customWidth="1"/>
    <col min="14085" max="14086" width="7.42578125" style="56" customWidth="1"/>
    <col min="14087" max="14088" width="8.42578125" style="56" customWidth="1"/>
    <col min="14089" max="14092" width="7.85546875" style="56" customWidth="1"/>
    <col min="14093" max="14094" width="9.140625" style="56" customWidth="1"/>
    <col min="14095" max="14096" width="9" style="56" customWidth="1"/>
    <col min="14097" max="14337" width="9.140625" style="56"/>
    <col min="14338" max="14338" width="34" style="56" customWidth="1"/>
    <col min="14339" max="14340" width="7.85546875" style="56" customWidth="1"/>
    <col min="14341" max="14342" width="7.42578125" style="56" customWidth="1"/>
    <col min="14343" max="14344" width="8.42578125" style="56" customWidth="1"/>
    <col min="14345" max="14348" width="7.85546875" style="56" customWidth="1"/>
    <col min="14349" max="14350" width="9.140625" style="56" customWidth="1"/>
    <col min="14351" max="14352" width="9" style="56" customWidth="1"/>
    <col min="14353" max="14593" width="9.140625" style="56"/>
    <col min="14594" max="14594" width="34" style="56" customWidth="1"/>
    <col min="14595" max="14596" width="7.85546875" style="56" customWidth="1"/>
    <col min="14597" max="14598" width="7.42578125" style="56" customWidth="1"/>
    <col min="14599" max="14600" width="8.42578125" style="56" customWidth="1"/>
    <col min="14601" max="14604" width="7.85546875" style="56" customWidth="1"/>
    <col min="14605" max="14606" width="9.140625" style="56" customWidth="1"/>
    <col min="14607" max="14608" width="9" style="56" customWidth="1"/>
    <col min="14609" max="14849" width="9.140625" style="56"/>
    <col min="14850" max="14850" width="34" style="56" customWidth="1"/>
    <col min="14851" max="14852" width="7.85546875" style="56" customWidth="1"/>
    <col min="14853" max="14854" width="7.42578125" style="56" customWidth="1"/>
    <col min="14855" max="14856" width="8.42578125" style="56" customWidth="1"/>
    <col min="14857" max="14860" width="7.85546875" style="56" customWidth="1"/>
    <col min="14861" max="14862" width="9.140625" style="56" customWidth="1"/>
    <col min="14863" max="14864" width="9" style="56" customWidth="1"/>
    <col min="14865" max="15105" width="9.140625" style="56"/>
    <col min="15106" max="15106" width="34" style="56" customWidth="1"/>
    <col min="15107" max="15108" width="7.85546875" style="56" customWidth="1"/>
    <col min="15109" max="15110" width="7.42578125" style="56" customWidth="1"/>
    <col min="15111" max="15112" width="8.42578125" style="56" customWidth="1"/>
    <col min="15113" max="15116" width="7.85546875" style="56" customWidth="1"/>
    <col min="15117" max="15118" width="9.140625" style="56" customWidth="1"/>
    <col min="15119" max="15120" width="9" style="56" customWidth="1"/>
    <col min="15121" max="15361" width="9.140625" style="56"/>
    <col min="15362" max="15362" width="34" style="56" customWidth="1"/>
    <col min="15363" max="15364" width="7.85546875" style="56" customWidth="1"/>
    <col min="15365" max="15366" width="7.42578125" style="56" customWidth="1"/>
    <col min="15367" max="15368" width="8.42578125" style="56" customWidth="1"/>
    <col min="15369" max="15372" width="7.85546875" style="56" customWidth="1"/>
    <col min="15373" max="15374" width="9.140625" style="56" customWidth="1"/>
    <col min="15375" max="15376" width="9" style="56" customWidth="1"/>
    <col min="15377" max="15617" width="9.140625" style="56"/>
    <col min="15618" max="15618" width="34" style="56" customWidth="1"/>
    <col min="15619" max="15620" width="7.85546875" style="56" customWidth="1"/>
    <col min="15621" max="15622" width="7.42578125" style="56" customWidth="1"/>
    <col min="15623" max="15624" width="8.42578125" style="56" customWidth="1"/>
    <col min="15625" max="15628" width="7.85546875" style="56" customWidth="1"/>
    <col min="15629" max="15630" width="9.140625" style="56" customWidth="1"/>
    <col min="15631" max="15632" width="9" style="56" customWidth="1"/>
    <col min="15633" max="15873" width="9.140625" style="56"/>
    <col min="15874" max="15874" width="34" style="56" customWidth="1"/>
    <col min="15875" max="15876" width="7.85546875" style="56" customWidth="1"/>
    <col min="15877" max="15878" width="7.42578125" style="56" customWidth="1"/>
    <col min="15879" max="15880" width="8.42578125" style="56" customWidth="1"/>
    <col min="15881" max="15884" width="7.85546875" style="56" customWidth="1"/>
    <col min="15885" max="15886" width="9.140625" style="56" customWidth="1"/>
    <col min="15887" max="15888" width="9" style="56" customWidth="1"/>
    <col min="15889" max="16129" width="9.140625" style="56"/>
    <col min="16130" max="16130" width="34" style="56" customWidth="1"/>
    <col min="16131" max="16132" width="7.85546875" style="56" customWidth="1"/>
    <col min="16133" max="16134" width="7.42578125" style="56" customWidth="1"/>
    <col min="16135" max="16136" width="8.42578125" style="56" customWidth="1"/>
    <col min="16137" max="16140" width="7.85546875" style="56" customWidth="1"/>
    <col min="16141" max="16142" width="9.140625" style="56" customWidth="1"/>
    <col min="16143" max="16144" width="9" style="56" customWidth="1"/>
    <col min="16145" max="16384" width="9.140625" style="56"/>
  </cols>
  <sheetData>
    <row r="1" spans="1:18" ht="15" customHeight="1">
      <c r="O1" s="1155" t="s">
        <v>211</v>
      </c>
      <c r="P1" s="1155"/>
    </row>
    <row r="3" spans="1:18">
      <c r="B3" s="1156" t="s">
        <v>42</v>
      </c>
      <c r="C3" s="1156"/>
      <c r="D3" s="1156"/>
      <c r="E3" s="1156"/>
      <c r="F3" s="1156"/>
      <c r="G3" s="1156"/>
      <c r="H3" s="1156"/>
      <c r="I3" s="1156"/>
      <c r="J3" s="1156"/>
      <c r="K3" s="1156"/>
      <c r="L3" s="1156"/>
      <c r="M3" s="1156"/>
      <c r="N3" s="1156"/>
      <c r="O3" s="1156"/>
      <c r="P3" s="1156"/>
      <c r="Q3" s="57"/>
      <c r="R3" s="58"/>
    </row>
    <row r="4" spans="1:18" ht="15" thickBot="1">
      <c r="B4" s="59"/>
      <c r="C4" s="60"/>
      <c r="D4" s="60"/>
      <c r="E4" s="60"/>
      <c r="F4" s="60"/>
      <c r="G4" s="60"/>
      <c r="H4" s="60"/>
      <c r="I4" s="60"/>
      <c r="J4" s="60"/>
      <c r="K4" s="60"/>
      <c r="L4" s="60"/>
      <c r="M4" s="60"/>
      <c r="N4" s="60"/>
      <c r="O4" s="60"/>
      <c r="P4" s="60"/>
    </row>
    <row r="5" spans="1:18" s="61" customFormat="1" ht="96.6" customHeight="1" thickBot="1">
      <c r="B5" s="1157" t="s">
        <v>43</v>
      </c>
      <c r="C5" s="1159" t="s">
        <v>26</v>
      </c>
      <c r="D5" s="1160"/>
      <c r="E5" s="1159" t="s">
        <v>27</v>
      </c>
      <c r="F5" s="1161"/>
      <c r="G5" s="1162" t="s">
        <v>28</v>
      </c>
      <c r="H5" s="1160"/>
      <c r="I5" s="1159" t="s">
        <v>44</v>
      </c>
      <c r="J5" s="1161"/>
      <c r="K5" s="1159" t="s">
        <v>30</v>
      </c>
      <c r="L5" s="1161"/>
      <c r="M5" s="1159" t="s">
        <v>45</v>
      </c>
      <c r="N5" s="1161"/>
      <c r="O5" s="1162" t="s">
        <v>32</v>
      </c>
      <c r="P5" s="1160"/>
    </row>
    <row r="6" spans="1:18" s="62" customFormat="1" ht="13.5" thickBot="1">
      <c r="B6" s="1158"/>
      <c r="C6" s="63">
        <v>2018</v>
      </c>
      <c r="D6" s="64">
        <v>2019</v>
      </c>
      <c r="E6" s="63">
        <v>2018</v>
      </c>
      <c r="F6" s="64">
        <v>2019</v>
      </c>
      <c r="G6" s="63">
        <v>2018</v>
      </c>
      <c r="H6" s="64">
        <v>2019</v>
      </c>
      <c r="I6" s="63">
        <v>2018</v>
      </c>
      <c r="J6" s="64">
        <v>2019</v>
      </c>
      <c r="K6" s="63">
        <v>2018</v>
      </c>
      <c r="L6" s="64">
        <v>2019</v>
      </c>
      <c r="M6" s="63">
        <v>2018</v>
      </c>
      <c r="N6" s="64">
        <v>2019</v>
      </c>
      <c r="O6" s="63">
        <v>2018</v>
      </c>
      <c r="P6" s="64">
        <v>2019</v>
      </c>
    </row>
    <row r="7" spans="1:18" s="62" customFormat="1" ht="15" customHeight="1">
      <c r="A7" s="65"/>
      <c r="B7" s="66" t="s">
        <v>46</v>
      </c>
      <c r="C7" s="67">
        <v>1704</v>
      </c>
      <c r="D7" s="68">
        <v>1971</v>
      </c>
      <c r="E7" s="69">
        <v>7262</v>
      </c>
      <c r="F7" s="70">
        <v>7888</v>
      </c>
      <c r="G7" s="67">
        <v>4515</v>
      </c>
      <c r="H7" s="68">
        <v>5039</v>
      </c>
      <c r="I7" s="69">
        <v>28344</v>
      </c>
      <c r="J7" s="70">
        <v>29977</v>
      </c>
      <c r="K7" s="67">
        <v>1865</v>
      </c>
      <c r="L7" s="68">
        <v>2211</v>
      </c>
      <c r="M7" s="69">
        <v>6391</v>
      </c>
      <c r="N7" s="70">
        <v>7186</v>
      </c>
      <c r="O7" s="67">
        <f>M7+K7+I7+G7+E7+C7</f>
        <v>50081</v>
      </c>
      <c r="P7" s="71">
        <f>D7+F7+H7+J7+L7+N7</f>
        <v>54272</v>
      </c>
      <c r="Q7" s="72"/>
      <c r="R7" s="73"/>
    </row>
    <row r="8" spans="1:18" s="62" customFormat="1" ht="15" customHeight="1">
      <c r="A8" s="65"/>
      <c r="B8" s="74" t="s">
        <v>47</v>
      </c>
      <c r="C8" s="75">
        <v>5.7786663920006531E-2</v>
      </c>
      <c r="D8" s="76">
        <v>5.6789980700469603E-2</v>
      </c>
      <c r="E8" s="77">
        <v>0.34343794301112024</v>
      </c>
      <c r="F8" s="78">
        <v>0.33660707903704395</v>
      </c>
      <c r="G8" s="75">
        <v>0.16213566705988605</v>
      </c>
      <c r="H8" s="76">
        <v>0.16953008188205798</v>
      </c>
      <c r="I8" s="77">
        <v>0.32671866048199089</v>
      </c>
      <c r="J8" s="78">
        <v>0.32611624057917132</v>
      </c>
      <c r="K8" s="75">
        <v>3.2636167130127521E-2</v>
      </c>
      <c r="L8" s="76">
        <v>3.120189904338971E-2</v>
      </c>
      <c r="M8" s="77">
        <v>7.7284898396868792E-2</v>
      </c>
      <c r="N8" s="78">
        <v>7.9754718757867452E-2</v>
      </c>
      <c r="O8" s="79">
        <f>C8+E8+G8+I8+K8+M8</f>
        <v>1</v>
      </c>
      <c r="P8" s="80">
        <f>D8+F8+H8+J8+L8+N8</f>
        <v>1</v>
      </c>
      <c r="Q8" s="72"/>
      <c r="R8" s="73"/>
    </row>
    <row r="9" spans="1:18" s="62" customFormat="1" ht="15" customHeight="1" thickBot="1">
      <c r="A9" s="65"/>
      <c r="B9" s="81" t="s">
        <v>48</v>
      </c>
      <c r="C9" s="82">
        <v>0.14564640888511615</v>
      </c>
      <c r="D9" s="83">
        <v>0.14378167089124416</v>
      </c>
      <c r="E9" s="84">
        <v>0.86560663095223445</v>
      </c>
      <c r="F9" s="85">
        <v>0.85222618580504683</v>
      </c>
      <c r="G9" s="82">
        <v>0.40864942095115997</v>
      </c>
      <c r="H9" s="83">
        <v>0.42921841182742165</v>
      </c>
      <c r="I9" s="84">
        <v>0.82346703526902743</v>
      </c>
      <c r="J9" s="85">
        <v>0.82566532257197434</v>
      </c>
      <c r="K9" s="82">
        <v>8.2256710816585824E-2</v>
      </c>
      <c r="L9" s="83">
        <v>7.8997329348310233E-2</v>
      </c>
      <c r="M9" s="84">
        <v>0.19479014845757933</v>
      </c>
      <c r="N9" s="85">
        <v>0.20192400462708435</v>
      </c>
      <c r="O9" s="86">
        <f>C9+E9+G9+I9+K9+M9</f>
        <v>2.5204163553317032</v>
      </c>
      <c r="P9" s="87">
        <f>D9+F9+H9+J9+L9+N9</f>
        <v>2.5318129250710819</v>
      </c>
      <c r="Q9" s="72"/>
      <c r="R9" s="88"/>
    </row>
    <row r="10" spans="1:18" s="89" customFormat="1" ht="13.5" customHeight="1" thickBot="1">
      <c r="B10" s="1153" t="s">
        <v>49</v>
      </c>
      <c r="C10" s="1153"/>
      <c r="D10" s="1153"/>
      <c r="E10" s="1153"/>
      <c r="F10" s="1153"/>
      <c r="G10" s="1153"/>
      <c r="H10" s="1153"/>
      <c r="I10" s="1153"/>
      <c r="J10" s="1153"/>
      <c r="K10" s="1153"/>
      <c r="L10" s="1153"/>
      <c r="M10" s="1153"/>
      <c r="N10" s="1153"/>
      <c r="O10" s="1153"/>
      <c r="P10" s="1153"/>
    </row>
    <row r="11" spans="1:18" s="89" customFormat="1" ht="15" customHeight="1">
      <c r="A11" s="90"/>
      <c r="B11" s="91" t="s">
        <v>50</v>
      </c>
      <c r="C11" s="92">
        <v>0.25115490000000001</v>
      </c>
      <c r="D11" s="93">
        <v>0.26362449999999998</v>
      </c>
      <c r="E11" s="94">
        <v>0.47759499999999999</v>
      </c>
      <c r="F11" s="95">
        <v>0.47889399999999999</v>
      </c>
      <c r="G11" s="94">
        <v>0.55088079999999995</v>
      </c>
      <c r="H11" s="93">
        <v>0.55634830000000002</v>
      </c>
      <c r="I11" s="94">
        <v>0.46964099999999998</v>
      </c>
      <c r="J11" s="95">
        <v>0.4697981</v>
      </c>
      <c r="K11" s="94">
        <v>0.36339769999999999</v>
      </c>
      <c r="L11" s="93">
        <v>0.35656290000000002</v>
      </c>
      <c r="M11" s="94">
        <v>0.51808869999999996</v>
      </c>
      <c r="N11" s="95">
        <v>0.515567</v>
      </c>
      <c r="O11" s="94">
        <v>0.4731959</v>
      </c>
      <c r="P11" s="93">
        <v>0.47594130000000001</v>
      </c>
      <c r="Q11" s="96"/>
    </row>
    <row r="12" spans="1:18" s="89" customFormat="1" ht="15" customHeight="1">
      <c r="A12" s="90"/>
      <c r="B12" s="97" t="s">
        <v>51</v>
      </c>
      <c r="C12" s="98">
        <v>0.33539000000000002</v>
      </c>
      <c r="D12" s="99">
        <v>0.35799999999999998</v>
      </c>
      <c r="E12" s="98">
        <v>0.91422000000000003</v>
      </c>
      <c r="F12" s="100">
        <v>0.91900000000000004</v>
      </c>
      <c r="G12" s="101">
        <v>1.22658</v>
      </c>
      <c r="H12" s="99">
        <v>1.2540199999999999</v>
      </c>
      <c r="I12" s="98">
        <v>0.88551999999999997</v>
      </c>
      <c r="J12" s="100">
        <v>0.88607000000000002</v>
      </c>
      <c r="K12" s="101">
        <v>0.57084000000000001</v>
      </c>
      <c r="L12" s="99">
        <v>0.55415000000000003</v>
      </c>
      <c r="M12" s="98">
        <v>1.07507</v>
      </c>
      <c r="N12" s="100">
        <v>1.06427</v>
      </c>
      <c r="O12" s="101">
        <v>0.89824000000000004</v>
      </c>
      <c r="P12" s="102">
        <v>0.90817999999999999</v>
      </c>
      <c r="Q12" s="96"/>
    </row>
    <row r="13" spans="1:18" s="89" customFormat="1" ht="15" customHeight="1">
      <c r="A13" s="90"/>
      <c r="B13" s="97" t="s">
        <v>52</v>
      </c>
      <c r="C13" s="103">
        <v>0.12821160000000001</v>
      </c>
      <c r="D13" s="104">
        <v>5.4894800000000001E-2</v>
      </c>
      <c r="E13" s="105">
        <v>0.2125061</v>
      </c>
      <c r="F13" s="106">
        <v>0.2076276</v>
      </c>
      <c r="G13" s="105">
        <v>0.29219499999999998</v>
      </c>
      <c r="H13" s="104">
        <v>0.29535479999999997</v>
      </c>
      <c r="I13" s="105">
        <v>0.14485490000000001</v>
      </c>
      <c r="J13" s="106">
        <v>0.14849309999999999</v>
      </c>
      <c r="K13" s="105">
        <v>0.1255995</v>
      </c>
      <c r="L13" s="104">
        <v>8.2480499999999998E-2</v>
      </c>
      <c r="M13" s="105">
        <v>0.25767010000000001</v>
      </c>
      <c r="N13" s="106">
        <v>0.25762639999999998</v>
      </c>
      <c r="O13" s="105">
        <v>0.19805510000000001</v>
      </c>
      <c r="P13" s="104">
        <v>0.1929382</v>
      </c>
      <c r="Q13" s="96"/>
    </row>
    <row r="14" spans="1:18" s="89" customFormat="1" ht="27.75" customHeight="1">
      <c r="A14" s="90"/>
      <c r="B14" s="59" t="s">
        <v>53</v>
      </c>
      <c r="C14" s="107">
        <v>1.3353900000000001</v>
      </c>
      <c r="D14" s="108">
        <v>1.3580000000000001</v>
      </c>
      <c r="E14" s="109">
        <v>1.91422</v>
      </c>
      <c r="F14" s="110">
        <v>1.919</v>
      </c>
      <c r="G14" s="107">
        <v>2.2265799999999998</v>
      </c>
      <c r="H14" s="108">
        <v>2.2540200000000001</v>
      </c>
      <c r="I14" s="109">
        <v>1.8855200000000001</v>
      </c>
      <c r="J14" s="110">
        <v>1.8860699999999999</v>
      </c>
      <c r="K14" s="107">
        <v>1.57084</v>
      </c>
      <c r="L14" s="108">
        <v>1.5541499999999999</v>
      </c>
      <c r="M14" s="109">
        <v>2.0750700000000002</v>
      </c>
      <c r="N14" s="110">
        <v>2.06427</v>
      </c>
      <c r="O14" s="107">
        <v>1.8982399999999999</v>
      </c>
      <c r="P14" s="111">
        <v>1.90818</v>
      </c>
      <c r="Q14" s="96"/>
    </row>
    <row r="15" spans="1:18" s="89" customFormat="1" ht="27.75" customHeight="1">
      <c r="A15" s="90"/>
      <c r="B15" s="97" t="s">
        <v>54</v>
      </c>
      <c r="C15" s="107">
        <v>0.13322000000000001</v>
      </c>
      <c r="D15" s="108">
        <v>0.16724</v>
      </c>
      <c r="E15" s="109">
        <v>0.41472999999999999</v>
      </c>
      <c r="F15" s="110">
        <v>0.40233000000000002</v>
      </c>
      <c r="G15" s="107">
        <v>0.60555999999999999</v>
      </c>
      <c r="H15" s="108">
        <v>0.63712000000000002</v>
      </c>
      <c r="I15" s="109">
        <v>0.36990000000000001</v>
      </c>
      <c r="J15" s="110">
        <v>0.38297999999999999</v>
      </c>
      <c r="K15" s="107">
        <v>0.18851000000000001</v>
      </c>
      <c r="L15" s="108">
        <v>0.17299999999999999</v>
      </c>
      <c r="M15" s="109">
        <v>0.51966000000000001</v>
      </c>
      <c r="N15" s="110">
        <v>0.53317999999999999</v>
      </c>
      <c r="O15" s="107">
        <v>0.40172999999999998</v>
      </c>
      <c r="P15" s="111">
        <v>0.41175</v>
      </c>
      <c r="Q15" s="96"/>
    </row>
    <row r="16" spans="1:18" s="89" customFormat="1" ht="27.75" customHeight="1">
      <c r="A16" s="90"/>
      <c r="B16" s="112" t="s">
        <v>55</v>
      </c>
      <c r="C16" s="113">
        <v>5.4730000000000001E-2</v>
      </c>
      <c r="D16" s="114">
        <v>4.9349999999999998E-2</v>
      </c>
      <c r="E16" s="115">
        <v>0.19864999999999999</v>
      </c>
      <c r="F16" s="116">
        <v>0.1938</v>
      </c>
      <c r="G16" s="113">
        <v>0.28783999999999998</v>
      </c>
      <c r="H16" s="114">
        <v>0.29117999999999999</v>
      </c>
      <c r="I16" s="115">
        <v>0.13657</v>
      </c>
      <c r="J16" s="116">
        <v>0.14072999999999999</v>
      </c>
      <c r="K16" s="113">
        <v>9.5759999999999998E-2</v>
      </c>
      <c r="L16" s="114">
        <v>5.5390000000000002E-2</v>
      </c>
      <c r="M16" s="115">
        <v>0.22941</v>
      </c>
      <c r="N16" s="116">
        <v>0.2319</v>
      </c>
      <c r="O16" s="113">
        <v>0.18187</v>
      </c>
      <c r="P16" s="117">
        <v>0.18174000000000001</v>
      </c>
      <c r="Q16" s="96"/>
    </row>
    <row r="17" spans="1:19" s="89" customFormat="1" ht="40.9" customHeight="1">
      <c r="A17" s="90"/>
      <c r="B17" s="112" t="s">
        <v>56</v>
      </c>
      <c r="C17" s="101">
        <v>1.7931699999999999</v>
      </c>
      <c r="D17" s="99">
        <v>1.0015000000000001</v>
      </c>
      <c r="E17" s="98">
        <v>3.9457499999999999</v>
      </c>
      <c r="F17" s="100">
        <v>5.5247799999999998</v>
      </c>
      <c r="G17" s="101">
        <v>3.0658699999999999</v>
      </c>
      <c r="H17" s="99">
        <v>4.24376</v>
      </c>
      <c r="I17" s="98">
        <v>4.7228399999999997</v>
      </c>
      <c r="J17" s="100">
        <v>6.5918099999999997</v>
      </c>
      <c r="K17" s="101">
        <v>11.501799999999999</v>
      </c>
      <c r="L17" s="99">
        <v>12.87022</v>
      </c>
      <c r="M17" s="98">
        <v>3.06209</v>
      </c>
      <c r="N17" s="100">
        <v>3.2201300000000002</v>
      </c>
      <c r="O17" s="101">
        <v>4.1007100000000003</v>
      </c>
      <c r="P17" s="102">
        <v>5.4554600000000004</v>
      </c>
      <c r="Q17" s="96"/>
    </row>
    <row r="18" spans="1:19" s="89" customFormat="1" ht="40.9" customHeight="1" thickBot="1">
      <c r="A18" s="90"/>
      <c r="B18" s="112" t="s">
        <v>57</v>
      </c>
      <c r="C18" s="101">
        <v>2.0580799999999999</v>
      </c>
      <c r="D18" s="99">
        <v>1.1369899999999999</v>
      </c>
      <c r="E18" s="118">
        <v>6.7134200000000002</v>
      </c>
      <c r="F18" s="119">
        <v>8.2933400000000006</v>
      </c>
      <c r="G18" s="101">
        <v>9.2372499999999995</v>
      </c>
      <c r="H18" s="99">
        <v>11.84577</v>
      </c>
      <c r="I18" s="118">
        <v>6.9749600000000003</v>
      </c>
      <c r="J18" s="119">
        <v>8.9274299999999993</v>
      </c>
      <c r="K18" s="101">
        <v>19.762139999999999</v>
      </c>
      <c r="L18" s="99">
        <v>23.589549999999999</v>
      </c>
      <c r="M18" s="118">
        <v>3.9601999999999999</v>
      </c>
      <c r="N18" s="119">
        <v>4.33134</v>
      </c>
      <c r="O18" s="101">
        <v>7.0314800000000002</v>
      </c>
      <c r="P18" s="120">
        <v>8.7317699999999991</v>
      </c>
      <c r="Q18" s="96"/>
    </row>
    <row r="19" spans="1:19" s="89" customFormat="1" ht="13.5" customHeight="1" thickBot="1">
      <c r="B19" s="1153" t="s">
        <v>58</v>
      </c>
      <c r="C19" s="1153"/>
      <c r="D19" s="1153"/>
      <c r="E19" s="1153"/>
      <c r="F19" s="1153"/>
      <c r="G19" s="1153"/>
      <c r="H19" s="1153"/>
      <c r="I19" s="1153"/>
      <c r="J19" s="1153"/>
      <c r="K19" s="1153"/>
      <c r="L19" s="1153"/>
      <c r="M19" s="1153"/>
      <c r="N19" s="1153"/>
      <c r="O19" s="1153"/>
      <c r="P19" s="1153"/>
      <c r="Q19" s="96"/>
    </row>
    <row r="20" spans="1:19" s="89" customFormat="1" ht="12.75">
      <c r="A20" s="90"/>
      <c r="B20" s="91" t="s">
        <v>59</v>
      </c>
      <c r="C20" s="121">
        <v>0.89336000000000004</v>
      </c>
      <c r="D20" s="122">
        <v>0.63734000000000002</v>
      </c>
      <c r="E20" s="123">
        <v>1.3853</v>
      </c>
      <c r="F20" s="124">
        <v>1.3844799999999999</v>
      </c>
      <c r="G20" s="125">
        <v>1.2335400000000001</v>
      </c>
      <c r="H20" s="122">
        <v>1.19607</v>
      </c>
      <c r="I20" s="123">
        <v>1.44794</v>
      </c>
      <c r="J20" s="126">
        <v>1.4640299999999999</v>
      </c>
      <c r="K20" s="123">
        <v>1.4136</v>
      </c>
      <c r="L20" s="122">
        <v>1.3369</v>
      </c>
      <c r="M20" s="123">
        <v>0.93237999999999999</v>
      </c>
      <c r="N20" s="126">
        <v>0.95945999999999998</v>
      </c>
      <c r="O20" s="121">
        <v>1.3349599999999999</v>
      </c>
      <c r="P20" s="127">
        <v>1.31708</v>
      </c>
    </row>
    <row r="21" spans="1:19" s="89" customFormat="1" ht="12.75">
      <c r="A21" s="90"/>
      <c r="B21" s="97" t="s">
        <v>60</v>
      </c>
      <c r="C21" s="121">
        <v>0.55035999999999996</v>
      </c>
      <c r="D21" s="122">
        <v>0.42131000000000002</v>
      </c>
      <c r="E21" s="128">
        <v>0.96094999999999997</v>
      </c>
      <c r="F21" s="129">
        <v>0.91168000000000005</v>
      </c>
      <c r="G21" s="125">
        <v>0.83931999999999995</v>
      </c>
      <c r="H21" s="122">
        <v>0.81979000000000002</v>
      </c>
      <c r="I21" s="128">
        <v>0.92535999999999996</v>
      </c>
      <c r="J21" s="130">
        <v>0.94432000000000005</v>
      </c>
      <c r="K21" s="128">
        <v>1.28024</v>
      </c>
      <c r="L21" s="122">
        <v>1.2055899999999999</v>
      </c>
      <c r="M21" s="128">
        <v>0.77893000000000001</v>
      </c>
      <c r="N21" s="130">
        <v>0.82188000000000005</v>
      </c>
      <c r="O21" s="121">
        <v>0.91117999999999999</v>
      </c>
      <c r="P21" s="131">
        <v>0.88985999999999998</v>
      </c>
    </row>
    <row r="22" spans="1:19" s="89" customFormat="1" ht="12.75">
      <c r="A22" s="90"/>
      <c r="B22" s="97" t="s">
        <v>61</v>
      </c>
      <c r="C22" s="121">
        <v>0.1226</v>
      </c>
      <c r="D22" s="122">
        <v>0.13023000000000001</v>
      </c>
      <c r="E22" s="128">
        <v>0.22689999999999999</v>
      </c>
      <c r="F22" s="129">
        <v>0.18867</v>
      </c>
      <c r="G22" s="121">
        <v>0.21576999999999999</v>
      </c>
      <c r="H22" s="122">
        <v>0.21537999999999999</v>
      </c>
      <c r="I22" s="128">
        <v>0.24503</v>
      </c>
      <c r="J22" s="130">
        <v>0.27589000000000002</v>
      </c>
      <c r="K22" s="121">
        <v>0.46805000000000002</v>
      </c>
      <c r="L22" s="122">
        <v>0.51117000000000001</v>
      </c>
      <c r="M22" s="128">
        <v>0.28711999999999999</v>
      </c>
      <c r="N22" s="130">
        <v>0.33121</v>
      </c>
      <c r="O22" s="121">
        <v>0.24006</v>
      </c>
      <c r="P22" s="131">
        <v>0.24182000000000001</v>
      </c>
    </row>
    <row r="23" spans="1:19" s="89" customFormat="1" ht="26.25" thickBot="1">
      <c r="A23" s="90"/>
      <c r="B23" s="112" t="s">
        <v>62</v>
      </c>
      <c r="C23" s="132">
        <v>-1237.965872</v>
      </c>
      <c r="D23" s="72">
        <v>-7685.2345770000002</v>
      </c>
      <c r="E23" s="132">
        <v>83084.127393000002</v>
      </c>
      <c r="F23" s="133">
        <v>87546.317605000004</v>
      </c>
      <c r="G23" s="132">
        <v>27876.133077999999</v>
      </c>
      <c r="H23" s="72">
        <v>26976.218026999999</v>
      </c>
      <c r="I23" s="132">
        <v>99348.449951999995</v>
      </c>
      <c r="J23" s="133">
        <v>107645.9376</v>
      </c>
      <c r="K23" s="132">
        <v>7365.1266009999999</v>
      </c>
      <c r="L23" s="72">
        <v>6828.0574839999999</v>
      </c>
      <c r="M23" s="132">
        <v>-545.49968699999999</v>
      </c>
      <c r="N23" s="134">
        <v>593.63852699999995</v>
      </c>
      <c r="O23" s="132">
        <v>215890.371465</v>
      </c>
      <c r="P23" s="72">
        <v>221904.93466599999</v>
      </c>
      <c r="R23" s="135"/>
      <c r="S23" s="135"/>
    </row>
    <row r="24" spans="1:19" s="89" customFormat="1" ht="13.5" customHeight="1" thickBot="1">
      <c r="B24" s="1153" t="s">
        <v>63</v>
      </c>
      <c r="C24" s="1153"/>
      <c r="D24" s="1153"/>
      <c r="E24" s="1153"/>
      <c r="F24" s="1153"/>
      <c r="G24" s="1153"/>
      <c r="H24" s="1153"/>
      <c r="I24" s="1153"/>
      <c r="J24" s="1153"/>
      <c r="K24" s="1153"/>
      <c r="L24" s="1153"/>
      <c r="M24" s="1153"/>
      <c r="N24" s="1153"/>
      <c r="O24" s="1153"/>
      <c r="P24" s="1153"/>
    </row>
    <row r="25" spans="1:19" s="89" customFormat="1" ht="12.75">
      <c r="A25" s="90"/>
      <c r="B25" s="136" t="s">
        <v>64</v>
      </c>
      <c r="C25" s="137">
        <v>0.18825</v>
      </c>
      <c r="D25" s="138">
        <v>0.18163000000000001</v>
      </c>
      <c r="E25" s="137">
        <v>0.877</v>
      </c>
      <c r="F25" s="138">
        <v>0.87870999999999999</v>
      </c>
      <c r="G25" s="139">
        <v>0.33272000000000002</v>
      </c>
      <c r="H25" s="138">
        <v>0.32397999999999999</v>
      </c>
      <c r="I25" s="137">
        <v>1.18472</v>
      </c>
      <c r="J25" s="140">
        <v>1.1645300000000001</v>
      </c>
      <c r="K25" s="139">
        <v>0.80635000000000001</v>
      </c>
      <c r="L25" s="138">
        <v>0.83916000000000002</v>
      </c>
      <c r="M25" s="137">
        <v>0.45594000000000001</v>
      </c>
      <c r="N25" s="140">
        <v>0.42069000000000001</v>
      </c>
      <c r="O25" s="137">
        <v>0.81464000000000003</v>
      </c>
      <c r="P25" s="141">
        <v>0.80052999999999996</v>
      </c>
      <c r="Q25" s="96"/>
      <c r="R25" s="142"/>
      <c r="S25" s="143"/>
    </row>
    <row r="26" spans="1:19" s="89" customFormat="1" ht="12.75">
      <c r="A26" s="90"/>
      <c r="B26" s="144" t="s">
        <v>65</v>
      </c>
      <c r="C26" s="145">
        <v>0.22355</v>
      </c>
      <c r="D26" s="146">
        <v>0.22040999999999999</v>
      </c>
      <c r="E26" s="145">
        <v>1.8500099999999999</v>
      </c>
      <c r="F26" s="146">
        <v>1.8824399999999999</v>
      </c>
      <c r="G26" s="147">
        <v>0.66669</v>
      </c>
      <c r="H26" s="146">
        <v>0.64402000000000004</v>
      </c>
      <c r="I26" s="145">
        <v>3.3352300000000001</v>
      </c>
      <c r="J26" s="148">
        <v>3.2803599999999999</v>
      </c>
      <c r="K26" s="147">
        <v>1.8240499999999999</v>
      </c>
      <c r="L26" s="146">
        <v>1.89785</v>
      </c>
      <c r="M26" s="145">
        <v>0.83355999999999997</v>
      </c>
      <c r="N26" s="148">
        <v>0.81791999999999998</v>
      </c>
      <c r="O26" s="145">
        <v>1.75139</v>
      </c>
      <c r="P26" s="149">
        <v>1.74105</v>
      </c>
      <c r="Q26" s="96"/>
      <c r="R26" s="142"/>
      <c r="S26" s="143"/>
    </row>
    <row r="27" spans="1:19" s="89" customFormat="1" ht="12.75">
      <c r="A27" s="90"/>
      <c r="B27" s="144" t="s">
        <v>66</v>
      </c>
      <c r="C27" s="109">
        <v>3.89249</v>
      </c>
      <c r="D27" s="150">
        <v>3.8074300000000001</v>
      </c>
      <c r="E27" s="109">
        <v>6.1412800000000001</v>
      </c>
      <c r="F27" s="150">
        <v>5.4320599999999999</v>
      </c>
      <c r="G27" s="151">
        <v>2.3094100000000002</v>
      </c>
      <c r="H27" s="150">
        <v>2.3261099999999999</v>
      </c>
      <c r="I27" s="109">
        <v>5.9747199999999996</v>
      </c>
      <c r="J27" s="110">
        <v>5.9395100000000003</v>
      </c>
      <c r="K27" s="151">
        <v>22.233889999999999</v>
      </c>
      <c r="L27" s="150">
        <v>21.395250000000001</v>
      </c>
      <c r="M27" s="109">
        <v>8.4704099999999993</v>
      </c>
      <c r="N27" s="110">
        <v>8.8021600000000007</v>
      </c>
      <c r="O27" s="109">
        <v>5.6056100000000004</v>
      </c>
      <c r="P27" s="108">
        <v>5.3458399999999999</v>
      </c>
      <c r="Q27" s="96"/>
      <c r="R27" s="142"/>
      <c r="S27" s="143"/>
    </row>
    <row r="28" spans="1:19" s="89" customFormat="1" ht="12.75">
      <c r="A28" s="90"/>
      <c r="B28" s="144" t="s">
        <v>67</v>
      </c>
      <c r="C28" s="152">
        <v>3.0532300000000001</v>
      </c>
      <c r="D28" s="153">
        <v>2.7580800000000001</v>
      </c>
      <c r="E28" s="152">
        <v>3.4821599999999999</v>
      </c>
      <c r="F28" s="153">
        <v>3.51003</v>
      </c>
      <c r="G28" s="154">
        <v>1.4546699999999999</v>
      </c>
      <c r="H28" s="153">
        <v>1.44289</v>
      </c>
      <c r="I28" s="152">
        <v>4.5611199999999998</v>
      </c>
      <c r="J28" s="155">
        <v>4.5925399999999996</v>
      </c>
      <c r="K28" s="154">
        <v>3.4571000000000001</v>
      </c>
      <c r="L28" s="153">
        <v>3.8117899999999998</v>
      </c>
      <c r="M28" s="152">
        <v>2.5876199999999998</v>
      </c>
      <c r="N28" s="155">
        <v>2.4273199999999999</v>
      </c>
      <c r="O28" s="152">
        <v>3.4927700000000002</v>
      </c>
      <c r="P28" s="156">
        <v>3.4887800000000002</v>
      </c>
      <c r="Q28" s="96"/>
      <c r="R28" s="142"/>
      <c r="S28" s="143"/>
    </row>
    <row r="29" spans="1:19" s="89" customFormat="1" ht="12.75">
      <c r="A29" s="90"/>
      <c r="B29" s="144" t="s">
        <v>68</v>
      </c>
      <c r="C29" s="98">
        <v>3.1212300000000002</v>
      </c>
      <c r="D29" s="157">
        <v>2.8257500000000002</v>
      </c>
      <c r="E29" s="98">
        <v>3.5502400000000001</v>
      </c>
      <c r="F29" s="157">
        <v>3.5522499999999999</v>
      </c>
      <c r="G29" s="158">
        <v>1.46007</v>
      </c>
      <c r="H29" s="157">
        <v>1.4480999999999999</v>
      </c>
      <c r="I29" s="98">
        <v>4.5894599999999999</v>
      </c>
      <c r="J29" s="100">
        <v>4.6179699999999997</v>
      </c>
      <c r="K29" s="158">
        <v>3.6509399999999999</v>
      </c>
      <c r="L29" s="157">
        <v>4.0454999999999997</v>
      </c>
      <c r="M29" s="98">
        <v>2.6428699999999998</v>
      </c>
      <c r="N29" s="100">
        <v>2.4680499999999999</v>
      </c>
      <c r="O29" s="98">
        <v>3.5396100000000001</v>
      </c>
      <c r="P29" s="99">
        <v>3.5242399999999998</v>
      </c>
      <c r="Q29" s="96"/>
      <c r="R29" s="142"/>
      <c r="S29" s="143"/>
    </row>
    <row r="30" spans="1:19" s="89" customFormat="1" ht="12.75">
      <c r="A30" s="90"/>
      <c r="B30" s="144" t="s">
        <v>69</v>
      </c>
      <c r="C30" s="98">
        <v>-14.574479999999999</v>
      </c>
      <c r="D30" s="157">
        <v>-2.3702700000000001</v>
      </c>
      <c r="E30" s="98">
        <v>6.0126200000000001</v>
      </c>
      <c r="F30" s="157">
        <v>5.9667300000000001</v>
      </c>
      <c r="G30" s="158">
        <v>3.2096200000000001</v>
      </c>
      <c r="H30" s="157">
        <v>3.5957300000000001</v>
      </c>
      <c r="I30" s="98">
        <v>6.4619499999999999</v>
      </c>
      <c r="J30" s="100">
        <v>6.23062</v>
      </c>
      <c r="K30" s="158">
        <v>5.9262199999999998</v>
      </c>
      <c r="L30" s="157">
        <v>6.7722199999999999</v>
      </c>
      <c r="M30" s="98">
        <v>-107.13768</v>
      </c>
      <c r="N30" s="100">
        <v>99.815910000000002</v>
      </c>
      <c r="O30" s="98">
        <v>6.25847</v>
      </c>
      <c r="P30" s="99">
        <v>6.3710899999999997</v>
      </c>
      <c r="Q30" s="96"/>
      <c r="R30" s="142"/>
      <c r="S30" s="143"/>
    </row>
    <row r="31" spans="1:19" s="89" customFormat="1" ht="12.75">
      <c r="A31" s="90"/>
      <c r="B31" s="144" t="s">
        <v>70</v>
      </c>
      <c r="C31" s="98">
        <v>0.25139</v>
      </c>
      <c r="D31" s="157">
        <v>0.24665000000000001</v>
      </c>
      <c r="E31" s="98">
        <v>1.6787799999999999</v>
      </c>
      <c r="F31" s="157">
        <v>1.68625</v>
      </c>
      <c r="G31" s="158">
        <v>0.74082000000000003</v>
      </c>
      <c r="H31" s="157">
        <v>0.73026000000000002</v>
      </c>
      <c r="I31" s="98">
        <v>2.2338200000000001</v>
      </c>
      <c r="J31" s="100">
        <v>2.1964000000000001</v>
      </c>
      <c r="K31" s="158">
        <v>1.2666500000000001</v>
      </c>
      <c r="L31" s="157">
        <v>1.3041799999999999</v>
      </c>
      <c r="M31" s="98">
        <v>0.94611000000000001</v>
      </c>
      <c r="N31" s="100">
        <v>0.86841999999999997</v>
      </c>
      <c r="O31" s="98">
        <v>1.5463899999999999</v>
      </c>
      <c r="P31" s="99">
        <v>1.52756</v>
      </c>
      <c r="Q31" s="96"/>
      <c r="R31" s="142"/>
      <c r="S31" s="143"/>
    </row>
    <row r="32" spans="1:19" s="89" customFormat="1" ht="25.5">
      <c r="A32" s="90"/>
      <c r="B32" s="159" t="s">
        <v>71</v>
      </c>
      <c r="C32" s="98">
        <v>93.770240000000001</v>
      </c>
      <c r="D32" s="157">
        <v>95.86515</v>
      </c>
      <c r="E32" s="98">
        <v>59.433860000000003</v>
      </c>
      <c r="F32" s="157">
        <v>67.193640000000002</v>
      </c>
      <c r="G32" s="158">
        <v>158.04928000000001</v>
      </c>
      <c r="H32" s="157">
        <v>156.91434000000001</v>
      </c>
      <c r="I32" s="98">
        <v>61.090760000000003</v>
      </c>
      <c r="J32" s="100">
        <v>61.452849999999998</v>
      </c>
      <c r="K32" s="158">
        <v>16.41638</v>
      </c>
      <c r="L32" s="157">
        <v>17.05986</v>
      </c>
      <c r="M32" s="98">
        <v>43.091169999999998</v>
      </c>
      <c r="N32" s="100">
        <v>41.467109999999998</v>
      </c>
      <c r="O32" s="98">
        <v>65.113349999999997</v>
      </c>
      <c r="P32" s="99">
        <v>68.277330000000006</v>
      </c>
      <c r="Q32" s="96"/>
      <c r="R32" s="142"/>
      <c r="S32" s="143"/>
    </row>
    <row r="33" spans="1:23" s="89" customFormat="1" ht="12.75">
      <c r="A33" s="90"/>
      <c r="B33" s="159" t="s">
        <v>72</v>
      </c>
      <c r="C33" s="98">
        <v>119.5454</v>
      </c>
      <c r="D33" s="157">
        <v>132.33829</v>
      </c>
      <c r="E33" s="98">
        <v>104.82012</v>
      </c>
      <c r="F33" s="157">
        <v>103.98763</v>
      </c>
      <c r="G33" s="158">
        <v>250.91605999999999</v>
      </c>
      <c r="H33" s="157">
        <v>252.96517</v>
      </c>
      <c r="I33" s="98">
        <v>80.024280000000005</v>
      </c>
      <c r="J33" s="100">
        <v>79.476650000000006</v>
      </c>
      <c r="K33" s="158">
        <v>105.57984999999999</v>
      </c>
      <c r="L33" s="157">
        <v>95.755619999999993</v>
      </c>
      <c r="M33" s="98">
        <v>141.05619999999999</v>
      </c>
      <c r="N33" s="100">
        <v>150.3717</v>
      </c>
      <c r="O33" s="98">
        <v>104.50154000000001</v>
      </c>
      <c r="P33" s="99">
        <v>104.62097</v>
      </c>
      <c r="Q33" s="96"/>
      <c r="R33" s="142"/>
      <c r="S33" s="143"/>
    </row>
    <row r="34" spans="1:23" s="89" customFormat="1" ht="25.5">
      <c r="A34" s="90"/>
      <c r="B34" s="159" t="s">
        <v>73</v>
      </c>
      <c r="C34" s="98">
        <v>116.94091</v>
      </c>
      <c r="D34" s="157">
        <v>129.16943000000001</v>
      </c>
      <c r="E34" s="98">
        <v>102.81</v>
      </c>
      <c r="F34" s="157">
        <v>102.75166</v>
      </c>
      <c r="G34" s="158">
        <v>249.98782</v>
      </c>
      <c r="H34" s="157">
        <v>252.05414999999999</v>
      </c>
      <c r="I34" s="98">
        <v>79.530010000000004</v>
      </c>
      <c r="J34" s="100">
        <v>79.039079999999998</v>
      </c>
      <c r="K34" s="158">
        <v>99.974350000000001</v>
      </c>
      <c r="L34" s="157">
        <v>90.223749999999995</v>
      </c>
      <c r="M34" s="98">
        <v>138.10765000000001</v>
      </c>
      <c r="N34" s="100">
        <v>147.89005</v>
      </c>
      <c r="O34" s="98">
        <v>103.11862000000001</v>
      </c>
      <c r="P34" s="99">
        <v>103.56844</v>
      </c>
      <c r="Q34" s="96"/>
      <c r="R34" s="142"/>
      <c r="S34" s="143"/>
    </row>
    <row r="35" spans="1:23" s="89" customFormat="1" ht="25.5">
      <c r="A35" s="90"/>
      <c r="B35" s="159" t="s">
        <v>74</v>
      </c>
      <c r="C35" s="98">
        <v>306.1198</v>
      </c>
      <c r="D35" s="157">
        <v>375.84109999999998</v>
      </c>
      <c r="E35" s="98">
        <v>146.79580999999999</v>
      </c>
      <c r="F35" s="157">
        <v>146.27117000000001</v>
      </c>
      <c r="G35" s="158">
        <v>434.02375000000001</v>
      </c>
      <c r="H35" s="157">
        <v>457.08782000000002</v>
      </c>
      <c r="I35" s="98">
        <v>118.24145</v>
      </c>
      <c r="J35" s="100">
        <v>119.9675</v>
      </c>
      <c r="K35" s="158">
        <v>143.39780999999999</v>
      </c>
      <c r="L35" s="157">
        <v>148.22295</v>
      </c>
      <c r="M35" s="98">
        <v>252.17761999999999</v>
      </c>
      <c r="N35" s="100">
        <v>270.64585</v>
      </c>
      <c r="O35" s="98">
        <v>156.38693000000001</v>
      </c>
      <c r="P35" s="99">
        <v>160.21815000000001</v>
      </c>
      <c r="Q35" s="96"/>
      <c r="R35" s="142"/>
      <c r="S35" s="143"/>
    </row>
    <row r="36" spans="1:23" s="89" customFormat="1" ht="38.25">
      <c r="A36" s="90"/>
      <c r="B36" s="159" t="s">
        <v>75</v>
      </c>
      <c r="C36" s="98">
        <v>1.0157400000000001</v>
      </c>
      <c r="D36" s="157">
        <v>0.93998000000000004</v>
      </c>
      <c r="E36" s="98">
        <v>1.3594299999999999</v>
      </c>
      <c r="F36" s="157">
        <v>1.3595600000000001</v>
      </c>
      <c r="G36" s="158">
        <v>1.2622100000000001</v>
      </c>
      <c r="H36" s="157">
        <v>1.2474000000000001</v>
      </c>
      <c r="I36" s="98">
        <v>1.6361600000000001</v>
      </c>
      <c r="J36" s="100">
        <v>1.6473800000000001</v>
      </c>
      <c r="K36" s="158">
        <v>1.3386400000000001</v>
      </c>
      <c r="L36" s="157">
        <v>1.3123</v>
      </c>
      <c r="M36" s="98">
        <v>1.17113</v>
      </c>
      <c r="N36" s="100">
        <v>1.24925</v>
      </c>
      <c r="O36" s="98">
        <v>1.36174</v>
      </c>
      <c r="P36" s="99">
        <v>1.3611200000000001</v>
      </c>
      <c r="Q36" s="96"/>
    </row>
    <row r="37" spans="1:23" s="89" customFormat="1" ht="26.25" thickBot="1">
      <c r="A37" s="90"/>
      <c r="B37" s="160" t="s">
        <v>76</v>
      </c>
      <c r="C37" s="161">
        <v>0.84567000000000003</v>
      </c>
      <c r="D37" s="162">
        <v>0.82889999999999997</v>
      </c>
      <c r="E37" s="161">
        <v>0.48798000000000002</v>
      </c>
      <c r="F37" s="162">
        <v>0.48371999999999998</v>
      </c>
      <c r="G37" s="163">
        <v>0.50270999999999999</v>
      </c>
      <c r="H37" s="162">
        <v>0.50473999999999997</v>
      </c>
      <c r="I37" s="161">
        <v>0.37906000000000001</v>
      </c>
      <c r="J37" s="164">
        <v>0.37796999999999997</v>
      </c>
      <c r="K37" s="163">
        <v>0.54386999999999996</v>
      </c>
      <c r="L37" s="162">
        <v>0.53439000000000003</v>
      </c>
      <c r="M37" s="161">
        <v>0.55432000000000003</v>
      </c>
      <c r="N37" s="164">
        <v>0.52234999999999998</v>
      </c>
      <c r="O37" s="161">
        <v>0.4824</v>
      </c>
      <c r="P37" s="165">
        <v>0.47705999999999998</v>
      </c>
      <c r="Q37" s="96"/>
    </row>
    <row r="38" spans="1:23" s="89" customFormat="1" ht="13.5" customHeight="1" thickBot="1">
      <c r="B38" s="1153" t="s">
        <v>77</v>
      </c>
      <c r="C38" s="1153"/>
      <c r="D38" s="1153"/>
      <c r="E38" s="1153"/>
      <c r="F38" s="1153"/>
      <c r="G38" s="1153"/>
      <c r="H38" s="1153"/>
      <c r="I38" s="1153"/>
      <c r="J38" s="1153"/>
      <c r="K38" s="1153"/>
      <c r="L38" s="1153"/>
      <c r="M38" s="1153"/>
      <c r="N38" s="1153"/>
      <c r="O38" s="1153"/>
      <c r="P38" s="1153"/>
    </row>
    <row r="39" spans="1:23" s="89" customFormat="1" ht="12.75">
      <c r="B39" s="166" t="s">
        <v>78</v>
      </c>
      <c r="C39" s="113">
        <v>6.0983000000000001E-3</v>
      </c>
      <c r="D39" s="114">
        <v>4.9145999999999999E-3</v>
      </c>
      <c r="E39" s="167">
        <v>5.7137100000000003E-2</v>
      </c>
      <c r="F39" s="168">
        <v>4.4873200000000002E-2</v>
      </c>
      <c r="G39" s="113">
        <v>3.3291099999999997E-2</v>
      </c>
      <c r="H39" s="114">
        <v>3.5475399999999997E-2</v>
      </c>
      <c r="I39" s="167">
        <v>3.72001E-2</v>
      </c>
      <c r="J39" s="168">
        <v>4.7872900000000003E-2</v>
      </c>
      <c r="K39" s="113">
        <v>8.5101800000000005E-2</v>
      </c>
      <c r="L39" s="114">
        <v>8.1219E-2</v>
      </c>
      <c r="M39" s="167">
        <v>2.4826399999999998E-2</v>
      </c>
      <c r="N39" s="168">
        <v>2.4182499999999999E-2</v>
      </c>
      <c r="O39" s="113">
        <v>4.2223200000000002E-2</v>
      </c>
      <c r="P39" s="169">
        <v>4.14729E-2</v>
      </c>
      <c r="R39" s="170"/>
      <c r="T39" s="170"/>
      <c r="U39" s="170"/>
      <c r="V39" s="170"/>
      <c r="W39" s="170"/>
    </row>
    <row r="40" spans="1:23" s="89" customFormat="1" ht="12.75">
      <c r="B40" s="171" t="s">
        <v>79</v>
      </c>
      <c r="C40" s="115">
        <v>8.1436000000000008E-3</v>
      </c>
      <c r="D40" s="114">
        <v>6.6740999999999997E-3</v>
      </c>
      <c r="E40" s="115">
        <v>0.10937330000000001</v>
      </c>
      <c r="F40" s="116">
        <v>8.6111400000000005E-2</v>
      </c>
      <c r="G40" s="113">
        <v>7.4125300000000005E-2</v>
      </c>
      <c r="H40" s="114">
        <v>7.99623E-2</v>
      </c>
      <c r="I40" s="115">
        <v>7.0141400000000007E-2</v>
      </c>
      <c r="J40" s="116">
        <v>9.0291899999999994E-2</v>
      </c>
      <c r="K40" s="113">
        <v>0.1336813</v>
      </c>
      <c r="L40" s="114">
        <v>0.1262267</v>
      </c>
      <c r="M40" s="115">
        <v>5.15165E-2</v>
      </c>
      <c r="N40" s="116">
        <v>4.9919100000000001E-2</v>
      </c>
      <c r="O40" s="113">
        <v>8.0149700000000004E-2</v>
      </c>
      <c r="P40" s="117">
        <v>7.9137799999999994E-2</v>
      </c>
      <c r="R40" s="170"/>
      <c r="T40" s="170"/>
      <c r="U40" s="170"/>
      <c r="V40" s="170"/>
      <c r="W40" s="170"/>
    </row>
    <row r="41" spans="1:23" s="89" customFormat="1" ht="12.75">
      <c r="B41" s="171" t="s">
        <v>80</v>
      </c>
      <c r="C41" s="172">
        <v>3.2393999999999999E-2</v>
      </c>
      <c r="D41" s="173">
        <v>2.7059099999999999E-2</v>
      </c>
      <c r="E41" s="172">
        <v>6.5150600000000003E-2</v>
      </c>
      <c r="F41" s="174">
        <v>5.1066899999999998E-2</v>
      </c>
      <c r="G41" s="175">
        <v>0.1000583</v>
      </c>
      <c r="H41" s="173">
        <v>0.1094991</v>
      </c>
      <c r="I41" s="172">
        <v>3.1399799999999999E-2</v>
      </c>
      <c r="J41" s="174">
        <v>4.1109100000000003E-2</v>
      </c>
      <c r="K41" s="175">
        <v>0.1055391</v>
      </c>
      <c r="L41" s="173">
        <v>9.6786399999999995E-2</v>
      </c>
      <c r="M41" s="172">
        <v>5.4450900000000003E-2</v>
      </c>
      <c r="N41" s="174">
        <v>5.7482999999999999E-2</v>
      </c>
      <c r="O41" s="175">
        <v>4.9665299999999996E-2</v>
      </c>
      <c r="P41" s="173">
        <v>5.18068E-2</v>
      </c>
      <c r="R41" s="170"/>
      <c r="T41" s="170"/>
      <c r="U41" s="170"/>
      <c r="V41" s="170"/>
      <c r="W41" s="170"/>
    </row>
    <row r="42" spans="1:23" s="89" customFormat="1" ht="25.5" customHeight="1">
      <c r="B42" s="171" t="s">
        <v>81</v>
      </c>
      <c r="C42" s="115">
        <v>7.0616000000000003E-3</v>
      </c>
      <c r="D42" s="117">
        <v>3.5097000000000001E-3</v>
      </c>
      <c r="E42" s="115">
        <v>7.7694399999999997E-2</v>
      </c>
      <c r="F42" s="176">
        <v>7.5811299999999998E-2</v>
      </c>
      <c r="G42" s="113">
        <v>5.9030899999999997E-2</v>
      </c>
      <c r="H42" s="117">
        <v>7.2196399999999994E-2</v>
      </c>
      <c r="I42" s="115">
        <v>6.9440500000000002E-2</v>
      </c>
      <c r="J42" s="176">
        <v>7.2605000000000003E-2</v>
      </c>
      <c r="K42" s="113">
        <v>0.1384215</v>
      </c>
      <c r="L42" s="117">
        <v>0.13444130000000001</v>
      </c>
      <c r="M42" s="115">
        <v>4.5469999999999997E-2</v>
      </c>
      <c r="N42" s="176">
        <v>4.3068299999999997E-2</v>
      </c>
      <c r="O42" s="113">
        <v>6.6623699999999994E-2</v>
      </c>
      <c r="P42" s="117">
        <v>6.8639000000000006E-2</v>
      </c>
      <c r="R42" s="170"/>
      <c r="T42" s="170"/>
      <c r="U42" s="170"/>
      <c r="V42" s="170"/>
      <c r="W42" s="170"/>
    </row>
    <row r="43" spans="1:23" s="89" customFormat="1" ht="12.75">
      <c r="B43" s="171" t="s">
        <v>82</v>
      </c>
      <c r="C43" s="115">
        <v>6.0657000000000003E-3</v>
      </c>
      <c r="D43" s="117">
        <v>2.7345999999999998E-3</v>
      </c>
      <c r="E43" s="115">
        <v>5.1540700000000002E-2</v>
      </c>
      <c r="F43" s="176">
        <v>4.9857499999999999E-2</v>
      </c>
      <c r="G43" s="113">
        <v>3.7456499999999997E-2</v>
      </c>
      <c r="H43" s="117">
        <v>4.5455599999999999E-2</v>
      </c>
      <c r="I43" s="115">
        <v>4.3066800000000002E-2</v>
      </c>
      <c r="J43" s="176">
        <v>4.5208499999999999E-2</v>
      </c>
      <c r="K43" s="113">
        <v>0.10077700000000001</v>
      </c>
      <c r="L43" s="117">
        <v>9.4280900000000001E-2</v>
      </c>
      <c r="M43" s="115">
        <v>2.9518599999999999E-2</v>
      </c>
      <c r="N43" s="176">
        <v>2.8104000000000001E-2</v>
      </c>
      <c r="O43" s="113">
        <v>4.3765600000000002E-2</v>
      </c>
      <c r="P43" s="117">
        <v>4.4570199999999997E-2</v>
      </c>
      <c r="R43" s="170"/>
      <c r="T43" s="170"/>
      <c r="U43" s="170"/>
      <c r="V43" s="170"/>
      <c r="W43" s="170"/>
    </row>
    <row r="44" spans="1:23" s="89" customFormat="1" ht="12.75">
      <c r="B44" s="171" t="s">
        <v>83</v>
      </c>
      <c r="C44" s="172">
        <v>3.2221199999999998E-2</v>
      </c>
      <c r="D44" s="173">
        <v>1.50562E-2</v>
      </c>
      <c r="E44" s="172">
        <v>5.8769200000000001E-2</v>
      </c>
      <c r="F44" s="174">
        <v>5.6739199999999997E-2</v>
      </c>
      <c r="G44" s="175">
        <v>0.11257789999999999</v>
      </c>
      <c r="H44" s="173">
        <v>0.14030409999999999</v>
      </c>
      <c r="I44" s="172">
        <v>3.6351799999999997E-2</v>
      </c>
      <c r="J44" s="174">
        <v>3.8821099999999997E-2</v>
      </c>
      <c r="K44" s="175">
        <v>0.1249787</v>
      </c>
      <c r="L44" s="173">
        <v>0.11235199999999999</v>
      </c>
      <c r="M44" s="172">
        <v>6.4742099999999997E-2</v>
      </c>
      <c r="N44" s="174">
        <v>6.6804699999999995E-2</v>
      </c>
      <c r="O44" s="175">
        <v>5.3723600000000003E-2</v>
      </c>
      <c r="P44" s="173">
        <v>5.56759E-2</v>
      </c>
      <c r="R44" s="170"/>
      <c r="T44" s="170"/>
      <c r="U44" s="170"/>
      <c r="V44" s="170"/>
      <c r="W44" s="170"/>
    </row>
    <row r="45" spans="1:23" s="89" customFormat="1" ht="38.25">
      <c r="B45" s="177" t="s">
        <v>84</v>
      </c>
      <c r="C45" s="178">
        <v>1.5948654168655529</v>
      </c>
      <c r="D45" s="179">
        <v>1.6350457183376716</v>
      </c>
      <c r="E45" s="180">
        <v>3.5179077268719672</v>
      </c>
      <c r="F45" s="181">
        <v>3.7080862958714298</v>
      </c>
      <c r="G45" s="182">
        <v>2.8713690058408217</v>
      </c>
      <c r="H45" s="179">
        <v>3.2072173455561432</v>
      </c>
      <c r="I45" s="180">
        <v>4.4460599416665509</v>
      </c>
      <c r="J45" s="181">
        <v>4.6108929853224252</v>
      </c>
      <c r="K45" s="182">
        <v>2.8961149086988258</v>
      </c>
      <c r="L45" s="179">
        <v>2.856679660777167</v>
      </c>
      <c r="M45" s="180">
        <v>1.5877522193485289</v>
      </c>
      <c r="N45" s="181">
        <v>1.5159273362157184</v>
      </c>
      <c r="O45" s="182">
        <v>3.5486364282862772</v>
      </c>
      <c r="P45" s="179">
        <v>3.6914003254663283</v>
      </c>
      <c r="T45" s="170"/>
      <c r="U45" s="170"/>
      <c r="V45" s="170"/>
      <c r="W45" s="170"/>
    </row>
    <row r="46" spans="1:23" s="89" customFormat="1" ht="39" thickBot="1">
      <c r="B46" s="183" t="s">
        <v>85</v>
      </c>
      <c r="C46" s="184">
        <v>5.1664121629983212E-2</v>
      </c>
      <c r="D46" s="185">
        <v>4.4242911408311644E-2</v>
      </c>
      <c r="E46" s="186">
        <v>0.22919367132384527</v>
      </c>
      <c r="F46" s="187">
        <v>0.18936046339939802</v>
      </c>
      <c r="G46" s="184">
        <v>0.28730444354942231</v>
      </c>
      <c r="H46" s="185">
        <v>0.3511872620023806</v>
      </c>
      <c r="I46" s="186">
        <v>0.13960549979916065</v>
      </c>
      <c r="J46" s="187">
        <v>0.18954951896741373</v>
      </c>
      <c r="K46" s="184">
        <v>0.30565347853493463</v>
      </c>
      <c r="L46" s="185">
        <v>0.27648781583987148</v>
      </c>
      <c r="M46" s="186">
        <v>8.6454461762069057E-2</v>
      </c>
      <c r="N46" s="187">
        <v>8.7139990610929197E-2</v>
      </c>
      <c r="O46" s="184">
        <v>0.18392665521733423</v>
      </c>
      <c r="P46" s="188">
        <v>0.19123980209769395</v>
      </c>
      <c r="T46" s="170"/>
      <c r="U46" s="170"/>
      <c r="V46" s="170"/>
      <c r="W46" s="170"/>
    </row>
    <row r="48" spans="1:23" ht="44.45" customHeight="1">
      <c r="B48" s="1154" t="s">
        <v>86</v>
      </c>
      <c r="C48" s="1154"/>
      <c r="D48" s="1154"/>
      <c r="E48" s="1154"/>
      <c r="F48" s="1154"/>
      <c r="G48" s="1154"/>
      <c r="H48" s="1154"/>
      <c r="I48" s="1154"/>
      <c r="J48" s="1154"/>
      <c r="K48" s="1154"/>
      <c r="L48" s="1154"/>
      <c r="M48" s="1154"/>
      <c r="N48" s="1154"/>
      <c r="O48" s="1154"/>
      <c r="P48" s="1154"/>
    </row>
    <row r="49" spans="3:16">
      <c r="C49" s="189"/>
      <c r="D49" s="189"/>
      <c r="E49" s="189"/>
      <c r="F49" s="189"/>
      <c r="G49" s="189"/>
      <c r="H49" s="189"/>
      <c r="I49" s="189"/>
      <c r="J49" s="189"/>
      <c r="K49" s="189"/>
      <c r="L49" s="189"/>
      <c r="M49" s="189"/>
      <c r="N49" s="189"/>
      <c r="O49" s="189"/>
      <c r="P49" s="189"/>
    </row>
    <row r="50" spans="3:16">
      <c r="D50" s="190"/>
      <c r="F50" s="190"/>
      <c r="H50" s="190"/>
      <c r="J50" s="190"/>
      <c r="L50" s="190"/>
      <c r="N50" s="190"/>
      <c r="P50" s="190"/>
    </row>
    <row r="51" spans="3:16">
      <c r="D51" s="190"/>
      <c r="F51" s="190"/>
      <c r="H51" s="190"/>
      <c r="J51" s="190"/>
      <c r="L51" s="190"/>
      <c r="N51" s="190"/>
      <c r="P51" s="190"/>
    </row>
    <row r="54" spans="3:16">
      <c r="D54" s="191"/>
      <c r="E54" s="191"/>
      <c r="F54" s="191"/>
      <c r="G54" s="191"/>
      <c r="H54" s="191"/>
      <c r="I54" s="191"/>
      <c r="J54" s="191"/>
      <c r="K54" s="191"/>
      <c r="L54" s="191"/>
      <c r="M54" s="191"/>
      <c r="N54" s="191"/>
      <c r="O54" s="191"/>
      <c r="P54" s="191"/>
    </row>
    <row r="55" spans="3:16">
      <c r="D55" s="191"/>
      <c r="E55" s="191"/>
      <c r="F55" s="191"/>
      <c r="G55" s="191"/>
      <c r="H55" s="191"/>
      <c r="I55" s="191"/>
      <c r="J55" s="191"/>
      <c r="K55" s="191"/>
      <c r="L55" s="191"/>
      <c r="M55" s="191"/>
      <c r="N55" s="191"/>
      <c r="O55" s="191"/>
      <c r="P55" s="191"/>
    </row>
    <row r="56" spans="3:16">
      <c r="D56" s="191"/>
      <c r="E56" s="191"/>
      <c r="F56" s="191"/>
      <c r="G56" s="191"/>
      <c r="H56" s="191"/>
      <c r="I56" s="191"/>
      <c r="J56" s="191"/>
      <c r="K56" s="191"/>
      <c r="L56" s="191"/>
      <c r="M56" s="191"/>
      <c r="N56" s="191"/>
      <c r="O56" s="191"/>
      <c r="P56" s="191"/>
    </row>
    <row r="57" spans="3:16">
      <c r="D57" s="191"/>
      <c r="E57" s="191"/>
      <c r="F57" s="191"/>
      <c r="G57" s="191"/>
      <c r="H57" s="191"/>
      <c r="I57" s="191"/>
      <c r="J57" s="191"/>
      <c r="K57" s="191"/>
      <c r="L57" s="191"/>
      <c r="M57" s="191"/>
      <c r="N57" s="191"/>
      <c r="O57" s="191"/>
      <c r="P57" s="191"/>
    </row>
    <row r="58" spans="3:16">
      <c r="D58" s="191"/>
      <c r="E58" s="191"/>
      <c r="F58" s="191"/>
      <c r="G58" s="191"/>
      <c r="H58" s="191"/>
      <c r="I58" s="191"/>
      <c r="J58" s="191"/>
      <c r="K58" s="191"/>
      <c r="L58" s="191"/>
      <c r="M58" s="191"/>
      <c r="N58" s="191"/>
      <c r="O58" s="191"/>
      <c r="P58" s="191"/>
    </row>
    <row r="59" spans="3:16">
      <c r="D59" s="191"/>
    </row>
  </sheetData>
  <mergeCells count="15">
    <mergeCell ref="O1:P1"/>
    <mergeCell ref="B3:P3"/>
    <mergeCell ref="B5:B6"/>
    <mergeCell ref="C5:D5"/>
    <mergeCell ref="E5:F5"/>
    <mergeCell ref="G5:H5"/>
    <mergeCell ref="I5:J5"/>
    <mergeCell ref="K5:L5"/>
    <mergeCell ref="M5:N5"/>
    <mergeCell ref="O5:P5"/>
    <mergeCell ref="B10:P10"/>
    <mergeCell ref="B19:P19"/>
    <mergeCell ref="B24:P24"/>
    <mergeCell ref="B38:P38"/>
    <mergeCell ref="B48:P48"/>
  </mergeCells>
  <pageMargins left="0.70866141732283472" right="0.70866141732283472" top="0.74803149606299213" bottom="0.74803149606299213" header="0.31496062992125984" footer="0.31496062992125984"/>
  <pageSetup paperSize="9"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workbookViewId="0">
      <pane xSplit="2" ySplit="6" topLeftCell="C40" activePane="bottomRight" state="frozen"/>
      <selection activeCell="B1" sqref="B1"/>
      <selection pane="topRight" activeCell="B1" sqref="B1"/>
      <selection pane="bottomLeft" activeCell="B1" sqref="B1"/>
      <selection pane="bottomRight" activeCell="I2" sqref="I2"/>
    </sheetView>
  </sheetViews>
  <sheetFormatPr defaultColWidth="9.140625" defaultRowHeight="14.25"/>
  <cols>
    <col min="1" max="1" width="9.140625" style="56"/>
    <col min="2" max="2" width="34" style="56" customWidth="1"/>
    <col min="3" max="4" width="7.85546875" style="56" customWidth="1"/>
    <col min="5" max="6" width="11.5703125" style="56" bestFit="1" customWidth="1"/>
    <col min="7" max="8" width="8.42578125" style="56" customWidth="1"/>
    <col min="9" max="10" width="7.85546875" style="56" customWidth="1"/>
    <col min="11" max="11" width="9.140625" style="56"/>
    <col min="12" max="12" width="10" style="56" customWidth="1"/>
    <col min="13" max="13" width="10.5703125" style="56" bestFit="1" customWidth="1"/>
    <col min="14" max="14" width="10.42578125" style="56" customWidth="1"/>
    <col min="15" max="15" width="9.140625" style="56"/>
    <col min="16" max="16" width="11.5703125" style="56" bestFit="1" customWidth="1"/>
    <col min="17" max="18" width="9.140625" style="56"/>
    <col min="19" max="19" width="11.28515625" style="56" customWidth="1"/>
    <col min="20" max="257" width="9.140625" style="56"/>
    <col min="258" max="258" width="35.42578125" style="56" customWidth="1"/>
    <col min="259" max="260" width="7.85546875" style="56" customWidth="1"/>
    <col min="261" max="262" width="8.140625" style="56" bestFit="1" customWidth="1"/>
    <col min="263" max="264" width="8.42578125" style="56" customWidth="1"/>
    <col min="265" max="266" width="7.85546875" style="56" customWidth="1"/>
    <col min="267" max="513" width="9.140625" style="56"/>
    <col min="514" max="514" width="35.42578125" style="56" customWidth="1"/>
    <col min="515" max="516" width="7.85546875" style="56" customWidth="1"/>
    <col min="517" max="518" width="8.140625" style="56" bestFit="1" customWidth="1"/>
    <col min="519" max="520" width="8.42578125" style="56" customWidth="1"/>
    <col min="521" max="522" width="7.85546875" style="56" customWidth="1"/>
    <col min="523" max="769" width="9.140625" style="56"/>
    <col min="770" max="770" width="35.42578125" style="56" customWidth="1"/>
    <col min="771" max="772" width="7.85546875" style="56" customWidth="1"/>
    <col min="773" max="774" width="8.140625" style="56" bestFit="1" customWidth="1"/>
    <col min="775" max="776" width="8.42578125" style="56" customWidth="1"/>
    <col min="777" max="778" width="7.85546875" style="56" customWidth="1"/>
    <col min="779" max="1025" width="9.140625" style="56"/>
    <col min="1026" max="1026" width="35.42578125" style="56" customWidth="1"/>
    <col min="1027" max="1028" width="7.85546875" style="56" customWidth="1"/>
    <col min="1029" max="1030" width="8.140625" style="56" bestFit="1" customWidth="1"/>
    <col min="1031" max="1032" width="8.42578125" style="56" customWidth="1"/>
    <col min="1033" max="1034" width="7.85546875" style="56" customWidth="1"/>
    <col min="1035" max="1281" width="9.140625" style="56"/>
    <col min="1282" max="1282" width="35.42578125" style="56" customWidth="1"/>
    <col min="1283" max="1284" width="7.85546875" style="56" customWidth="1"/>
    <col min="1285" max="1286" width="8.140625" style="56" bestFit="1" customWidth="1"/>
    <col min="1287" max="1288" width="8.42578125" style="56" customWidth="1"/>
    <col min="1289" max="1290" width="7.85546875" style="56" customWidth="1"/>
    <col min="1291" max="1537" width="9.140625" style="56"/>
    <col min="1538" max="1538" width="35.42578125" style="56" customWidth="1"/>
    <col min="1539" max="1540" width="7.85546875" style="56" customWidth="1"/>
    <col min="1541" max="1542" width="8.140625" style="56" bestFit="1" customWidth="1"/>
    <col min="1543" max="1544" width="8.42578125" style="56" customWidth="1"/>
    <col min="1545" max="1546" width="7.85546875" style="56" customWidth="1"/>
    <col min="1547" max="1793" width="9.140625" style="56"/>
    <col min="1794" max="1794" width="35.42578125" style="56" customWidth="1"/>
    <col min="1795" max="1796" width="7.85546875" style="56" customWidth="1"/>
    <col min="1797" max="1798" width="8.140625" style="56" bestFit="1" customWidth="1"/>
    <col min="1799" max="1800" width="8.42578125" style="56" customWidth="1"/>
    <col min="1801" max="1802" width="7.85546875" style="56" customWidth="1"/>
    <col min="1803" max="2049" width="9.140625" style="56"/>
    <col min="2050" max="2050" width="35.42578125" style="56" customWidth="1"/>
    <col min="2051" max="2052" width="7.85546875" style="56" customWidth="1"/>
    <col min="2053" max="2054" width="8.140625" style="56" bestFit="1" customWidth="1"/>
    <col min="2055" max="2056" width="8.42578125" style="56" customWidth="1"/>
    <col min="2057" max="2058" width="7.85546875" style="56" customWidth="1"/>
    <col min="2059" max="2305" width="9.140625" style="56"/>
    <col min="2306" max="2306" width="35.42578125" style="56" customWidth="1"/>
    <col min="2307" max="2308" width="7.85546875" style="56" customWidth="1"/>
    <col min="2309" max="2310" width="8.140625" style="56" bestFit="1" customWidth="1"/>
    <col min="2311" max="2312" width="8.42578125" style="56" customWidth="1"/>
    <col min="2313" max="2314" width="7.85546875" style="56" customWidth="1"/>
    <col min="2315" max="2561" width="9.140625" style="56"/>
    <col min="2562" max="2562" width="35.42578125" style="56" customWidth="1"/>
    <col min="2563" max="2564" width="7.85546875" style="56" customWidth="1"/>
    <col min="2565" max="2566" width="8.140625" style="56" bestFit="1" customWidth="1"/>
    <col min="2567" max="2568" width="8.42578125" style="56" customWidth="1"/>
    <col min="2569" max="2570" width="7.85546875" style="56" customWidth="1"/>
    <col min="2571" max="2817" width="9.140625" style="56"/>
    <col min="2818" max="2818" width="35.42578125" style="56" customWidth="1"/>
    <col min="2819" max="2820" width="7.85546875" style="56" customWidth="1"/>
    <col min="2821" max="2822" width="8.140625" style="56" bestFit="1" customWidth="1"/>
    <col min="2823" max="2824" width="8.42578125" style="56" customWidth="1"/>
    <col min="2825" max="2826" width="7.85546875" style="56" customWidth="1"/>
    <col min="2827" max="3073" width="9.140625" style="56"/>
    <col min="3074" max="3074" width="35.42578125" style="56" customWidth="1"/>
    <col min="3075" max="3076" width="7.85546875" style="56" customWidth="1"/>
    <col min="3077" max="3078" width="8.140625" style="56" bestFit="1" customWidth="1"/>
    <col min="3079" max="3080" width="8.42578125" style="56" customWidth="1"/>
    <col min="3081" max="3082" width="7.85546875" style="56" customWidth="1"/>
    <col min="3083" max="3329" width="9.140625" style="56"/>
    <col min="3330" max="3330" width="35.42578125" style="56" customWidth="1"/>
    <col min="3331" max="3332" width="7.85546875" style="56" customWidth="1"/>
    <col min="3333" max="3334" width="8.140625" style="56" bestFit="1" customWidth="1"/>
    <col min="3335" max="3336" width="8.42578125" style="56" customWidth="1"/>
    <col min="3337" max="3338" width="7.85546875" style="56" customWidth="1"/>
    <col min="3339" max="3585" width="9.140625" style="56"/>
    <col min="3586" max="3586" width="35.42578125" style="56" customWidth="1"/>
    <col min="3587" max="3588" width="7.85546875" style="56" customWidth="1"/>
    <col min="3589" max="3590" width="8.140625" style="56" bestFit="1" customWidth="1"/>
    <col min="3591" max="3592" width="8.42578125" style="56" customWidth="1"/>
    <col min="3593" max="3594" width="7.85546875" style="56" customWidth="1"/>
    <col min="3595" max="3841" width="9.140625" style="56"/>
    <col min="3842" max="3842" width="35.42578125" style="56" customWidth="1"/>
    <col min="3843" max="3844" width="7.85546875" style="56" customWidth="1"/>
    <col min="3845" max="3846" width="8.140625" style="56" bestFit="1" customWidth="1"/>
    <col min="3847" max="3848" width="8.42578125" style="56" customWidth="1"/>
    <col min="3849" max="3850" width="7.85546875" style="56" customWidth="1"/>
    <col min="3851" max="4097" width="9.140625" style="56"/>
    <col min="4098" max="4098" width="35.42578125" style="56" customWidth="1"/>
    <col min="4099" max="4100" width="7.85546875" style="56" customWidth="1"/>
    <col min="4101" max="4102" width="8.140625" style="56" bestFit="1" customWidth="1"/>
    <col min="4103" max="4104" width="8.42578125" style="56" customWidth="1"/>
    <col min="4105" max="4106" width="7.85546875" style="56" customWidth="1"/>
    <col min="4107" max="4353" width="9.140625" style="56"/>
    <col min="4354" max="4354" width="35.42578125" style="56" customWidth="1"/>
    <col min="4355" max="4356" width="7.85546875" style="56" customWidth="1"/>
    <col min="4357" max="4358" width="8.140625" style="56" bestFit="1" customWidth="1"/>
    <col min="4359" max="4360" width="8.42578125" style="56" customWidth="1"/>
    <col min="4361" max="4362" width="7.85546875" style="56" customWidth="1"/>
    <col min="4363" max="4609" width="9.140625" style="56"/>
    <col min="4610" max="4610" width="35.42578125" style="56" customWidth="1"/>
    <col min="4611" max="4612" width="7.85546875" style="56" customWidth="1"/>
    <col min="4613" max="4614" width="8.140625" style="56" bestFit="1" customWidth="1"/>
    <col min="4615" max="4616" width="8.42578125" style="56" customWidth="1"/>
    <col min="4617" max="4618" width="7.85546875" style="56" customWidth="1"/>
    <col min="4619" max="4865" width="9.140625" style="56"/>
    <col min="4866" max="4866" width="35.42578125" style="56" customWidth="1"/>
    <col min="4867" max="4868" width="7.85546875" style="56" customWidth="1"/>
    <col min="4869" max="4870" width="8.140625" style="56" bestFit="1" customWidth="1"/>
    <col min="4871" max="4872" width="8.42578125" style="56" customWidth="1"/>
    <col min="4873" max="4874" width="7.85546875" style="56" customWidth="1"/>
    <col min="4875" max="5121" width="9.140625" style="56"/>
    <col min="5122" max="5122" width="35.42578125" style="56" customWidth="1"/>
    <col min="5123" max="5124" width="7.85546875" style="56" customWidth="1"/>
    <col min="5125" max="5126" width="8.140625" style="56" bestFit="1" customWidth="1"/>
    <col min="5127" max="5128" width="8.42578125" style="56" customWidth="1"/>
    <col min="5129" max="5130" width="7.85546875" style="56" customWidth="1"/>
    <col min="5131" max="5377" width="9.140625" style="56"/>
    <col min="5378" max="5378" width="35.42578125" style="56" customWidth="1"/>
    <col min="5379" max="5380" width="7.85546875" style="56" customWidth="1"/>
    <col min="5381" max="5382" width="8.140625" style="56" bestFit="1" customWidth="1"/>
    <col min="5383" max="5384" width="8.42578125" style="56" customWidth="1"/>
    <col min="5385" max="5386" width="7.85546875" style="56" customWidth="1"/>
    <col min="5387" max="5633" width="9.140625" style="56"/>
    <col min="5634" max="5634" width="35.42578125" style="56" customWidth="1"/>
    <col min="5635" max="5636" width="7.85546875" style="56" customWidth="1"/>
    <col min="5637" max="5638" width="8.140625" style="56" bestFit="1" customWidth="1"/>
    <col min="5639" max="5640" width="8.42578125" style="56" customWidth="1"/>
    <col min="5641" max="5642" width="7.85546875" style="56" customWidth="1"/>
    <col min="5643" max="5889" width="9.140625" style="56"/>
    <col min="5890" max="5890" width="35.42578125" style="56" customWidth="1"/>
    <col min="5891" max="5892" width="7.85546875" style="56" customWidth="1"/>
    <col min="5893" max="5894" width="8.140625" style="56" bestFit="1" customWidth="1"/>
    <col min="5895" max="5896" width="8.42578125" style="56" customWidth="1"/>
    <col min="5897" max="5898" width="7.85546875" style="56" customWidth="1"/>
    <col min="5899" max="6145" width="9.140625" style="56"/>
    <col min="6146" max="6146" width="35.42578125" style="56" customWidth="1"/>
    <col min="6147" max="6148" width="7.85546875" style="56" customWidth="1"/>
    <col min="6149" max="6150" width="8.140625" style="56" bestFit="1" customWidth="1"/>
    <col min="6151" max="6152" width="8.42578125" style="56" customWidth="1"/>
    <col min="6153" max="6154" width="7.85546875" style="56" customWidth="1"/>
    <col min="6155" max="6401" width="9.140625" style="56"/>
    <col min="6402" max="6402" width="35.42578125" style="56" customWidth="1"/>
    <col min="6403" max="6404" width="7.85546875" style="56" customWidth="1"/>
    <col min="6405" max="6406" width="8.140625" style="56" bestFit="1" customWidth="1"/>
    <col min="6407" max="6408" width="8.42578125" style="56" customWidth="1"/>
    <col min="6409" max="6410" width="7.85546875" style="56" customWidth="1"/>
    <col min="6411" max="6657" width="9.140625" style="56"/>
    <col min="6658" max="6658" width="35.42578125" style="56" customWidth="1"/>
    <col min="6659" max="6660" width="7.85546875" style="56" customWidth="1"/>
    <col min="6661" max="6662" width="8.140625" style="56" bestFit="1" customWidth="1"/>
    <col min="6663" max="6664" width="8.42578125" style="56" customWidth="1"/>
    <col min="6665" max="6666" width="7.85546875" style="56" customWidth="1"/>
    <col min="6667" max="6913" width="9.140625" style="56"/>
    <col min="6914" max="6914" width="35.42578125" style="56" customWidth="1"/>
    <col min="6915" max="6916" width="7.85546875" style="56" customWidth="1"/>
    <col min="6917" max="6918" width="8.140625" style="56" bestFit="1" customWidth="1"/>
    <col min="6919" max="6920" width="8.42578125" style="56" customWidth="1"/>
    <col min="6921" max="6922" width="7.85546875" style="56" customWidth="1"/>
    <col min="6923" max="7169" width="9.140625" style="56"/>
    <col min="7170" max="7170" width="35.42578125" style="56" customWidth="1"/>
    <col min="7171" max="7172" width="7.85546875" style="56" customWidth="1"/>
    <col min="7173" max="7174" width="8.140625" style="56" bestFit="1" customWidth="1"/>
    <col min="7175" max="7176" width="8.42578125" style="56" customWidth="1"/>
    <col min="7177" max="7178" width="7.85546875" style="56" customWidth="1"/>
    <col min="7179" max="7425" width="9.140625" style="56"/>
    <col min="7426" max="7426" width="35.42578125" style="56" customWidth="1"/>
    <col min="7427" max="7428" width="7.85546875" style="56" customWidth="1"/>
    <col min="7429" max="7430" width="8.140625" style="56" bestFit="1" customWidth="1"/>
    <col min="7431" max="7432" width="8.42578125" style="56" customWidth="1"/>
    <col min="7433" max="7434" width="7.85546875" style="56" customWidth="1"/>
    <col min="7435" max="7681" width="9.140625" style="56"/>
    <col min="7682" max="7682" width="35.42578125" style="56" customWidth="1"/>
    <col min="7683" max="7684" width="7.85546875" style="56" customWidth="1"/>
    <col min="7685" max="7686" width="8.140625" style="56" bestFit="1" customWidth="1"/>
    <col min="7687" max="7688" width="8.42578125" style="56" customWidth="1"/>
    <col min="7689" max="7690" width="7.85546875" style="56" customWidth="1"/>
    <col min="7691" max="7937" width="9.140625" style="56"/>
    <col min="7938" max="7938" width="35.42578125" style="56" customWidth="1"/>
    <col min="7939" max="7940" width="7.85546875" style="56" customWidth="1"/>
    <col min="7941" max="7942" width="8.140625" style="56" bestFit="1" customWidth="1"/>
    <col min="7943" max="7944" width="8.42578125" style="56" customWidth="1"/>
    <col min="7945" max="7946" width="7.85546875" style="56" customWidth="1"/>
    <col min="7947" max="8193" width="9.140625" style="56"/>
    <col min="8194" max="8194" width="35.42578125" style="56" customWidth="1"/>
    <col min="8195" max="8196" width="7.85546875" style="56" customWidth="1"/>
    <col min="8197" max="8198" width="8.140625" style="56" bestFit="1" customWidth="1"/>
    <col min="8199" max="8200" width="8.42578125" style="56" customWidth="1"/>
    <col min="8201" max="8202" width="7.85546875" style="56" customWidth="1"/>
    <col min="8203" max="8449" width="9.140625" style="56"/>
    <col min="8450" max="8450" width="35.42578125" style="56" customWidth="1"/>
    <col min="8451" max="8452" width="7.85546875" style="56" customWidth="1"/>
    <col min="8453" max="8454" width="8.140625" style="56" bestFit="1" customWidth="1"/>
    <col min="8455" max="8456" width="8.42578125" style="56" customWidth="1"/>
    <col min="8457" max="8458" width="7.85546875" style="56" customWidth="1"/>
    <col min="8459" max="8705" width="9.140625" style="56"/>
    <col min="8706" max="8706" width="35.42578125" style="56" customWidth="1"/>
    <col min="8707" max="8708" width="7.85546875" style="56" customWidth="1"/>
    <col min="8709" max="8710" width="8.140625" style="56" bestFit="1" customWidth="1"/>
    <col min="8711" max="8712" width="8.42578125" style="56" customWidth="1"/>
    <col min="8713" max="8714" width="7.85546875" style="56" customWidth="1"/>
    <col min="8715" max="8961" width="9.140625" style="56"/>
    <col min="8962" max="8962" width="35.42578125" style="56" customWidth="1"/>
    <col min="8963" max="8964" width="7.85546875" style="56" customWidth="1"/>
    <col min="8965" max="8966" width="8.140625" style="56" bestFit="1" customWidth="1"/>
    <col min="8967" max="8968" width="8.42578125" style="56" customWidth="1"/>
    <col min="8969" max="8970" width="7.85546875" style="56" customWidth="1"/>
    <col min="8971" max="9217" width="9.140625" style="56"/>
    <col min="9218" max="9218" width="35.42578125" style="56" customWidth="1"/>
    <col min="9219" max="9220" width="7.85546875" style="56" customWidth="1"/>
    <col min="9221" max="9222" width="8.140625" style="56" bestFit="1" customWidth="1"/>
    <col min="9223" max="9224" width="8.42578125" style="56" customWidth="1"/>
    <col min="9225" max="9226" width="7.85546875" style="56" customWidth="1"/>
    <col min="9227" max="9473" width="9.140625" style="56"/>
    <col min="9474" max="9474" width="35.42578125" style="56" customWidth="1"/>
    <col min="9475" max="9476" width="7.85546875" style="56" customWidth="1"/>
    <col min="9477" max="9478" width="8.140625" style="56" bestFit="1" customWidth="1"/>
    <col min="9479" max="9480" width="8.42578125" style="56" customWidth="1"/>
    <col min="9481" max="9482" width="7.85546875" style="56" customWidth="1"/>
    <col min="9483" max="9729" width="9.140625" style="56"/>
    <col min="9730" max="9730" width="35.42578125" style="56" customWidth="1"/>
    <col min="9731" max="9732" width="7.85546875" style="56" customWidth="1"/>
    <col min="9733" max="9734" width="8.140625" style="56" bestFit="1" customWidth="1"/>
    <col min="9735" max="9736" width="8.42578125" style="56" customWidth="1"/>
    <col min="9737" max="9738" width="7.85546875" style="56" customWidth="1"/>
    <col min="9739" max="9985" width="9.140625" style="56"/>
    <col min="9986" max="9986" width="35.42578125" style="56" customWidth="1"/>
    <col min="9987" max="9988" width="7.85546875" style="56" customWidth="1"/>
    <col min="9989" max="9990" width="8.140625" style="56" bestFit="1" customWidth="1"/>
    <col min="9991" max="9992" width="8.42578125" style="56" customWidth="1"/>
    <col min="9993" max="9994" width="7.85546875" style="56" customWidth="1"/>
    <col min="9995" max="10241" width="9.140625" style="56"/>
    <col min="10242" max="10242" width="35.42578125" style="56" customWidth="1"/>
    <col min="10243" max="10244" width="7.85546875" style="56" customWidth="1"/>
    <col min="10245" max="10246" width="8.140625" style="56" bestFit="1" customWidth="1"/>
    <col min="10247" max="10248" width="8.42578125" style="56" customWidth="1"/>
    <col min="10249" max="10250" width="7.85546875" style="56" customWidth="1"/>
    <col min="10251" max="10497" width="9.140625" style="56"/>
    <col min="10498" max="10498" width="35.42578125" style="56" customWidth="1"/>
    <col min="10499" max="10500" width="7.85546875" style="56" customWidth="1"/>
    <col min="10501" max="10502" width="8.140625" style="56" bestFit="1" customWidth="1"/>
    <col min="10503" max="10504" width="8.42578125" style="56" customWidth="1"/>
    <col min="10505" max="10506" width="7.85546875" style="56" customWidth="1"/>
    <col min="10507" max="10753" width="9.140625" style="56"/>
    <col min="10754" max="10754" width="35.42578125" style="56" customWidth="1"/>
    <col min="10755" max="10756" width="7.85546875" style="56" customWidth="1"/>
    <col min="10757" max="10758" width="8.140625" style="56" bestFit="1" customWidth="1"/>
    <col min="10759" max="10760" width="8.42578125" style="56" customWidth="1"/>
    <col min="10761" max="10762" width="7.85546875" style="56" customWidth="1"/>
    <col min="10763" max="11009" width="9.140625" style="56"/>
    <col min="11010" max="11010" width="35.42578125" style="56" customWidth="1"/>
    <col min="11011" max="11012" width="7.85546875" style="56" customWidth="1"/>
    <col min="11013" max="11014" width="8.140625" style="56" bestFit="1" customWidth="1"/>
    <col min="11015" max="11016" width="8.42578125" style="56" customWidth="1"/>
    <col min="11017" max="11018" width="7.85546875" style="56" customWidth="1"/>
    <col min="11019" max="11265" width="9.140625" style="56"/>
    <col min="11266" max="11266" width="35.42578125" style="56" customWidth="1"/>
    <col min="11267" max="11268" width="7.85546875" style="56" customWidth="1"/>
    <col min="11269" max="11270" width="8.140625" style="56" bestFit="1" customWidth="1"/>
    <col min="11271" max="11272" width="8.42578125" style="56" customWidth="1"/>
    <col min="11273" max="11274" width="7.85546875" style="56" customWidth="1"/>
    <col min="11275" max="11521" width="9.140625" style="56"/>
    <col min="11522" max="11522" width="35.42578125" style="56" customWidth="1"/>
    <col min="11523" max="11524" width="7.85546875" style="56" customWidth="1"/>
    <col min="11525" max="11526" width="8.140625" style="56" bestFit="1" customWidth="1"/>
    <col min="11527" max="11528" width="8.42578125" style="56" customWidth="1"/>
    <col min="11529" max="11530" width="7.85546875" style="56" customWidth="1"/>
    <col min="11531" max="11777" width="9.140625" style="56"/>
    <col min="11778" max="11778" width="35.42578125" style="56" customWidth="1"/>
    <col min="11779" max="11780" width="7.85546875" style="56" customWidth="1"/>
    <col min="11781" max="11782" width="8.140625" style="56" bestFit="1" customWidth="1"/>
    <col min="11783" max="11784" width="8.42578125" style="56" customWidth="1"/>
    <col min="11785" max="11786" width="7.85546875" style="56" customWidth="1"/>
    <col min="11787" max="12033" width="9.140625" style="56"/>
    <col min="12034" max="12034" width="35.42578125" style="56" customWidth="1"/>
    <col min="12035" max="12036" width="7.85546875" style="56" customWidth="1"/>
    <col min="12037" max="12038" width="8.140625" style="56" bestFit="1" customWidth="1"/>
    <col min="12039" max="12040" width="8.42578125" style="56" customWidth="1"/>
    <col min="12041" max="12042" width="7.85546875" style="56" customWidth="1"/>
    <col min="12043" max="12289" width="9.140625" style="56"/>
    <col min="12290" max="12290" width="35.42578125" style="56" customWidth="1"/>
    <col min="12291" max="12292" width="7.85546875" style="56" customWidth="1"/>
    <col min="12293" max="12294" width="8.140625" style="56" bestFit="1" customWidth="1"/>
    <col min="12295" max="12296" width="8.42578125" style="56" customWidth="1"/>
    <col min="12297" max="12298" width="7.85546875" style="56" customWidth="1"/>
    <col min="12299" max="12545" width="9.140625" style="56"/>
    <col min="12546" max="12546" width="35.42578125" style="56" customWidth="1"/>
    <col min="12547" max="12548" width="7.85546875" style="56" customWidth="1"/>
    <col min="12549" max="12550" width="8.140625" style="56" bestFit="1" customWidth="1"/>
    <col min="12551" max="12552" width="8.42578125" style="56" customWidth="1"/>
    <col min="12553" max="12554" width="7.85546875" style="56" customWidth="1"/>
    <col min="12555" max="12801" width="9.140625" style="56"/>
    <col min="12802" max="12802" width="35.42578125" style="56" customWidth="1"/>
    <col min="12803" max="12804" width="7.85546875" style="56" customWidth="1"/>
    <col min="12805" max="12806" width="8.140625" style="56" bestFit="1" customWidth="1"/>
    <col min="12807" max="12808" width="8.42578125" style="56" customWidth="1"/>
    <col min="12809" max="12810" width="7.85546875" style="56" customWidth="1"/>
    <col min="12811" max="13057" width="9.140625" style="56"/>
    <col min="13058" max="13058" width="35.42578125" style="56" customWidth="1"/>
    <col min="13059" max="13060" width="7.85546875" style="56" customWidth="1"/>
    <col min="13061" max="13062" width="8.140625" style="56" bestFit="1" customWidth="1"/>
    <col min="13063" max="13064" width="8.42578125" style="56" customWidth="1"/>
    <col min="13065" max="13066" width="7.85546875" style="56" customWidth="1"/>
    <col min="13067" max="13313" width="9.140625" style="56"/>
    <col min="13314" max="13314" width="35.42578125" style="56" customWidth="1"/>
    <col min="13315" max="13316" width="7.85546875" style="56" customWidth="1"/>
    <col min="13317" max="13318" width="8.140625" style="56" bestFit="1" customWidth="1"/>
    <col min="13319" max="13320" width="8.42578125" style="56" customWidth="1"/>
    <col min="13321" max="13322" width="7.85546875" style="56" customWidth="1"/>
    <col min="13323" max="13569" width="9.140625" style="56"/>
    <col min="13570" max="13570" width="35.42578125" style="56" customWidth="1"/>
    <col min="13571" max="13572" width="7.85546875" style="56" customWidth="1"/>
    <col min="13573" max="13574" width="8.140625" style="56" bestFit="1" customWidth="1"/>
    <col min="13575" max="13576" width="8.42578125" style="56" customWidth="1"/>
    <col min="13577" max="13578" width="7.85546875" style="56" customWidth="1"/>
    <col min="13579" max="13825" width="9.140625" style="56"/>
    <col min="13826" max="13826" width="35.42578125" style="56" customWidth="1"/>
    <col min="13827" max="13828" width="7.85546875" style="56" customWidth="1"/>
    <col min="13829" max="13830" width="8.140625" style="56" bestFit="1" customWidth="1"/>
    <col min="13831" max="13832" width="8.42578125" style="56" customWidth="1"/>
    <col min="13833" max="13834" width="7.85546875" style="56" customWidth="1"/>
    <col min="13835" max="14081" width="9.140625" style="56"/>
    <col min="14082" max="14082" width="35.42578125" style="56" customWidth="1"/>
    <col min="14083" max="14084" width="7.85546875" style="56" customWidth="1"/>
    <col min="14085" max="14086" width="8.140625" style="56" bestFit="1" customWidth="1"/>
    <col min="14087" max="14088" width="8.42578125" style="56" customWidth="1"/>
    <col min="14089" max="14090" width="7.85546875" style="56" customWidth="1"/>
    <col min="14091" max="14337" width="9.140625" style="56"/>
    <col min="14338" max="14338" width="35.42578125" style="56" customWidth="1"/>
    <col min="14339" max="14340" width="7.85546875" style="56" customWidth="1"/>
    <col min="14341" max="14342" width="8.140625" style="56" bestFit="1" customWidth="1"/>
    <col min="14343" max="14344" width="8.42578125" style="56" customWidth="1"/>
    <col min="14345" max="14346" width="7.85546875" style="56" customWidth="1"/>
    <col min="14347" max="14593" width="9.140625" style="56"/>
    <col min="14594" max="14594" width="35.42578125" style="56" customWidth="1"/>
    <col min="14595" max="14596" width="7.85546875" style="56" customWidth="1"/>
    <col min="14597" max="14598" width="8.140625" style="56" bestFit="1" customWidth="1"/>
    <col min="14599" max="14600" width="8.42578125" style="56" customWidth="1"/>
    <col min="14601" max="14602" width="7.85546875" style="56" customWidth="1"/>
    <col min="14603" max="14849" width="9.140625" style="56"/>
    <col min="14850" max="14850" width="35.42578125" style="56" customWidth="1"/>
    <col min="14851" max="14852" width="7.85546875" style="56" customWidth="1"/>
    <col min="14853" max="14854" width="8.140625" style="56" bestFit="1" customWidth="1"/>
    <col min="14855" max="14856" width="8.42578125" style="56" customWidth="1"/>
    <col min="14857" max="14858" width="7.85546875" style="56" customWidth="1"/>
    <col min="14859" max="15105" width="9.140625" style="56"/>
    <col min="15106" max="15106" width="35.42578125" style="56" customWidth="1"/>
    <col min="15107" max="15108" width="7.85546875" style="56" customWidth="1"/>
    <col min="15109" max="15110" width="8.140625" style="56" bestFit="1" customWidth="1"/>
    <col min="15111" max="15112" width="8.42578125" style="56" customWidth="1"/>
    <col min="15113" max="15114" width="7.85546875" style="56" customWidth="1"/>
    <col min="15115" max="15361" width="9.140625" style="56"/>
    <col min="15362" max="15362" width="35.42578125" style="56" customWidth="1"/>
    <col min="15363" max="15364" width="7.85546875" style="56" customWidth="1"/>
    <col min="15365" max="15366" width="8.140625" style="56" bestFit="1" customWidth="1"/>
    <col min="15367" max="15368" width="8.42578125" style="56" customWidth="1"/>
    <col min="15369" max="15370" width="7.85546875" style="56" customWidth="1"/>
    <col min="15371" max="15617" width="9.140625" style="56"/>
    <col min="15618" max="15618" width="35.42578125" style="56" customWidth="1"/>
    <col min="15619" max="15620" width="7.85546875" style="56" customWidth="1"/>
    <col min="15621" max="15622" width="8.140625" style="56" bestFit="1" customWidth="1"/>
    <col min="15623" max="15624" width="8.42578125" style="56" customWidth="1"/>
    <col min="15625" max="15626" width="7.85546875" style="56" customWidth="1"/>
    <col min="15627" max="15873" width="9.140625" style="56"/>
    <col min="15874" max="15874" width="35.42578125" style="56" customWidth="1"/>
    <col min="15875" max="15876" width="7.85546875" style="56" customWidth="1"/>
    <col min="15877" max="15878" width="8.140625" style="56" bestFit="1" customWidth="1"/>
    <col min="15879" max="15880" width="8.42578125" style="56" customWidth="1"/>
    <col min="15881" max="15882" width="7.85546875" style="56" customWidth="1"/>
    <col min="15883" max="16129" width="9.140625" style="56"/>
    <col min="16130" max="16130" width="35.42578125" style="56" customWidth="1"/>
    <col min="16131" max="16132" width="7.85546875" style="56" customWidth="1"/>
    <col min="16133" max="16134" width="8.140625" style="56" bestFit="1" customWidth="1"/>
    <col min="16135" max="16136" width="8.42578125" style="56" customWidth="1"/>
    <col min="16137" max="16138" width="7.85546875" style="56" customWidth="1"/>
    <col min="16139" max="16384" width="9.140625" style="56"/>
  </cols>
  <sheetData>
    <row r="1" spans="1:24">
      <c r="I1" s="1155" t="s">
        <v>210</v>
      </c>
      <c r="J1" s="1155"/>
      <c r="Q1" s="191"/>
      <c r="R1" s="191"/>
      <c r="S1" s="191"/>
      <c r="T1" s="191"/>
      <c r="U1" s="191"/>
      <c r="V1" s="191"/>
      <c r="W1" s="191"/>
      <c r="X1" s="191"/>
    </row>
    <row r="3" spans="1:24">
      <c r="B3" s="1165" t="s">
        <v>87</v>
      </c>
      <c r="C3" s="1165"/>
      <c r="D3" s="1165"/>
      <c r="E3" s="1165"/>
      <c r="F3" s="1165"/>
      <c r="G3" s="1165"/>
      <c r="H3" s="1165"/>
      <c r="I3" s="1165"/>
      <c r="J3" s="1165"/>
    </row>
    <row r="4" spans="1:24" ht="15" thickBot="1"/>
    <row r="5" spans="1:24" s="61" customFormat="1" ht="63.75" customHeight="1">
      <c r="B5" s="1157" t="s">
        <v>43</v>
      </c>
      <c r="C5" s="1167" t="s">
        <v>88</v>
      </c>
      <c r="D5" s="1168"/>
      <c r="E5" s="1169" t="s">
        <v>89</v>
      </c>
      <c r="F5" s="1170"/>
      <c r="G5" s="1167" t="s">
        <v>90</v>
      </c>
      <c r="H5" s="1168"/>
      <c r="I5" s="1169" t="s">
        <v>91</v>
      </c>
      <c r="J5" s="1168"/>
      <c r="N5" s="56"/>
    </row>
    <row r="6" spans="1:24" s="62" customFormat="1" ht="15" thickBot="1">
      <c r="B6" s="1166"/>
      <c r="C6" s="192">
        <v>2018</v>
      </c>
      <c r="D6" s="193">
        <v>2019</v>
      </c>
      <c r="E6" s="194">
        <v>2018</v>
      </c>
      <c r="F6" s="195">
        <v>2019</v>
      </c>
      <c r="G6" s="196">
        <v>2018</v>
      </c>
      <c r="H6" s="197">
        <v>2019</v>
      </c>
      <c r="I6" s="194">
        <v>2018</v>
      </c>
      <c r="J6" s="197">
        <v>2019</v>
      </c>
      <c r="N6" s="56"/>
      <c r="P6" s="61"/>
    </row>
    <row r="7" spans="1:24" s="62" customFormat="1" ht="12.75">
      <c r="A7" s="65"/>
      <c r="B7" s="198" t="s">
        <v>46</v>
      </c>
      <c r="C7" s="67">
        <v>486</v>
      </c>
      <c r="D7" s="70">
        <v>479</v>
      </c>
      <c r="E7" s="67">
        <v>778</v>
      </c>
      <c r="F7" s="68">
        <v>809</v>
      </c>
      <c r="G7" s="69">
        <v>18156</v>
      </c>
      <c r="H7" s="70">
        <v>18582</v>
      </c>
      <c r="I7" s="67">
        <v>30661</v>
      </c>
      <c r="J7" s="70">
        <v>34402</v>
      </c>
      <c r="L7" s="72"/>
      <c r="M7" s="199">
        <f>D7/J7*100</f>
        <v>1.3923609092494622</v>
      </c>
      <c r="N7" s="72"/>
    </row>
    <row r="8" spans="1:24" s="62" customFormat="1" ht="25.5">
      <c r="A8" s="200"/>
      <c r="B8" s="201" t="s">
        <v>47</v>
      </c>
      <c r="C8" s="202">
        <v>0.49678022381325854</v>
      </c>
      <c r="D8" s="203">
        <v>0.48666762296579008</v>
      </c>
      <c r="E8" s="105">
        <v>0.16808868539112029</v>
      </c>
      <c r="F8" s="204">
        <v>0.16322020475071972</v>
      </c>
      <c r="G8" s="202">
        <v>0.28543582639718729</v>
      </c>
      <c r="H8" s="203">
        <v>0.28360204381774023</v>
      </c>
      <c r="I8" s="105">
        <v>4.9695264398433886E-2</v>
      </c>
      <c r="J8" s="203">
        <v>6.6510128465749982E-2</v>
      </c>
      <c r="L8" s="205"/>
      <c r="M8" s="205"/>
    </row>
    <row r="9" spans="1:24" s="62" customFormat="1" ht="13.5" thickBot="1">
      <c r="A9" s="206"/>
      <c r="B9" s="207" t="s">
        <v>48</v>
      </c>
      <c r="C9" s="208">
        <v>1.252093105528078</v>
      </c>
      <c r="D9" s="209">
        <v>1.2321514408172318</v>
      </c>
      <c r="E9" s="210">
        <v>0.42365352472208551</v>
      </c>
      <c r="F9" s="211">
        <v>0.41324310069700154</v>
      </c>
      <c r="G9" s="208">
        <v>0.71941710496702915</v>
      </c>
      <c r="H9" s="209">
        <v>0.71802740783355801</v>
      </c>
      <c r="I9" s="210">
        <v>0.12525277207788488</v>
      </c>
      <c r="J9" s="209">
        <v>0.16839126244310226</v>
      </c>
      <c r="L9" s="205"/>
      <c r="M9" s="205"/>
      <c r="N9" s="61"/>
      <c r="O9" s="61"/>
    </row>
    <row r="10" spans="1:24" s="89" customFormat="1" ht="13.5" customHeight="1" thickBot="1">
      <c r="B10" s="1153" t="s">
        <v>49</v>
      </c>
      <c r="C10" s="1153"/>
      <c r="D10" s="1153"/>
      <c r="E10" s="1153"/>
      <c r="F10" s="1153"/>
      <c r="G10" s="1153"/>
      <c r="H10" s="1153"/>
      <c r="I10" s="1153"/>
      <c r="J10" s="1153"/>
    </row>
    <row r="11" spans="1:24" s="89" customFormat="1" ht="12.75">
      <c r="B11" s="91" t="s">
        <v>50</v>
      </c>
      <c r="C11" s="212">
        <v>0.39418239999999999</v>
      </c>
      <c r="D11" s="213">
        <v>0.39173849999999999</v>
      </c>
      <c r="E11" s="212">
        <v>0.51001680000000005</v>
      </c>
      <c r="F11" s="214">
        <v>0.49333480000000002</v>
      </c>
      <c r="G11" s="215">
        <v>0.5610965</v>
      </c>
      <c r="H11" s="213">
        <v>0.55446549999999994</v>
      </c>
      <c r="I11" s="216">
        <v>0.63363800000000003</v>
      </c>
      <c r="J11" s="213">
        <v>0.71455369999999996</v>
      </c>
      <c r="L11" s="170"/>
      <c r="M11" s="143"/>
      <c r="O11" s="142"/>
    </row>
    <row r="12" spans="1:24" s="89" customFormat="1" ht="12.75">
      <c r="B12" s="59" t="s">
        <v>92</v>
      </c>
      <c r="C12" s="217">
        <v>0.65066000000000002</v>
      </c>
      <c r="D12" s="218">
        <v>0.64402999999999999</v>
      </c>
      <c r="E12" s="217">
        <v>1.0408900000000001</v>
      </c>
      <c r="F12" s="219">
        <v>0.97369000000000006</v>
      </c>
      <c r="G12" s="220">
        <v>1.2784</v>
      </c>
      <c r="H12" s="218">
        <v>1.2444999999999999</v>
      </c>
      <c r="I12" s="221">
        <v>1.7295400000000001</v>
      </c>
      <c r="J12" s="218">
        <v>2.5032899999999998</v>
      </c>
      <c r="M12" s="143"/>
      <c r="N12" s="143"/>
      <c r="O12" s="143"/>
      <c r="P12" s="143"/>
      <c r="Q12" s="143"/>
      <c r="R12" s="143"/>
      <c r="S12" s="143"/>
    </row>
    <row r="13" spans="1:24" s="89" customFormat="1" ht="25.5">
      <c r="B13" s="97" t="s">
        <v>52</v>
      </c>
      <c r="C13" s="222">
        <v>0.1774395</v>
      </c>
      <c r="D13" s="223">
        <v>0.16489989999999999</v>
      </c>
      <c r="E13" s="222">
        <v>0.2125126</v>
      </c>
      <c r="F13" s="224">
        <v>0.20879629999999999</v>
      </c>
      <c r="G13" s="225">
        <v>0.2299216</v>
      </c>
      <c r="H13" s="223">
        <v>0.22402639999999999</v>
      </c>
      <c r="I13" s="226">
        <v>0.23369000000000001</v>
      </c>
      <c r="J13" s="223">
        <v>0.30994490000000002</v>
      </c>
      <c r="M13" s="143"/>
    </row>
    <row r="14" spans="1:24" s="89" customFormat="1" ht="27.75" customHeight="1">
      <c r="B14" s="97" t="s">
        <v>53</v>
      </c>
      <c r="C14" s="227">
        <v>1.65066</v>
      </c>
      <c r="D14" s="228">
        <v>1.6440300000000001</v>
      </c>
      <c r="E14" s="229">
        <v>2.0408900000000001</v>
      </c>
      <c r="F14" s="230">
        <v>1.9736899999999999</v>
      </c>
      <c r="G14" s="227">
        <v>2.2784</v>
      </c>
      <c r="H14" s="228">
        <v>2.2444999999999999</v>
      </c>
      <c r="I14" s="229">
        <v>2.7295400000000001</v>
      </c>
      <c r="J14" s="218">
        <v>3.5032899999999998</v>
      </c>
      <c r="M14" s="143"/>
    </row>
    <row r="15" spans="1:24" s="89" customFormat="1" ht="27.75" customHeight="1">
      <c r="B15" s="97" t="s">
        <v>54</v>
      </c>
      <c r="C15" s="227">
        <v>0.28621000000000002</v>
      </c>
      <c r="D15" s="228">
        <v>0.28882000000000002</v>
      </c>
      <c r="E15" s="229">
        <v>0.47727999999999998</v>
      </c>
      <c r="F15" s="230">
        <v>0.42757000000000001</v>
      </c>
      <c r="G15" s="227">
        <v>0.57355</v>
      </c>
      <c r="H15" s="228">
        <v>0.58230000000000004</v>
      </c>
      <c r="I15" s="229">
        <v>0.78737999999999997</v>
      </c>
      <c r="J15" s="228">
        <v>1.12449</v>
      </c>
      <c r="M15" s="143"/>
      <c r="P15" s="170"/>
    </row>
    <row r="16" spans="1:24" s="89" customFormat="1" ht="27.75" customHeight="1">
      <c r="B16" s="112" t="s">
        <v>55</v>
      </c>
      <c r="C16" s="231">
        <v>0.16269</v>
      </c>
      <c r="D16" s="232">
        <v>0.15878</v>
      </c>
      <c r="E16" s="233">
        <v>0.19982</v>
      </c>
      <c r="F16" s="234">
        <v>0.19855999999999999</v>
      </c>
      <c r="G16" s="231">
        <v>0.21099999999999999</v>
      </c>
      <c r="H16" s="232">
        <v>0.20627999999999999</v>
      </c>
      <c r="I16" s="233">
        <v>0.20041</v>
      </c>
      <c r="J16" s="223">
        <v>0.27473999999999998</v>
      </c>
      <c r="M16" s="143"/>
    </row>
    <row r="17" spans="2:14" s="89" customFormat="1" ht="38.25">
      <c r="B17" s="112" t="s">
        <v>56</v>
      </c>
      <c r="C17" s="229">
        <v>4.2043999999999997</v>
      </c>
      <c r="D17" s="228">
        <v>5.66256</v>
      </c>
      <c r="E17" s="229">
        <v>4.7915900000000002</v>
      </c>
      <c r="F17" s="230">
        <v>6.4186199999999998</v>
      </c>
      <c r="G17" s="227">
        <v>4.3654400000000004</v>
      </c>
      <c r="H17" s="228">
        <v>5.9573600000000004</v>
      </c>
      <c r="I17" s="229">
        <v>-9.5980500000000006</v>
      </c>
      <c r="J17" s="228">
        <v>-9.5000900000000001</v>
      </c>
    </row>
    <row r="18" spans="2:14" s="89" customFormat="1" ht="39" thickBot="1">
      <c r="B18" s="112" t="s">
        <v>57</v>
      </c>
      <c r="C18" s="235">
        <v>9.3059399999999997</v>
      </c>
      <c r="D18" s="236">
        <v>11.888059999999999</v>
      </c>
      <c r="E18" s="235">
        <v>6.2555500000000004</v>
      </c>
      <c r="F18" s="237">
        <v>7.8520500000000002</v>
      </c>
      <c r="G18" s="238">
        <v>5.7500799999999996</v>
      </c>
      <c r="H18" s="236">
        <v>7.5637100000000004</v>
      </c>
      <c r="I18" s="235">
        <v>-13.09126</v>
      </c>
      <c r="J18" s="236">
        <v>-13.0099</v>
      </c>
      <c r="N18" s="239"/>
    </row>
    <row r="19" spans="2:14" s="89" customFormat="1" ht="13.5" customHeight="1" thickBot="1">
      <c r="B19" s="1153" t="s">
        <v>58</v>
      </c>
      <c r="C19" s="1153"/>
      <c r="D19" s="1153"/>
      <c r="E19" s="1153"/>
      <c r="F19" s="1153"/>
      <c r="G19" s="1153"/>
      <c r="H19" s="1153"/>
      <c r="I19" s="1153"/>
      <c r="J19" s="1153"/>
    </row>
    <row r="20" spans="2:14" s="89" customFormat="1" ht="12.75">
      <c r="B20" s="91" t="s">
        <v>59</v>
      </c>
      <c r="C20" s="229">
        <v>1.3334600000000001</v>
      </c>
      <c r="D20" s="228">
        <v>1.34778</v>
      </c>
      <c r="E20" s="229">
        <v>1.4691700000000001</v>
      </c>
      <c r="F20" s="230">
        <v>1.46069</v>
      </c>
      <c r="G20" s="227">
        <v>1.3328599999999999</v>
      </c>
      <c r="H20" s="228">
        <v>1.3408100000000001</v>
      </c>
      <c r="I20" s="240">
        <v>1.0242800000000001</v>
      </c>
      <c r="J20" s="228">
        <v>0.92264000000000002</v>
      </c>
      <c r="L20" s="143"/>
      <c r="M20" s="143"/>
      <c r="N20" s="142"/>
    </row>
    <row r="21" spans="2:14" s="89" customFormat="1" ht="12.75">
      <c r="B21" s="97" t="s">
        <v>60</v>
      </c>
      <c r="C21" s="217">
        <v>0.93759000000000003</v>
      </c>
      <c r="D21" s="218">
        <v>0.89463000000000004</v>
      </c>
      <c r="E21" s="217">
        <v>0.97272000000000003</v>
      </c>
      <c r="F21" s="219">
        <v>0.99184000000000005</v>
      </c>
      <c r="G21" s="220">
        <v>0.89114000000000004</v>
      </c>
      <c r="H21" s="218">
        <v>0.9</v>
      </c>
      <c r="I21" s="217">
        <v>0.72226000000000001</v>
      </c>
      <c r="J21" s="218">
        <v>0.68842000000000003</v>
      </c>
      <c r="L21" s="143"/>
      <c r="M21" s="143"/>
      <c r="N21" s="142"/>
    </row>
    <row r="22" spans="2:14" s="89" customFormat="1" ht="12.75">
      <c r="B22" s="97" t="s">
        <v>61</v>
      </c>
      <c r="C22" s="217">
        <v>0.25794</v>
      </c>
      <c r="D22" s="218">
        <v>0.22620000000000001</v>
      </c>
      <c r="E22" s="217">
        <v>0.23282</v>
      </c>
      <c r="F22" s="219">
        <v>0.24911</v>
      </c>
      <c r="G22" s="220">
        <v>0.22114</v>
      </c>
      <c r="H22" s="218">
        <v>0.26595000000000002</v>
      </c>
      <c r="I22" s="217">
        <v>0.25705</v>
      </c>
      <c r="J22" s="218">
        <v>0.20898</v>
      </c>
      <c r="L22" s="143"/>
      <c r="M22" s="143"/>
      <c r="N22" s="142"/>
    </row>
    <row r="23" spans="2:14" s="89" customFormat="1" ht="26.25" thickBot="1">
      <c r="B23" s="112" t="s">
        <v>62</v>
      </c>
      <c r="C23" s="241">
        <v>82429.234263999999</v>
      </c>
      <c r="D23" s="242">
        <v>91854.370968999996</v>
      </c>
      <c r="E23" s="241">
        <v>52774.866966000001</v>
      </c>
      <c r="F23" s="243">
        <v>50655.222756000003</v>
      </c>
      <c r="G23" s="244">
        <v>77776.852283999993</v>
      </c>
      <c r="H23" s="242">
        <v>82459.133667000002</v>
      </c>
      <c r="I23" s="241">
        <v>2909.4179509999999</v>
      </c>
      <c r="J23" s="245">
        <v>-3063.7927260000001</v>
      </c>
      <c r="K23" s="142"/>
      <c r="L23" s="143"/>
      <c r="M23" s="143"/>
      <c r="N23" s="142"/>
    </row>
    <row r="24" spans="2:14" s="89" customFormat="1" ht="13.5" customHeight="1" thickBot="1">
      <c r="B24" s="1153" t="s">
        <v>63</v>
      </c>
      <c r="C24" s="1153"/>
      <c r="D24" s="1153"/>
      <c r="E24" s="1153"/>
      <c r="F24" s="1153"/>
      <c r="G24" s="1153"/>
      <c r="H24" s="1153"/>
      <c r="I24" s="1153"/>
      <c r="J24" s="1153"/>
    </row>
    <row r="25" spans="2:14" s="89" customFormat="1" ht="12.75">
      <c r="B25" s="246" t="s">
        <v>64</v>
      </c>
      <c r="C25" s="247">
        <v>0.78661000000000003</v>
      </c>
      <c r="D25" s="248">
        <v>0.80508999999999997</v>
      </c>
      <c r="E25" s="249">
        <v>0.94806000000000001</v>
      </c>
      <c r="F25" s="250">
        <v>0.94757000000000002</v>
      </c>
      <c r="G25" s="247">
        <v>0.86628000000000005</v>
      </c>
      <c r="H25" s="248">
        <v>0.83826000000000001</v>
      </c>
      <c r="I25" s="249">
        <v>0.34700999999999999</v>
      </c>
      <c r="J25" s="248">
        <v>0.24540999999999999</v>
      </c>
      <c r="L25" s="142"/>
    </row>
    <row r="26" spans="2:14" s="89" customFormat="1" ht="12.75">
      <c r="B26" s="251" t="s">
        <v>65</v>
      </c>
      <c r="C26" s="247">
        <v>1.41354</v>
      </c>
      <c r="D26" s="248">
        <v>1.49272</v>
      </c>
      <c r="E26" s="249">
        <v>2.4681999999999999</v>
      </c>
      <c r="F26" s="250">
        <v>2.3074300000000001</v>
      </c>
      <c r="G26" s="247">
        <v>2.3444500000000001</v>
      </c>
      <c r="H26" s="248">
        <v>2.2227999999999999</v>
      </c>
      <c r="I26" s="249">
        <v>0.92430000000000001</v>
      </c>
      <c r="J26" s="248">
        <v>0.69945999999999997</v>
      </c>
      <c r="L26" s="142"/>
    </row>
    <row r="27" spans="2:14" s="89" customFormat="1" ht="12.75">
      <c r="B27" s="251" t="s">
        <v>66</v>
      </c>
      <c r="C27" s="247">
        <v>7.5436300000000003</v>
      </c>
      <c r="D27" s="248">
        <v>6.5421699999999996</v>
      </c>
      <c r="E27" s="249">
        <v>5.0618499999999997</v>
      </c>
      <c r="F27" s="250">
        <v>5.6202399999999999</v>
      </c>
      <c r="G27" s="247">
        <v>4.5611899999999999</v>
      </c>
      <c r="H27" s="248">
        <v>4.4667399999999997</v>
      </c>
      <c r="I27" s="249">
        <v>2.2019899999999999</v>
      </c>
      <c r="J27" s="248">
        <v>1.7905</v>
      </c>
      <c r="L27" s="142"/>
    </row>
    <row r="28" spans="2:14" s="89" customFormat="1" ht="12.75">
      <c r="B28" s="251" t="s">
        <v>67</v>
      </c>
      <c r="C28" s="252">
        <v>4.3228200000000001</v>
      </c>
      <c r="D28" s="253">
        <v>4.3754600000000003</v>
      </c>
      <c r="E28" s="145">
        <v>3.32883</v>
      </c>
      <c r="F28" s="146">
        <v>3.5111400000000001</v>
      </c>
      <c r="G28" s="252">
        <v>2.9885799999999998</v>
      </c>
      <c r="H28" s="253">
        <v>3.0874199999999998</v>
      </c>
      <c r="I28" s="145">
        <v>1.4100699999999999</v>
      </c>
      <c r="J28" s="253">
        <v>0.86539999999999995</v>
      </c>
      <c r="L28" s="142"/>
    </row>
    <row r="29" spans="2:14" s="89" customFormat="1" ht="12.75">
      <c r="B29" s="251" t="s">
        <v>68</v>
      </c>
      <c r="C29" s="252">
        <v>4.3937999999999997</v>
      </c>
      <c r="D29" s="253">
        <v>4.4351799999999999</v>
      </c>
      <c r="E29" s="145">
        <v>3.3963000000000001</v>
      </c>
      <c r="F29" s="146">
        <v>3.5477699999999999</v>
      </c>
      <c r="G29" s="252">
        <v>3.0070399999999999</v>
      </c>
      <c r="H29" s="253">
        <v>3.1054300000000001</v>
      </c>
      <c r="I29" s="145">
        <v>1.42961</v>
      </c>
      <c r="J29" s="253">
        <v>0.87473999999999996</v>
      </c>
    </row>
    <row r="30" spans="2:14" s="89" customFormat="1" ht="22.5">
      <c r="B30" s="251" t="s">
        <v>69</v>
      </c>
      <c r="C30" s="252">
        <v>7.8627900000000004</v>
      </c>
      <c r="D30" s="253">
        <v>7.5332100000000004</v>
      </c>
      <c r="E30" s="145">
        <v>5.0081899999999999</v>
      </c>
      <c r="F30" s="146">
        <v>5.3922100000000004</v>
      </c>
      <c r="G30" s="252">
        <v>5.2729299999999997</v>
      </c>
      <c r="H30" s="253">
        <v>5.0916100000000002</v>
      </c>
      <c r="I30" s="145">
        <v>9.8305699999999998</v>
      </c>
      <c r="J30" s="253">
        <v>-9.4085099999999997</v>
      </c>
    </row>
    <row r="31" spans="2:14" s="89" customFormat="1" ht="12.75">
      <c r="B31" s="251" t="s">
        <v>70</v>
      </c>
      <c r="C31" s="252">
        <v>1.29843</v>
      </c>
      <c r="D31" s="253">
        <v>1.32359</v>
      </c>
      <c r="E31" s="145">
        <v>1.9348799999999999</v>
      </c>
      <c r="F31" s="146">
        <v>1.87022</v>
      </c>
      <c r="G31" s="252">
        <v>1.9737499999999999</v>
      </c>
      <c r="H31" s="253">
        <v>1.88148</v>
      </c>
      <c r="I31" s="145">
        <v>0.94716999999999996</v>
      </c>
      <c r="J31" s="253">
        <v>0.85972999999999999</v>
      </c>
    </row>
    <row r="32" spans="2:14" s="89" customFormat="1" ht="22.5">
      <c r="B32" s="254" t="s">
        <v>71</v>
      </c>
      <c r="C32" s="252">
        <v>48.385159999999999</v>
      </c>
      <c r="D32" s="253">
        <v>55.791910000000001</v>
      </c>
      <c r="E32" s="145">
        <v>72.107969999999995</v>
      </c>
      <c r="F32" s="146">
        <v>64.943809999999999</v>
      </c>
      <c r="G32" s="252">
        <v>80.022980000000004</v>
      </c>
      <c r="H32" s="253">
        <v>81.715100000000007</v>
      </c>
      <c r="I32" s="145">
        <v>165.75900999999999</v>
      </c>
      <c r="J32" s="253">
        <v>203.85363000000001</v>
      </c>
    </row>
    <row r="33" spans="2:16" s="89" customFormat="1" ht="12.75">
      <c r="B33" s="254" t="s">
        <v>72</v>
      </c>
      <c r="C33" s="252">
        <v>84.435590000000005</v>
      </c>
      <c r="D33" s="253">
        <v>83.419809999999998</v>
      </c>
      <c r="E33" s="145">
        <v>109.64821999999999</v>
      </c>
      <c r="F33" s="146">
        <v>103.95478</v>
      </c>
      <c r="G33" s="252">
        <v>122.13155999999999</v>
      </c>
      <c r="H33" s="253">
        <v>118.22150999999999</v>
      </c>
      <c r="I33" s="145">
        <v>258.85257000000001</v>
      </c>
      <c r="J33" s="253">
        <v>421.77181999999999</v>
      </c>
    </row>
    <row r="34" spans="2:16" s="89" customFormat="1" ht="22.5">
      <c r="B34" s="254" t="s">
        <v>73</v>
      </c>
      <c r="C34" s="252">
        <v>83.071529999999996</v>
      </c>
      <c r="D34" s="253">
        <v>82.296480000000003</v>
      </c>
      <c r="E34" s="145">
        <v>107.46974</v>
      </c>
      <c r="F34" s="146">
        <v>102.88163</v>
      </c>
      <c r="G34" s="252">
        <v>121.38194</v>
      </c>
      <c r="H34" s="253">
        <v>117.53609</v>
      </c>
      <c r="I34" s="145">
        <v>255.31362999999999</v>
      </c>
      <c r="J34" s="253">
        <v>417.26701000000003</v>
      </c>
    </row>
    <row r="35" spans="2:16" s="89" customFormat="1" ht="22.5">
      <c r="B35" s="254" t="s">
        <v>74</v>
      </c>
      <c r="C35" s="252">
        <v>121.48887999999999</v>
      </c>
      <c r="D35" s="253">
        <v>117.98591999999999</v>
      </c>
      <c r="E35" s="145">
        <v>148.96080000000001</v>
      </c>
      <c r="F35" s="146">
        <v>139.36476999999999</v>
      </c>
      <c r="G35" s="252">
        <v>186.12280999999999</v>
      </c>
      <c r="H35" s="253">
        <v>191.15649999999999</v>
      </c>
      <c r="I35" s="145">
        <v>512.08159000000001</v>
      </c>
      <c r="J35" s="253">
        <v>795.92609000000004</v>
      </c>
    </row>
    <row r="36" spans="2:16" s="89" customFormat="1" ht="33.75">
      <c r="B36" s="254" t="s">
        <v>75</v>
      </c>
      <c r="C36" s="149">
        <v>1.26738</v>
      </c>
      <c r="D36" s="253">
        <v>1.29297</v>
      </c>
      <c r="E36" s="145">
        <v>1.60612</v>
      </c>
      <c r="F36" s="146">
        <v>1.5442199999999999</v>
      </c>
      <c r="G36" s="252">
        <v>1.4941599999999999</v>
      </c>
      <c r="H36" s="146">
        <v>1.4871099999999999</v>
      </c>
      <c r="I36" s="252">
        <v>1.20506</v>
      </c>
      <c r="J36" s="149">
        <v>1.0694300000000001</v>
      </c>
    </row>
    <row r="37" spans="2:16" s="89" customFormat="1" ht="23.25" thickBot="1">
      <c r="B37" s="255" t="s">
        <v>76</v>
      </c>
      <c r="C37" s="82">
        <v>0.58111999999999997</v>
      </c>
      <c r="D37" s="85">
        <v>0.56333</v>
      </c>
      <c r="E37" s="82">
        <v>0.38740000000000002</v>
      </c>
      <c r="F37" s="83">
        <v>0.41469</v>
      </c>
      <c r="G37" s="84">
        <v>0.38145000000000001</v>
      </c>
      <c r="H37" s="85">
        <v>0.38608999999999999</v>
      </c>
      <c r="I37" s="82">
        <v>0.39673000000000003</v>
      </c>
      <c r="J37" s="85">
        <v>0.38679999999999998</v>
      </c>
    </row>
    <row r="38" spans="2:16" s="89" customFormat="1" ht="13.5" customHeight="1" thickBot="1">
      <c r="B38" s="1153" t="s">
        <v>77</v>
      </c>
      <c r="C38" s="1153"/>
      <c r="D38" s="1153"/>
      <c r="E38" s="1153"/>
      <c r="F38" s="1153"/>
      <c r="G38" s="1153"/>
      <c r="H38" s="1153"/>
      <c r="I38" s="1153"/>
      <c r="J38" s="1153"/>
    </row>
    <row r="39" spans="2:16" s="89" customFormat="1" ht="12.75">
      <c r="B39" s="91" t="s">
        <v>93</v>
      </c>
      <c r="C39" s="256">
        <v>5.5038799999999999E-2</v>
      </c>
      <c r="D39" s="257">
        <v>4.9525199999999998E-2</v>
      </c>
      <c r="E39" s="258">
        <v>3.9897700000000001E-2</v>
      </c>
      <c r="F39" s="259">
        <v>4.8605099999999998E-2</v>
      </c>
      <c r="G39" s="258">
        <v>3.3878800000000001E-2</v>
      </c>
      <c r="H39" s="259">
        <v>3.9209099999999997E-2</v>
      </c>
      <c r="I39" s="260">
        <v>-3.0094099999999999E-2</v>
      </c>
      <c r="J39" s="257">
        <v>-2.5297500000000001E-2</v>
      </c>
      <c r="L39" s="170"/>
      <c r="M39" s="170"/>
      <c r="N39" s="170"/>
    </row>
    <row r="40" spans="2:16" s="89" customFormat="1" ht="12.75">
      <c r="B40" s="97" t="s">
        <v>79</v>
      </c>
      <c r="C40" s="79">
        <v>9.0850399999999998E-2</v>
      </c>
      <c r="D40" s="261">
        <v>8.1420900000000004E-2</v>
      </c>
      <c r="E40" s="79">
        <v>8.1426600000000002E-2</v>
      </c>
      <c r="F40" s="262">
        <v>9.5931299999999997E-2</v>
      </c>
      <c r="G40" s="79">
        <v>7.7189599999999997E-2</v>
      </c>
      <c r="H40" s="262">
        <v>8.8004600000000002E-2</v>
      </c>
      <c r="I40" s="263">
        <v>-8.21432E-2</v>
      </c>
      <c r="J40" s="264">
        <v>-8.8624400000000006E-2</v>
      </c>
      <c r="L40" s="170"/>
      <c r="M40" s="170"/>
      <c r="N40" s="170"/>
    </row>
    <row r="41" spans="2:16" s="89" customFormat="1" ht="12.75">
      <c r="B41" s="97" t="s">
        <v>80</v>
      </c>
      <c r="C41" s="222">
        <v>6.9969500000000004E-2</v>
      </c>
      <c r="D41" s="223">
        <v>6.1515199999999999E-2</v>
      </c>
      <c r="E41" s="222">
        <v>4.2083500000000003E-2</v>
      </c>
      <c r="F41" s="224">
        <v>5.1294199999999998E-2</v>
      </c>
      <c r="G41" s="222">
        <v>3.9108200000000003E-2</v>
      </c>
      <c r="H41" s="224">
        <v>4.6774200000000002E-2</v>
      </c>
      <c r="I41" s="225">
        <v>-8.6725200000000002E-2</v>
      </c>
      <c r="J41" s="205">
        <v>-0.1030836</v>
      </c>
      <c r="L41" s="170"/>
      <c r="M41" s="170"/>
      <c r="N41" s="170"/>
    </row>
    <row r="42" spans="2:16" s="89" customFormat="1" ht="25.5">
      <c r="B42" s="97" t="s">
        <v>94</v>
      </c>
      <c r="C42" s="79">
        <v>7.0473999999999995E-2</v>
      </c>
      <c r="D42" s="261">
        <v>6.9769899999999996E-2</v>
      </c>
      <c r="E42" s="79">
        <v>7.8330300000000005E-2</v>
      </c>
      <c r="F42" s="262">
        <v>8.6718600000000007E-2</v>
      </c>
      <c r="G42" s="79">
        <v>7.1011400000000002E-2</v>
      </c>
      <c r="H42" s="262">
        <v>7.9244499999999995E-2</v>
      </c>
      <c r="I42" s="263">
        <v>-7.4248300000000003E-2</v>
      </c>
      <c r="J42" s="264">
        <v>-7.7386399999999994E-2</v>
      </c>
      <c r="L42" s="170"/>
      <c r="M42" s="170"/>
      <c r="N42" s="170"/>
    </row>
    <row r="43" spans="2:16" s="89" customFormat="1" ht="12.75">
      <c r="B43" s="112" t="s">
        <v>82</v>
      </c>
      <c r="C43" s="79">
        <v>5.19043E-2</v>
      </c>
      <c r="D43" s="261">
        <v>5.0818299999999997E-2</v>
      </c>
      <c r="E43" s="79">
        <v>4.8737900000000001E-2</v>
      </c>
      <c r="F43" s="262">
        <v>5.5532199999999997E-2</v>
      </c>
      <c r="G43" s="79">
        <v>4.04727E-2</v>
      </c>
      <c r="H43" s="262">
        <v>4.5499199999999997E-2</v>
      </c>
      <c r="I43" s="263">
        <v>-3.5497099999999997E-2</v>
      </c>
      <c r="J43" s="261">
        <v>-3.2011400000000002E-2</v>
      </c>
      <c r="L43" s="170"/>
      <c r="M43" s="170"/>
      <c r="N43" s="170"/>
    </row>
    <row r="44" spans="2:16" s="89" customFormat="1" ht="13.5" thickBot="1">
      <c r="B44" s="265" t="s">
        <v>83</v>
      </c>
      <c r="C44" s="266">
        <v>6.5984600000000004E-2</v>
      </c>
      <c r="D44" s="267">
        <v>6.3121399999999994E-2</v>
      </c>
      <c r="E44" s="266">
        <v>5.1408099999999998E-2</v>
      </c>
      <c r="F44" s="268">
        <v>5.86046E-2</v>
      </c>
      <c r="G44" s="266">
        <v>4.6719900000000002E-2</v>
      </c>
      <c r="H44" s="268">
        <v>5.4277899999999997E-2</v>
      </c>
      <c r="I44" s="269">
        <v>-0.10229539999999999</v>
      </c>
      <c r="J44" s="165">
        <v>-0.1304418</v>
      </c>
    </row>
    <row r="46" spans="2:16" ht="57" customHeight="1">
      <c r="B46" s="1163" t="s">
        <v>86</v>
      </c>
      <c r="C46" s="1163"/>
      <c r="D46" s="1163"/>
      <c r="E46" s="1163"/>
      <c r="F46" s="1163"/>
      <c r="G46" s="1163"/>
      <c r="H46" s="1163"/>
      <c r="I46" s="1163"/>
      <c r="J46" s="1163"/>
      <c r="K46" s="270"/>
      <c r="L46" s="270"/>
      <c r="M46" s="270"/>
      <c r="N46" s="270"/>
      <c r="O46" s="270"/>
      <c r="P46" s="270"/>
    </row>
    <row r="47" spans="2:16" ht="13.15" customHeight="1">
      <c r="B47" s="1164"/>
      <c r="C47" s="1164"/>
      <c r="D47" s="1164"/>
      <c r="E47" s="1164"/>
      <c r="F47" s="1164"/>
      <c r="G47" s="1164"/>
      <c r="H47" s="1164"/>
      <c r="I47" s="1164"/>
      <c r="J47" s="1164"/>
    </row>
  </sheetData>
  <mergeCells count="13">
    <mergeCell ref="B47:J47"/>
    <mergeCell ref="I1:J1"/>
    <mergeCell ref="B3:J3"/>
    <mergeCell ref="B5:B6"/>
    <mergeCell ref="C5:D5"/>
    <mergeCell ref="E5:F5"/>
    <mergeCell ref="G5:H5"/>
    <mergeCell ref="I5:J5"/>
    <mergeCell ref="B10:J10"/>
    <mergeCell ref="B19:J19"/>
    <mergeCell ref="B24:J24"/>
    <mergeCell ref="B38:J38"/>
    <mergeCell ref="B46:J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workbookViewId="0">
      <pane xSplit="2" ySplit="6" topLeftCell="C43" activePane="bottomRight" state="frozen"/>
      <selection activeCell="B1" sqref="B1"/>
      <selection pane="topRight" activeCell="B1" sqref="B1"/>
      <selection pane="bottomLeft" activeCell="B1" sqref="B1"/>
      <selection pane="bottomRight" activeCell="E2" sqref="E2"/>
    </sheetView>
  </sheetViews>
  <sheetFormatPr defaultColWidth="9.140625" defaultRowHeight="14.25"/>
  <cols>
    <col min="1" max="1" width="9.140625" style="56"/>
    <col min="2" max="2" width="40.28515625" style="56" customWidth="1"/>
    <col min="3" max="4" width="11.42578125" style="56" customWidth="1"/>
    <col min="5" max="6" width="11.5703125" style="56" customWidth="1"/>
    <col min="7" max="7" width="9.140625" style="56"/>
    <col min="8" max="8" width="9.140625" style="189"/>
    <col min="9" max="257" width="9.140625" style="56"/>
    <col min="258" max="258" width="40.28515625" style="56" customWidth="1"/>
    <col min="259" max="262" width="9.5703125" style="56" customWidth="1"/>
    <col min="263" max="513" width="9.140625" style="56"/>
    <col min="514" max="514" width="40.28515625" style="56" customWidth="1"/>
    <col min="515" max="518" width="9.5703125" style="56" customWidth="1"/>
    <col min="519" max="769" width="9.140625" style="56"/>
    <col min="770" max="770" width="40.28515625" style="56" customWidth="1"/>
    <col min="771" max="774" width="9.5703125" style="56" customWidth="1"/>
    <col min="775" max="1025" width="9.140625" style="56"/>
    <col min="1026" max="1026" width="40.28515625" style="56" customWidth="1"/>
    <col min="1027" max="1030" width="9.5703125" style="56" customWidth="1"/>
    <col min="1031" max="1281" width="9.140625" style="56"/>
    <col min="1282" max="1282" width="40.28515625" style="56" customWidth="1"/>
    <col min="1283" max="1286" width="9.5703125" style="56" customWidth="1"/>
    <col min="1287" max="1537" width="9.140625" style="56"/>
    <col min="1538" max="1538" width="40.28515625" style="56" customWidth="1"/>
    <col min="1539" max="1542" width="9.5703125" style="56" customWidth="1"/>
    <col min="1543" max="1793" width="9.140625" style="56"/>
    <col min="1794" max="1794" width="40.28515625" style="56" customWidth="1"/>
    <col min="1795" max="1798" width="9.5703125" style="56" customWidth="1"/>
    <col min="1799" max="2049" width="9.140625" style="56"/>
    <col min="2050" max="2050" width="40.28515625" style="56" customWidth="1"/>
    <col min="2051" max="2054" width="9.5703125" style="56" customWidth="1"/>
    <col min="2055" max="2305" width="9.140625" style="56"/>
    <col min="2306" max="2306" width="40.28515625" style="56" customWidth="1"/>
    <col min="2307" max="2310" width="9.5703125" style="56" customWidth="1"/>
    <col min="2311" max="2561" width="9.140625" style="56"/>
    <col min="2562" max="2562" width="40.28515625" style="56" customWidth="1"/>
    <col min="2563" max="2566" width="9.5703125" style="56" customWidth="1"/>
    <col min="2567" max="2817" width="9.140625" style="56"/>
    <col min="2818" max="2818" width="40.28515625" style="56" customWidth="1"/>
    <col min="2819" max="2822" width="9.5703125" style="56" customWidth="1"/>
    <col min="2823" max="3073" width="9.140625" style="56"/>
    <col min="3074" max="3074" width="40.28515625" style="56" customWidth="1"/>
    <col min="3075" max="3078" width="9.5703125" style="56" customWidth="1"/>
    <col min="3079" max="3329" width="9.140625" style="56"/>
    <col min="3330" max="3330" width="40.28515625" style="56" customWidth="1"/>
    <col min="3331" max="3334" width="9.5703125" style="56" customWidth="1"/>
    <col min="3335" max="3585" width="9.140625" style="56"/>
    <col min="3586" max="3586" width="40.28515625" style="56" customWidth="1"/>
    <col min="3587" max="3590" width="9.5703125" style="56" customWidth="1"/>
    <col min="3591" max="3841" width="9.140625" style="56"/>
    <col min="3842" max="3842" width="40.28515625" style="56" customWidth="1"/>
    <col min="3843" max="3846" width="9.5703125" style="56" customWidth="1"/>
    <col min="3847" max="4097" width="9.140625" style="56"/>
    <col min="4098" max="4098" width="40.28515625" style="56" customWidth="1"/>
    <col min="4099" max="4102" width="9.5703125" style="56" customWidth="1"/>
    <col min="4103" max="4353" width="9.140625" style="56"/>
    <col min="4354" max="4354" width="40.28515625" style="56" customWidth="1"/>
    <col min="4355" max="4358" width="9.5703125" style="56" customWidth="1"/>
    <col min="4359" max="4609" width="9.140625" style="56"/>
    <col min="4610" max="4610" width="40.28515625" style="56" customWidth="1"/>
    <col min="4611" max="4614" width="9.5703125" style="56" customWidth="1"/>
    <col min="4615" max="4865" width="9.140625" style="56"/>
    <col min="4866" max="4866" width="40.28515625" style="56" customWidth="1"/>
    <col min="4867" max="4870" width="9.5703125" style="56" customWidth="1"/>
    <col min="4871" max="5121" width="9.140625" style="56"/>
    <col min="5122" max="5122" width="40.28515625" style="56" customWidth="1"/>
    <col min="5123" max="5126" width="9.5703125" style="56" customWidth="1"/>
    <col min="5127" max="5377" width="9.140625" style="56"/>
    <col min="5378" max="5378" width="40.28515625" style="56" customWidth="1"/>
    <col min="5379" max="5382" width="9.5703125" style="56" customWidth="1"/>
    <col min="5383" max="5633" width="9.140625" style="56"/>
    <col min="5634" max="5634" width="40.28515625" style="56" customWidth="1"/>
    <col min="5635" max="5638" width="9.5703125" style="56" customWidth="1"/>
    <col min="5639" max="5889" width="9.140625" style="56"/>
    <col min="5890" max="5890" width="40.28515625" style="56" customWidth="1"/>
    <col min="5891" max="5894" width="9.5703125" style="56" customWidth="1"/>
    <col min="5895" max="6145" width="9.140625" style="56"/>
    <col min="6146" max="6146" width="40.28515625" style="56" customWidth="1"/>
    <col min="6147" max="6150" width="9.5703125" style="56" customWidth="1"/>
    <col min="6151" max="6401" width="9.140625" style="56"/>
    <col min="6402" max="6402" width="40.28515625" style="56" customWidth="1"/>
    <col min="6403" max="6406" width="9.5703125" style="56" customWidth="1"/>
    <col min="6407" max="6657" width="9.140625" style="56"/>
    <col min="6658" max="6658" width="40.28515625" style="56" customWidth="1"/>
    <col min="6659" max="6662" width="9.5703125" style="56" customWidth="1"/>
    <col min="6663" max="6913" width="9.140625" style="56"/>
    <col min="6914" max="6914" width="40.28515625" style="56" customWidth="1"/>
    <col min="6915" max="6918" width="9.5703125" style="56" customWidth="1"/>
    <col min="6919" max="7169" width="9.140625" style="56"/>
    <col min="7170" max="7170" width="40.28515625" style="56" customWidth="1"/>
    <col min="7171" max="7174" width="9.5703125" style="56" customWidth="1"/>
    <col min="7175" max="7425" width="9.140625" style="56"/>
    <col min="7426" max="7426" width="40.28515625" style="56" customWidth="1"/>
    <col min="7427" max="7430" width="9.5703125" style="56" customWidth="1"/>
    <col min="7431" max="7681" width="9.140625" style="56"/>
    <col min="7682" max="7682" width="40.28515625" style="56" customWidth="1"/>
    <col min="7683" max="7686" width="9.5703125" style="56" customWidth="1"/>
    <col min="7687" max="7937" width="9.140625" style="56"/>
    <col min="7938" max="7938" width="40.28515625" style="56" customWidth="1"/>
    <col min="7939" max="7942" width="9.5703125" style="56" customWidth="1"/>
    <col min="7943" max="8193" width="9.140625" style="56"/>
    <col min="8194" max="8194" width="40.28515625" style="56" customWidth="1"/>
    <col min="8195" max="8198" width="9.5703125" style="56" customWidth="1"/>
    <col min="8199" max="8449" width="9.140625" style="56"/>
    <col min="8450" max="8450" width="40.28515625" style="56" customWidth="1"/>
    <col min="8451" max="8454" width="9.5703125" style="56" customWidth="1"/>
    <col min="8455" max="8705" width="9.140625" style="56"/>
    <col min="8706" max="8706" width="40.28515625" style="56" customWidth="1"/>
    <col min="8707" max="8710" width="9.5703125" style="56" customWidth="1"/>
    <col min="8711" max="8961" width="9.140625" style="56"/>
    <col min="8962" max="8962" width="40.28515625" style="56" customWidth="1"/>
    <col min="8963" max="8966" width="9.5703125" style="56" customWidth="1"/>
    <col min="8967" max="9217" width="9.140625" style="56"/>
    <col min="9218" max="9218" width="40.28515625" style="56" customWidth="1"/>
    <col min="9219" max="9222" width="9.5703125" style="56" customWidth="1"/>
    <col min="9223" max="9473" width="9.140625" style="56"/>
    <col min="9474" max="9474" width="40.28515625" style="56" customWidth="1"/>
    <col min="9475" max="9478" width="9.5703125" style="56" customWidth="1"/>
    <col min="9479" max="9729" width="9.140625" style="56"/>
    <col min="9730" max="9730" width="40.28515625" style="56" customWidth="1"/>
    <col min="9731" max="9734" width="9.5703125" style="56" customWidth="1"/>
    <col min="9735" max="9985" width="9.140625" style="56"/>
    <col min="9986" max="9986" width="40.28515625" style="56" customWidth="1"/>
    <col min="9987" max="9990" width="9.5703125" style="56" customWidth="1"/>
    <col min="9991" max="10241" width="9.140625" style="56"/>
    <col min="10242" max="10242" width="40.28515625" style="56" customWidth="1"/>
    <col min="10243" max="10246" width="9.5703125" style="56" customWidth="1"/>
    <col min="10247" max="10497" width="9.140625" style="56"/>
    <col min="10498" max="10498" width="40.28515625" style="56" customWidth="1"/>
    <col min="10499" max="10502" width="9.5703125" style="56" customWidth="1"/>
    <col min="10503" max="10753" width="9.140625" style="56"/>
    <col min="10754" max="10754" width="40.28515625" style="56" customWidth="1"/>
    <col min="10755" max="10758" width="9.5703125" style="56" customWidth="1"/>
    <col min="10759" max="11009" width="9.140625" style="56"/>
    <col min="11010" max="11010" width="40.28515625" style="56" customWidth="1"/>
    <col min="11011" max="11014" width="9.5703125" style="56" customWidth="1"/>
    <col min="11015" max="11265" width="9.140625" style="56"/>
    <col min="11266" max="11266" width="40.28515625" style="56" customWidth="1"/>
    <col min="11267" max="11270" width="9.5703125" style="56" customWidth="1"/>
    <col min="11271" max="11521" width="9.140625" style="56"/>
    <col min="11522" max="11522" width="40.28515625" style="56" customWidth="1"/>
    <col min="11523" max="11526" width="9.5703125" style="56" customWidth="1"/>
    <col min="11527" max="11777" width="9.140625" style="56"/>
    <col min="11778" max="11778" width="40.28515625" style="56" customWidth="1"/>
    <col min="11779" max="11782" width="9.5703125" style="56" customWidth="1"/>
    <col min="11783" max="12033" width="9.140625" style="56"/>
    <col min="12034" max="12034" width="40.28515625" style="56" customWidth="1"/>
    <col min="12035" max="12038" width="9.5703125" style="56" customWidth="1"/>
    <col min="12039" max="12289" width="9.140625" style="56"/>
    <col min="12290" max="12290" width="40.28515625" style="56" customWidth="1"/>
    <col min="12291" max="12294" width="9.5703125" style="56" customWidth="1"/>
    <col min="12295" max="12545" width="9.140625" style="56"/>
    <col min="12546" max="12546" width="40.28515625" style="56" customWidth="1"/>
    <col min="12547" max="12550" width="9.5703125" style="56" customWidth="1"/>
    <col min="12551" max="12801" width="9.140625" style="56"/>
    <col min="12802" max="12802" width="40.28515625" style="56" customWidth="1"/>
    <col min="12803" max="12806" width="9.5703125" style="56" customWidth="1"/>
    <col min="12807" max="13057" width="9.140625" style="56"/>
    <col min="13058" max="13058" width="40.28515625" style="56" customWidth="1"/>
    <col min="13059" max="13062" width="9.5703125" style="56" customWidth="1"/>
    <col min="13063" max="13313" width="9.140625" style="56"/>
    <col min="13314" max="13314" width="40.28515625" style="56" customWidth="1"/>
    <col min="13315" max="13318" width="9.5703125" style="56" customWidth="1"/>
    <col min="13319" max="13569" width="9.140625" style="56"/>
    <col min="13570" max="13570" width="40.28515625" style="56" customWidth="1"/>
    <col min="13571" max="13574" width="9.5703125" style="56" customWidth="1"/>
    <col min="13575" max="13825" width="9.140625" style="56"/>
    <col min="13826" max="13826" width="40.28515625" style="56" customWidth="1"/>
    <col min="13827" max="13830" width="9.5703125" style="56" customWidth="1"/>
    <col min="13831" max="14081" width="9.140625" style="56"/>
    <col min="14082" max="14082" width="40.28515625" style="56" customWidth="1"/>
    <col min="14083" max="14086" width="9.5703125" style="56" customWidth="1"/>
    <col min="14087" max="14337" width="9.140625" style="56"/>
    <col min="14338" max="14338" width="40.28515625" style="56" customWidth="1"/>
    <col min="14339" max="14342" width="9.5703125" style="56" customWidth="1"/>
    <col min="14343" max="14593" width="9.140625" style="56"/>
    <col min="14594" max="14594" width="40.28515625" style="56" customWidth="1"/>
    <col min="14595" max="14598" width="9.5703125" style="56" customWidth="1"/>
    <col min="14599" max="14849" width="9.140625" style="56"/>
    <col min="14850" max="14850" width="40.28515625" style="56" customWidth="1"/>
    <col min="14851" max="14854" width="9.5703125" style="56" customWidth="1"/>
    <col min="14855" max="15105" width="9.140625" style="56"/>
    <col min="15106" max="15106" width="40.28515625" style="56" customWidth="1"/>
    <col min="15107" max="15110" width="9.5703125" style="56" customWidth="1"/>
    <col min="15111" max="15361" width="9.140625" style="56"/>
    <col min="15362" max="15362" width="40.28515625" style="56" customWidth="1"/>
    <col min="15363" max="15366" width="9.5703125" style="56" customWidth="1"/>
    <col min="15367" max="15617" width="9.140625" style="56"/>
    <col min="15618" max="15618" width="40.28515625" style="56" customWidth="1"/>
    <col min="15619" max="15622" width="9.5703125" style="56" customWidth="1"/>
    <col min="15623" max="15873" width="9.140625" style="56"/>
    <col min="15874" max="15874" width="40.28515625" style="56" customWidth="1"/>
    <col min="15875" max="15878" width="9.5703125" style="56" customWidth="1"/>
    <col min="15879" max="16129" width="9.140625" style="56"/>
    <col min="16130" max="16130" width="40.28515625" style="56" customWidth="1"/>
    <col min="16131" max="16134" width="9.5703125" style="56" customWidth="1"/>
    <col min="16135" max="16384" width="9.140625" style="56"/>
  </cols>
  <sheetData>
    <row r="1" spans="1:13">
      <c r="A1" s="271"/>
      <c r="B1" s="271"/>
      <c r="E1" s="1155" t="s">
        <v>209</v>
      </c>
      <c r="F1" s="1155"/>
    </row>
    <row r="2" spans="1:13">
      <c r="C2" s="58"/>
      <c r="D2" s="57"/>
      <c r="E2" s="58"/>
    </row>
    <row r="3" spans="1:13" ht="35.25" customHeight="1">
      <c r="B3" s="1156" t="s">
        <v>95</v>
      </c>
      <c r="C3" s="1156"/>
      <c r="D3" s="1156"/>
      <c r="E3" s="1156"/>
      <c r="F3" s="1156"/>
    </row>
    <row r="4" spans="1:13" ht="15" thickBot="1"/>
    <row r="5" spans="1:13" s="61" customFormat="1" ht="63.75" customHeight="1">
      <c r="B5" s="1157" t="s">
        <v>43</v>
      </c>
      <c r="C5" s="1167" t="s">
        <v>96</v>
      </c>
      <c r="D5" s="1168"/>
      <c r="E5" s="1169" t="s">
        <v>97</v>
      </c>
      <c r="F5" s="1168"/>
      <c r="H5" s="272"/>
      <c r="J5" s="56"/>
      <c r="K5" s="56"/>
      <c r="L5" s="56"/>
      <c r="M5" s="56"/>
    </row>
    <row r="6" spans="1:13" s="62" customFormat="1" ht="15" thickBot="1">
      <c r="B6" s="1158"/>
      <c r="C6" s="273">
        <v>2018</v>
      </c>
      <c r="D6" s="274">
        <v>2019</v>
      </c>
      <c r="E6" s="196">
        <v>2018</v>
      </c>
      <c r="F6" s="275">
        <v>2019</v>
      </c>
      <c r="H6" s="72"/>
      <c r="J6" s="56"/>
      <c r="K6" s="56"/>
      <c r="L6" s="56"/>
      <c r="M6" s="56"/>
    </row>
    <row r="7" spans="1:13" s="62" customFormat="1" ht="12.75">
      <c r="A7" s="65"/>
      <c r="B7" s="66" t="s">
        <v>98</v>
      </c>
      <c r="C7" s="67">
        <v>34134</v>
      </c>
      <c r="D7" s="68">
        <v>36435</v>
      </c>
      <c r="E7" s="69">
        <v>15947</v>
      </c>
      <c r="F7" s="70">
        <v>17837</v>
      </c>
      <c r="H7" s="72"/>
      <c r="I7" s="72"/>
    </row>
    <row r="8" spans="1:13" s="62" customFormat="1" ht="12.75">
      <c r="A8" s="65"/>
      <c r="B8" s="74" t="s">
        <v>47</v>
      </c>
      <c r="C8" s="222">
        <v>0.82574381475081593</v>
      </c>
      <c r="D8" s="224">
        <v>0.83885045818849024</v>
      </c>
      <c r="E8" s="225">
        <v>0.17425618524918413</v>
      </c>
      <c r="F8" s="223">
        <v>0.1611495418115097</v>
      </c>
      <c r="H8" s="205"/>
      <c r="I8" s="205"/>
    </row>
    <row r="9" spans="1:13" s="62" customFormat="1" ht="13.5" thickBot="1">
      <c r="A9" s="65"/>
      <c r="B9" s="81" t="s">
        <v>48</v>
      </c>
      <c r="C9" s="266">
        <v>2.0812181931159679</v>
      </c>
      <c r="D9" s="268">
        <v>2.1238124961382425</v>
      </c>
      <c r="E9" s="269">
        <v>0.43919816221573538</v>
      </c>
      <c r="F9" s="267">
        <v>0.40800057229274495</v>
      </c>
      <c r="H9" s="276"/>
      <c r="I9" s="205"/>
      <c r="J9" s="205"/>
    </row>
    <row r="10" spans="1:13" s="89" customFormat="1" ht="13.5" customHeight="1" thickBot="1">
      <c r="B10" s="1153" t="s">
        <v>49</v>
      </c>
      <c r="C10" s="1153"/>
      <c r="D10" s="1153"/>
      <c r="E10" s="1153"/>
      <c r="F10" s="1153"/>
      <c r="H10" s="142"/>
    </row>
    <row r="11" spans="1:13" s="89" customFormat="1" ht="12.75">
      <c r="B11" s="91" t="s">
        <v>50</v>
      </c>
      <c r="C11" s="277">
        <v>0.43040650000000003</v>
      </c>
      <c r="D11" s="213">
        <v>0.42175390000000001</v>
      </c>
      <c r="E11" s="277">
        <v>0.67596100000000003</v>
      </c>
      <c r="F11" s="213">
        <v>0.75800889999999999</v>
      </c>
      <c r="H11" s="142"/>
    </row>
    <row r="12" spans="1:13" s="89" customFormat="1" ht="12.75">
      <c r="B12" s="59" t="s">
        <v>92</v>
      </c>
      <c r="C12" s="278">
        <v>0.75563999999999998</v>
      </c>
      <c r="D12" s="111">
        <v>0.72936999999999996</v>
      </c>
      <c r="E12" s="278">
        <v>2.0860500000000002</v>
      </c>
      <c r="F12" s="111">
        <v>3.1323799999999999</v>
      </c>
      <c r="H12" s="142"/>
    </row>
    <row r="13" spans="1:13" s="89" customFormat="1" ht="12.75">
      <c r="B13" s="97" t="s">
        <v>52</v>
      </c>
      <c r="C13" s="279">
        <v>0.16426170000000001</v>
      </c>
      <c r="D13" s="223">
        <v>0.15011160000000001</v>
      </c>
      <c r="E13" s="279">
        <v>0.40010620000000002</v>
      </c>
      <c r="F13" s="223">
        <v>0.50389249999999997</v>
      </c>
      <c r="H13" s="142"/>
      <c r="I13" s="143"/>
      <c r="J13" s="143"/>
    </row>
    <row r="14" spans="1:13" s="89" customFormat="1" ht="25.5">
      <c r="B14" s="97" t="s">
        <v>53</v>
      </c>
      <c r="C14" s="280">
        <v>1.7556400000000001</v>
      </c>
      <c r="D14" s="253">
        <v>1.7293700000000001</v>
      </c>
      <c r="E14" s="280">
        <v>3.0860500000000002</v>
      </c>
      <c r="F14" s="253">
        <v>4.1323800000000004</v>
      </c>
      <c r="H14" s="142"/>
      <c r="I14" s="143"/>
      <c r="J14" s="143"/>
    </row>
    <row r="15" spans="1:13" s="89" customFormat="1" ht="12.75">
      <c r="B15" s="97" t="s">
        <v>54</v>
      </c>
      <c r="C15" s="280">
        <v>0.32051000000000002</v>
      </c>
      <c r="D15" s="253">
        <v>0.30797000000000002</v>
      </c>
      <c r="E15" s="280">
        <v>1.0782799999999999</v>
      </c>
      <c r="F15" s="253">
        <v>1.70255</v>
      </c>
      <c r="H15" s="142"/>
      <c r="I15" s="143"/>
      <c r="J15" s="143"/>
    </row>
    <row r="16" spans="1:13" s="89" customFormat="1" ht="25.5">
      <c r="B16" s="112" t="s">
        <v>55</v>
      </c>
      <c r="C16" s="281">
        <v>0.14935000000000001</v>
      </c>
      <c r="D16" s="232">
        <v>0.14141000000000001</v>
      </c>
      <c r="E16" s="281">
        <v>0.37948999999999999</v>
      </c>
      <c r="F16" s="232">
        <v>0.48351</v>
      </c>
      <c r="H16" s="282"/>
      <c r="I16" s="143"/>
      <c r="J16" s="143"/>
    </row>
    <row r="17" spans="2:10" s="89" customFormat="1" ht="38.25">
      <c r="B17" s="112" t="s">
        <v>56</v>
      </c>
      <c r="C17" s="280">
        <v>7.0127300000000004</v>
      </c>
      <c r="D17" s="253">
        <v>8.6374499999999994</v>
      </c>
      <c r="E17" s="280">
        <v>-5.5220500000000001</v>
      </c>
      <c r="F17" s="253">
        <v>-7.1193099999999996</v>
      </c>
      <c r="H17" s="142"/>
      <c r="I17" s="143"/>
      <c r="J17" s="143"/>
    </row>
    <row r="18" spans="2:10" s="89" customFormat="1" ht="26.25" thickBot="1">
      <c r="B18" s="112" t="s">
        <v>57</v>
      </c>
      <c r="C18" s="283">
        <v>12.30284</v>
      </c>
      <c r="D18" s="284">
        <v>14.247949999999999</v>
      </c>
      <c r="E18" s="285">
        <v>-8.8104999999999993</v>
      </c>
      <c r="F18" s="286">
        <v>-10.197749999999999</v>
      </c>
      <c r="H18" s="142"/>
      <c r="I18" s="143"/>
      <c r="J18" s="143"/>
    </row>
    <row r="19" spans="2:10" s="89" customFormat="1" ht="13.5" customHeight="1" thickBot="1">
      <c r="B19" s="1153" t="s">
        <v>58</v>
      </c>
      <c r="C19" s="1153"/>
      <c r="D19" s="1153"/>
      <c r="E19" s="1153"/>
      <c r="F19" s="1153"/>
      <c r="H19" s="142"/>
    </row>
    <row r="20" spans="2:10" s="89" customFormat="1" ht="12.75">
      <c r="B20" s="91" t="s">
        <v>59</v>
      </c>
      <c r="C20" s="287">
        <v>1.4933000000000001</v>
      </c>
      <c r="D20" s="228">
        <v>1.50007</v>
      </c>
      <c r="E20" s="287">
        <v>0.81557999999999997</v>
      </c>
      <c r="F20" s="228">
        <v>0.72216000000000002</v>
      </c>
      <c r="G20" s="288"/>
      <c r="H20" s="142"/>
      <c r="I20" s="143"/>
    </row>
    <row r="21" spans="2:10" s="89" customFormat="1" ht="12.75">
      <c r="B21" s="97" t="s">
        <v>60</v>
      </c>
      <c r="C21" s="289">
        <v>1.0236000000000001</v>
      </c>
      <c r="D21" s="218">
        <v>1.01206</v>
      </c>
      <c r="E21" s="289">
        <v>0.54244000000000003</v>
      </c>
      <c r="F21" s="218">
        <v>0.49258000000000002</v>
      </c>
      <c r="G21" s="288"/>
      <c r="H21" s="142"/>
      <c r="I21" s="143"/>
    </row>
    <row r="22" spans="2:10" s="89" customFormat="1" ht="12.75">
      <c r="B22" s="97" t="s">
        <v>61</v>
      </c>
      <c r="C22" s="289">
        <v>0.27161000000000002</v>
      </c>
      <c r="D22" s="218">
        <v>0.27496999999999999</v>
      </c>
      <c r="E22" s="289">
        <v>0.13657</v>
      </c>
      <c r="F22" s="218">
        <v>0.13403999999999999</v>
      </c>
      <c r="G22" s="288"/>
      <c r="H22" s="142"/>
      <c r="I22" s="143"/>
    </row>
    <row r="23" spans="2:10" s="89" customFormat="1" ht="13.5" thickBot="1">
      <c r="B23" s="112" t="s">
        <v>62</v>
      </c>
      <c r="C23" s="290">
        <v>233035.76256599999</v>
      </c>
      <c r="D23" s="242">
        <v>258071.876785</v>
      </c>
      <c r="E23" s="290">
        <v>-17145.391101000001</v>
      </c>
      <c r="F23" s="245">
        <v>-36166.942118999999</v>
      </c>
      <c r="G23" s="288"/>
      <c r="H23" s="142"/>
      <c r="I23" s="143"/>
    </row>
    <row r="24" spans="2:10" s="89" customFormat="1" ht="13.5" customHeight="1" thickBot="1">
      <c r="B24" s="1153" t="s">
        <v>63</v>
      </c>
      <c r="C24" s="1153"/>
      <c r="D24" s="1153"/>
      <c r="E24" s="1153"/>
      <c r="F24" s="1153"/>
      <c r="H24" s="142"/>
      <c r="I24" s="143"/>
    </row>
    <row r="25" spans="2:10" s="89" customFormat="1" ht="12.75">
      <c r="B25" s="246" t="s">
        <v>64</v>
      </c>
      <c r="C25" s="291">
        <v>0.87912000000000001</v>
      </c>
      <c r="D25" s="248">
        <v>0.88414000000000004</v>
      </c>
      <c r="E25" s="292">
        <v>0.50912000000000002</v>
      </c>
      <c r="F25" s="248">
        <v>0.36527999999999999</v>
      </c>
      <c r="G25" s="288"/>
      <c r="H25" s="142"/>
      <c r="I25" s="143"/>
    </row>
    <row r="26" spans="2:10" s="89" customFormat="1" ht="12.75">
      <c r="B26" s="251" t="s">
        <v>65</v>
      </c>
      <c r="C26" s="291">
        <v>1.9074</v>
      </c>
      <c r="D26" s="248">
        <v>1.97315</v>
      </c>
      <c r="E26" s="292">
        <v>1.04921</v>
      </c>
      <c r="F26" s="248">
        <v>0.70145000000000002</v>
      </c>
      <c r="G26" s="288"/>
      <c r="H26" s="142"/>
      <c r="I26" s="143"/>
    </row>
    <row r="27" spans="2:10" s="89" customFormat="1" ht="12.75">
      <c r="B27" s="251" t="s">
        <v>66</v>
      </c>
      <c r="C27" s="291">
        <v>5.8806900000000004</v>
      </c>
      <c r="D27" s="248">
        <v>5.6694000000000004</v>
      </c>
      <c r="E27" s="292">
        <v>4.05396</v>
      </c>
      <c r="F27" s="248">
        <v>3.1097299999999999</v>
      </c>
      <c r="G27" s="288"/>
      <c r="H27" s="142"/>
      <c r="I27" s="143"/>
    </row>
    <row r="28" spans="2:10" s="89" customFormat="1" ht="12.75">
      <c r="B28" s="251" t="s">
        <v>67</v>
      </c>
      <c r="C28" s="291">
        <v>3.6321500000000002</v>
      </c>
      <c r="D28" s="248">
        <v>3.7149399999999999</v>
      </c>
      <c r="E28" s="292">
        <v>2.6581399999999999</v>
      </c>
      <c r="F28" s="248">
        <v>1.97437</v>
      </c>
      <c r="G28" s="288"/>
      <c r="H28" s="142"/>
      <c r="I28" s="143"/>
    </row>
    <row r="29" spans="2:10" s="89" customFormat="1" ht="12.75">
      <c r="B29" s="251" t="s">
        <v>68</v>
      </c>
      <c r="C29" s="293">
        <v>3.6731400000000001</v>
      </c>
      <c r="D29" s="253">
        <v>3.7536299999999998</v>
      </c>
      <c r="E29" s="280">
        <v>2.7281200000000001</v>
      </c>
      <c r="F29" s="253">
        <v>1.9911099999999999</v>
      </c>
      <c r="G29" s="288"/>
      <c r="H29" s="142"/>
      <c r="I29" s="143"/>
    </row>
    <row r="30" spans="2:10" s="89" customFormat="1" ht="12.75">
      <c r="B30" s="251" t="s">
        <v>69</v>
      </c>
      <c r="C30" s="293">
        <v>5.1665900000000002</v>
      </c>
      <c r="D30" s="253">
        <v>5.0754099999999998</v>
      </c>
      <c r="E30" s="280">
        <v>-8.5820600000000002</v>
      </c>
      <c r="F30" s="253">
        <v>-2.8743699999999999</v>
      </c>
      <c r="G30" s="288"/>
      <c r="H30" s="142"/>
      <c r="I30" s="143"/>
    </row>
    <row r="31" spans="2:10" s="89" customFormat="1" ht="12.75">
      <c r="B31" s="251" t="s">
        <v>70</v>
      </c>
      <c r="C31" s="293">
        <v>1.54342</v>
      </c>
      <c r="D31" s="253">
        <v>1.52901</v>
      </c>
      <c r="E31" s="280">
        <v>1.5711599999999999</v>
      </c>
      <c r="F31" s="253">
        <v>1.50946</v>
      </c>
      <c r="G31" s="288"/>
      <c r="H31" s="142"/>
      <c r="I31" s="143"/>
    </row>
    <row r="32" spans="2:10" s="89" customFormat="1" ht="22.5">
      <c r="B32" s="254" t="s">
        <v>71</v>
      </c>
      <c r="C32" s="293">
        <v>62.067599999999999</v>
      </c>
      <c r="D32" s="253">
        <v>64.380679999999998</v>
      </c>
      <c r="E32" s="280">
        <v>90.035309999999996</v>
      </c>
      <c r="F32" s="253">
        <v>117.37354999999999</v>
      </c>
      <c r="G32" s="288"/>
      <c r="H32" s="142"/>
      <c r="I32" s="143"/>
    </row>
    <row r="33" spans="2:16" s="89" customFormat="1" ht="12.75">
      <c r="B33" s="254" t="s">
        <v>72</v>
      </c>
      <c r="C33" s="293">
        <v>100.49146</v>
      </c>
      <c r="D33" s="253">
        <v>98.251850000000005</v>
      </c>
      <c r="E33" s="280">
        <v>137.31408999999999</v>
      </c>
      <c r="F33" s="253">
        <v>184.86931999999999</v>
      </c>
      <c r="G33" s="288"/>
      <c r="H33" s="142"/>
      <c r="I33" s="143"/>
    </row>
    <row r="34" spans="2:16" s="89" customFormat="1" ht="22.5">
      <c r="B34" s="254" t="s">
        <v>73</v>
      </c>
      <c r="C34" s="293">
        <v>99.369979999999998</v>
      </c>
      <c r="D34" s="253">
        <v>97.239140000000006</v>
      </c>
      <c r="E34" s="280">
        <v>133.79196999999999</v>
      </c>
      <c r="F34" s="253">
        <v>183.31494000000001</v>
      </c>
      <c r="G34" s="288"/>
      <c r="H34" s="142"/>
      <c r="I34" s="143"/>
    </row>
    <row r="35" spans="2:16" s="89" customFormat="1" ht="22.5">
      <c r="B35" s="254" t="s">
        <v>74</v>
      </c>
      <c r="C35" s="293">
        <v>137.84124</v>
      </c>
      <c r="D35" s="253">
        <v>134.17509999999999</v>
      </c>
      <c r="E35" s="280">
        <v>279.44090999999997</v>
      </c>
      <c r="F35" s="253">
        <v>421.41145</v>
      </c>
      <c r="G35" s="288"/>
      <c r="H35" s="142"/>
      <c r="I35" s="143"/>
    </row>
    <row r="36" spans="2:16" s="89" customFormat="1" ht="33.75">
      <c r="B36" s="254" t="s">
        <v>75</v>
      </c>
      <c r="C36" s="293">
        <v>1.4413400000000001</v>
      </c>
      <c r="D36" s="253">
        <v>1.48197</v>
      </c>
      <c r="E36" s="280">
        <v>1.0237099999999999</v>
      </c>
      <c r="F36" s="253">
        <v>0.85492999999999997</v>
      </c>
      <c r="G36" s="288"/>
      <c r="H36" s="142"/>
      <c r="I36" s="143"/>
    </row>
    <row r="37" spans="2:16" s="89" customFormat="1" ht="23.25" thickBot="1">
      <c r="B37" s="255" t="s">
        <v>76</v>
      </c>
      <c r="C37" s="294">
        <v>0.47284999999999999</v>
      </c>
      <c r="D37" s="295">
        <v>0.45910000000000001</v>
      </c>
      <c r="E37" s="296">
        <v>0.52764999999999995</v>
      </c>
      <c r="F37" s="295">
        <v>0.57055</v>
      </c>
      <c r="G37" s="288"/>
      <c r="H37" s="282"/>
      <c r="I37" s="143"/>
    </row>
    <row r="38" spans="2:16" s="89" customFormat="1" ht="13.5" customHeight="1" thickBot="1">
      <c r="B38" s="1153" t="s">
        <v>77</v>
      </c>
      <c r="C38" s="1153"/>
      <c r="D38" s="1153"/>
      <c r="E38" s="1153"/>
      <c r="F38" s="1153"/>
      <c r="G38" s="288"/>
      <c r="H38" s="142"/>
      <c r="I38" s="143"/>
    </row>
    <row r="39" spans="2:16" s="89" customFormat="1" ht="12.75">
      <c r="B39" s="91" t="s">
        <v>78</v>
      </c>
      <c r="C39" s="297">
        <v>6.8330500000000002E-2</v>
      </c>
      <c r="D39" s="298">
        <v>6.54864E-2</v>
      </c>
      <c r="E39" s="297">
        <v>-8.1490900000000005E-2</v>
      </c>
      <c r="F39" s="299">
        <v>-8.3527699999999996E-2</v>
      </c>
      <c r="G39" s="288"/>
      <c r="H39" s="142"/>
      <c r="I39" s="143"/>
    </row>
    <row r="40" spans="2:16" s="89" customFormat="1" ht="12.75">
      <c r="B40" s="97" t="s">
        <v>79</v>
      </c>
      <c r="C40" s="300">
        <v>0.11996370000000001</v>
      </c>
      <c r="D40" s="261">
        <v>0.11325010000000001</v>
      </c>
      <c r="E40" s="300">
        <v>-0.25148490000000001</v>
      </c>
      <c r="F40" s="264">
        <v>-0.34516829999999998</v>
      </c>
      <c r="G40" s="288"/>
      <c r="H40" s="142"/>
    </row>
    <row r="41" spans="2:16" s="89" customFormat="1" ht="12.75">
      <c r="B41" s="97" t="s">
        <v>80</v>
      </c>
      <c r="C41" s="279">
        <v>7.7726100000000006E-2</v>
      </c>
      <c r="D41" s="223">
        <v>7.4067599999999997E-2</v>
      </c>
      <c r="E41" s="279">
        <v>-0.16006329999999999</v>
      </c>
      <c r="F41" s="205">
        <v>-0.22866939999999999</v>
      </c>
      <c r="G41" s="288"/>
      <c r="H41" s="142"/>
    </row>
    <row r="42" spans="2:16" s="89" customFormat="1" ht="25.5">
      <c r="B42" s="97" t="s">
        <v>94</v>
      </c>
      <c r="C42" s="300">
        <v>0.1020949</v>
      </c>
      <c r="D42" s="261">
        <v>9.8672499999999996E-2</v>
      </c>
      <c r="E42" s="300">
        <v>-0.14545930000000001</v>
      </c>
      <c r="F42" s="264">
        <v>-0.14942710000000001</v>
      </c>
      <c r="G42" s="288"/>
      <c r="H42" s="142"/>
    </row>
    <row r="43" spans="2:16" s="89" customFormat="1" ht="12.75">
      <c r="B43" s="112" t="s">
        <v>82</v>
      </c>
      <c r="C43" s="300">
        <v>6.95823E-2</v>
      </c>
      <c r="D43" s="261">
        <v>6.7134700000000005E-2</v>
      </c>
      <c r="E43" s="300">
        <v>-7.85714E-2</v>
      </c>
      <c r="F43" s="261">
        <v>-7.2887499999999994E-2</v>
      </c>
      <c r="G43" s="288"/>
      <c r="H43" s="142"/>
    </row>
    <row r="44" spans="2:16" s="89" customFormat="1" ht="13.5" thickBot="1">
      <c r="B44" s="265" t="s">
        <v>83</v>
      </c>
      <c r="C44" s="301">
        <v>7.9149999999999998E-2</v>
      </c>
      <c r="D44" s="267">
        <v>7.5931799999999994E-2</v>
      </c>
      <c r="E44" s="301">
        <v>-0.15432870000000001</v>
      </c>
      <c r="F44" s="165">
        <v>-0.1995403</v>
      </c>
      <c r="G44" s="288"/>
      <c r="H44" s="142"/>
    </row>
    <row r="46" spans="2:16" ht="67.900000000000006" customHeight="1">
      <c r="B46" s="1154" t="s">
        <v>86</v>
      </c>
      <c r="C46" s="1154"/>
      <c r="D46" s="1154"/>
      <c r="E46" s="1154"/>
      <c r="F46" s="1154"/>
      <c r="G46" s="302"/>
      <c r="H46" s="302"/>
      <c r="I46" s="302"/>
      <c r="J46" s="302"/>
      <c r="K46" s="302"/>
      <c r="L46" s="302"/>
      <c r="M46" s="302"/>
      <c r="N46" s="302"/>
      <c r="O46" s="302"/>
      <c r="P46" s="302"/>
    </row>
  </sheetData>
  <mergeCells count="10">
    <mergeCell ref="B19:F19"/>
    <mergeCell ref="B24:F24"/>
    <mergeCell ref="B38:F38"/>
    <mergeCell ref="B46:F46"/>
    <mergeCell ref="E1:F1"/>
    <mergeCell ref="B3:F3"/>
    <mergeCell ref="B5:B6"/>
    <mergeCell ref="C5:D5"/>
    <mergeCell ref="E5:F5"/>
    <mergeCell ref="B10:F10"/>
  </mergeCells>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workbookViewId="0">
      <pane xSplit="2" ySplit="6" topLeftCell="C13" activePane="bottomRight" state="frozen"/>
      <selection activeCell="B1" sqref="B1"/>
      <selection pane="topRight" activeCell="B1" sqref="B1"/>
      <selection pane="bottomLeft" activeCell="B1" sqref="B1"/>
      <selection pane="bottomRight" activeCell="E2" sqref="E2"/>
    </sheetView>
  </sheetViews>
  <sheetFormatPr defaultColWidth="9.140625" defaultRowHeight="14.25"/>
  <cols>
    <col min="1" max="1" width="9.140625" style="56"/>
    <col min="2" max="2" width="44.140625" style="56" customWidth="1"/>
    <col min="3" max="6" width="12.28515625" style="56" customWidth="1"/>
    <col min="7" max="8" width="9.140625" style="56"/>
    <col min="9" max="9" width="11.5703125" style="56" bestFit="1" customWidth="1"/>
    <col min="10" max="246" width="9.140625" style="56"/>
    <col min="247" max="247" width="35.42578125" style="56" customWidth="1"/>
    <col min="248" max="249" width="7.85546875" style="56" customWidth="1"/>
    <col min="250" max="251" width="8.140625" style="56" bestFit="1" customWidth="1"/>
    <col min="252" max="253" width="8.42578125" style="56" customWidth="1"/>
    <col min="254" max="255" width="7.85546875" style="56" customWidth="1"/>
    <col min="256" max="502" width="9.140625" style="56"/>
    <col min="503" max="503" width="35.42578125" style="56" customWidth="1"/>
    <col min="504" max="505" width="7.85546875" style="56" customWidth="1"/>
    <col min="506" max="507" width="8.140625" style="56" bestFit="1" customWidth="1"/>
    <col min="508" max="509" width="8.42578125" style="56" customWidth="1"/>
    <col min="510" max="511" width="7.85546875" style="56" customWidth="1"/>
    <col min="512" max="758" width="9.140625" style="56"/>
    <col min="759" max="759" width="35.42578125" style="56" customWidth="1"/>
    <col min="760" max="761" width="7.85546875" style="56" customWidth="1"/>
    <col min="762" max="763" width="8.140625" style="56" bestFit="1" customWidth="1"/>
    <col min="764" max="765" width="8.42578125" style="56" customWidth="1"/>
    <col min="766" max="767" width="7.85546875" style="56" customWidth="1"/>
    <col min="768" max="1014" width="9.140625" style="56"/>
    <col min="1015" max="1015" width="35.42578125" style="56" customWidth="1"/>
    <col min="1016" max="1017" width="7.85546875" style="56" customWidth="1"/>
    <col min="1018" max="1019" width="8.140625" style="56" bestFit="1" customWidth="1"/>
    <col min="1020" max="1021" width="8.42578125" style="56" customWidth="1"/>
    <col min="1022" max="1023" width="7.85546875" style="56" customWidth="1"/>
    <col min="1024" max="1270" width="9.140625" style="56"/>
    <col min="1271" max="1271" width="35.42578125" style="56" customWidth="1"/>
    <col min="1272" max="1273" width="7.85546875" style="56" customWidth="1"/>
    <col min="1274" max="1275" width="8.140625" style="56" bestFit="1" customWidth="1"/>
    <col min="1276" max="1277" width="8.42578125" style="56" customWidth="1"/>
    <col min="1278" max="1279" width="7.85546875" style="56" customWidth="1"/>
    <col min="1280" max="1526" width="9.140625" style="56"/>
    <col min="1527" max="1527" width="35.42578125" style="56" customWidth="1"/>
    <col min="1528" max="1529" width="7.85546875" style="56" customWidth="1"/>
    <col min="1530" max="1531" width="8.140625" style="56" bestFit="1" customWidth="1"/>
    <col min="1532" max="1533" width="8.42578125" style="56" customWidth="1"/>
    <col min="1534" max="1535" width="7.85546875" style="56" customWidth="1"/>
    <col min="1536" max="1782" width="9.140625" style="56"/>
    <col min="1783" max="1783" width="35.42578125" style="56" customWidth="1"/>
    <col min="1784" max="1785" width="7.85546875" style="56" customWidth="1"/>
    <col min="1786" max="1787" width="8.140625" style="56" bestFit="1" customWidth="1"/>
    <col min="1788" max="1789" width="8.42578125" style="56" customWidth="1"/>
    <col min="1790" max="1791" width="7.85546875" style="56" customWidth="1"/>
    <col min="1792" max="2038" width="9.140625" style="56"/>
    <col min="2039" max="2039" width="35.42578125" style="56" customWidth="1"/>
    <col min="2040" max="2041" width="7.85546875" style="56" customWidth="1"/>
    <col min="2042" max="2043" width="8.140625" style="56" bestFit="1" customWidth="1"/>
    <col min="2044" max="2045" width="8.42578125" style="56" customWidth="1"/>
    <col min="2046" max="2047" width="7.85546875" style="56" customWidth="1"/>
    <col min="2048" max="2294" width="9.140625" style="56"/>
    <col min="2295" max="2295" width="35.42578125" style="56" customWidth="1"/>
    <col min="2296" max="2297" width="7.85546875" style="56" customWidth="1"/>
    <col min="2298" max="2299" width="8.140625" style="56" bestFit="1" customWidth="1"/>
    <col min="2300" max="2301" width="8.42578125" style="56" customWidth="1"/>
    <col min="2302" max="2303" width="7.85546875" style="56" customWidth="1"/>
    <col min="2304" max="2550" width="9.140625" style="56"/>
    <col min="2551" max="2551" width="35.42578125" style="56" customWidth="1"/>
    <col min="2552" max="2553" width="7.85546875" style="56" customWidth="1"/>
    <col min="2554" max="2555" width="8.140625" style="56" bestFit="1" customWidth="1"/>
    <col min="2556" max="2557" width="8.42578125" style="56" customWidth="1"/>
    <col min="2558" max="2559" width="7.85546875" style="56" customWidth="1"/>
    <col min="2560" max="2806" width="9.140625" style="56"/>
    <col min="2807" max="2807" width="35.42578125" style="56" customWidth="1"/>
    <col min="2808" max="2809" width="7.85546875" style="56" customWidth="1"/>
    <col min="2810" max="2811" width="8.140625" style="56" bestFit="1" customWidth="1"/>
    <col min="2812" max="2813" width="8.42578125" style="56" customWidth="1"/>
    <col min="2814" max="2815" width="7.85546875" style="56" customWidth="1"/>
    <col min="2816" max="3062" width="9.140625" style="56"/>
    <col min="3063" max="3063" width="35.42578125" style="56" customWidth="1"/>
    <col min="3064" max="3065" width="7.85546875" style="56" customWidth="1"/>
    <col min="3066" max="3067" width="8.140625" style="56" bestFit="1" customWidth="1"/>
    <col min="3068" max="3069" width="8.42578125" style="56" customWidth="1"/>
    <col min="3070" max="3071" width="7.85546875" style="56" customWidth="1"/>
    <col min="3072" max="3318" width="9.140625" style="56"/>
    <col min="3319" max="3319" width="35.42578125" style="56" customWidth="1"/>
    <col min="3320" max="3321" width="7.85546875" style="56" customWidth="1"/>
    <col min="3322" max="3323" width="8.140625" style="56" bestFit="1" customWidth="1"/>
    <col min="3324" max="3325" width="8.42578125" style="56" customWidth="1"/>
    <col min="3326" max="3327" width="7.85546875" style="56" customWidth="1"/>
    <col min="3328" max="3574" width="9.140625" style="56"/>
    <col min="3575" max="3575" width="35.42578125" style="56" customWidth="1"/>
    <col min="3576" max="3577" width="7.85546875" style="56" customWidth="1"/>
    <col min="3578" max="3579" width="8.140625" style="56" bestFit="1" customWidth="1"/>
    <col min="3580" max="3581" width="8.42578125" style="56" customWidth="1"/>
    <col min="3582" max="3583" width="7.85546875" style="56" customWidth="1"/>
    <col min="3584" max="3830" width="9.140625" style="56"/>
    <col min="3831" max="3831" width="35.42578125" style="56" customWidth="1"/>
    <col min="3832" max="3833" width="7.85546875" style="56" customWidth="1"/>
    <col min="3834" max="3835" width="8.140625" style="56" bestFit="1" customWidth="1"/>
    <col min="3836" max="3837" width="8.42578125" style="56" customWidth="1"/>
    <col min="3838" max="3839" width="7.85546875" style="56" customWidth="1"/>
    <col min="3840" max="4086" width="9.140625" style="56"/>
    <col min="4087" max="4087" width="35.42578125" style="56" customWidth="1"/>
    <col min="4088" max="4089" width="7.85546875" style="56" customWidth="1"/>
    <col min="4090" max="4091" width="8.140625" style="56" bestFit="1" customWidth="1"/>
    <col min="4092" max="4093" width="8.42578125" style="56" customWidth="1"/>
    <col min="4094" max="4095" width="7.85546875" style="56" customWidth="1"/>
    <col min="4096" max="4342" width="9.140625" style="56"/>
    <col min="4343" max="4343" width="35.42578125" style="56" customWidth="1"/>
    <col min="4344" max="4345" width="7.85546875" style="56" customWidth="1"/>
    <col min="4346" max="4347" width="8.140625" style="56" bestFit="1" customWidth="1"/>
    <col min="4348" max="4349" width="8.42578125" style="56" customWidth="1"/>
    <col min="4350" max="4351" width="7.85546875" style="56" customWidth="1"/>
    <col min="4352" max="4598" width="9.140625" style="56"/>
    <col min="4599" max="4599" width="35.42578125" style="56" customWidth="1"/>
    <col min="4600" max="4601" width="7.85546875" style="56" customWidth="1"/>
    <col min="4602" max="4603" width="8.140625" style="56" bestFit="1" customWidth="1"/>
    <col min="4604" max="4605" width="8.42578125" style="56" customWidth="1"/>
    <col min="4606" max="4607" width="7.85546875" style="56" customWidth="1"/>
    <col min="4608" max="4854" width="9.140625" style="56"/>
    <col min="4855" max="4855" width="35.42578125" style="56" customWidth="1"/>
    <col min="4856" max="4857" width="7.85546875" style="56" customWidth="1"/>
    <col min="4858" max="4859" width="8.140625" style="56" bestFit="1" customWidth="1"/>
    <col min="4860" max="4861" width="8.42578125" style="56" customWidth="1"/>
    <col min="4862" max="4863" width="7.85546875" style="56" customWidth="1"/>
    <col min="4864" max="5110" width="9.140625" style="56"/>
    <col min="5111" max="5111" width="35.42578125" style="56" customWidth="1"/>
    <col min="5112" max="5113" width="7.85546875" style="56" customWidth="1"/>
    <col min="5114" max="5115" width="8.140625" style="56" bestFit="1" customWidth="1"/>
    <col min="5116" max="5117" width="8.42578125" style="56" customWidth="1"/>
    <col min="5118" max="5119" width="7.85546875" style="56" customWidth="1"/>
    <col min="5120" max="5366" width="9.140625" style="56"/>
    <col min="5367" max="5367" width="35.42578125" style="56" customWidth="1"/>
    <col min="5368" max="5369" width="7.85546875" style="56" customWidth="1"/>
    <col min="5370" max="5371" width="8.140625" style="56" bestFit="1" customWidth="1"/>
    <col min="5372" max="5373" width="8.42578125" style="56" customWidth="1"/>
    <col min="5374" max="5375" width="7.85546875" style="56" customWidth="1"/>
    <col min="5376" max="5622" width="9.140625" style="56"/>
    <col min="5623" max="5623" width="35.42578125" style="56" customWidth="1"/>
    <col min="5624" max="5625" width="7.85546875" style="56" customWidth="1"/>
    <col min="5626" max="5627" width="8.140625" style="56" bestFit="1" customWidth="1"/>
    <col min="5628" max="5629" width="8.42578125" style="56" customWidth="1"/>
    <col min="5630" max="5631" width="7.85546875" style="56" customWidth="1"/>
    <col min="5632" max="5878" width="9.140625" style="56"/>
    <col min="5879" max="5879" width="35.42578125" style="56" customWidth="1"/>
    <col min="5880" max="5881" width="7.85546875" style="56" customWidth="1"/>
    <col min="5882" max="5883" width="8.140625" style="56" bestFit="1" customWidth="1"/>
    <col min="5884" max="5885" width="8.42578125" style="56" customWidth="1"/>
    <col min="5886" max="5887" width="7.85546875" style="56" customWidth="1"/>
    <col min="5888" max="6134" width="9.140625" style="56"/>
    <col min="6135" max="6135" width="35.42578125" style="56" customWidth="1"/>
    <col min="6136" max="6137" width="7.85546875" style="56" customWidth="1"/>
    <col min="6138" max="6139" width="8.140625" style="56" bestFit="1" customWidth="1"/>
    <col min="6140" max="6141" width="8.42578125" style="56" customWidth="1"/>
    <col min="6142" max="6143" width="7.85546875" style="56" customWidth="1"/>
    <col min="6144" max="6390" width="9.140625" style="56"/>
    <col min="6391" max="6391" width="35.42578125" style="56" customWidth="1"/>
    <col min="6392" max="6393" width="7.85546875" style="56" customWidth="1"/>
    <col min="6394" max="6395" width="8.140625" style="56" bestFit="1" customWidth="1"/>
    <col min="6396" max="6397" width="8.42578125" style="56" customWidth="1"/>
    <col min="6398" max="6399" width="7.85546875" style="56" customWidth="1"/>
    <col min="6400" max="6646" width="9.140625" style="56"/>
    <col min="6647" max="6647" width="35.42578125" style="56" customWidth="1"/>
    <col min="6648" max="6649" width="7.85546875" style="56" customWidth="1"/>
    <col min="6650" max="6651" width="8.140625" style="56" bestFit="1" customWidth="1"/>
    <col min="6652" max="6653" width="8.42578125" style="56" customWidth="1"/>
    <col min="6654" max="6655" width="7.85546875" style="56" customWidth="1"/>
    <col min="6656" max="6902" width="9.140625" style="56"/>
    <col min="6903" max="6903" width="35.42578125" style="56" customWidth="1"/>
    <col min="6904" max="6905" width="7.85546875" style="56" customWidth="1"/>
    <col min="6906" max="6907" width="8.140625" style="56" bestFit="1" customWidth="1"/>
    <col min="6908" max="6909" width="8.42578125" style="56" customWidth="1"/>
    <col min="6910" max="6911" width="7.85546875" style="56" customWidth="1"/>
    <col min="6912" max="7158" width="9.140625" style="56"/>
    <col min="7159" max="7159" width="35.42578125" style="56" customWidth="1"/>
    <col min="7160" max="7161" width="7.85546875" style="56" customWidth="1"/>
    <col min="7162" max="7163" width="8.140625" style="56" bestFit="1" customWidth="1"/>
    <col min="7164" max="7165" width="8.42578125" style="56" customWidth="1"/>
    <col min="7166" max="7167" width="7.85546875" style="56" customWidth="1"/>
    <col min="7168" max="7414" width="9.140625" style="56"/>
    <col min="7415" max="7415" width="35.42578125" style="56" customWidth="1"/>
    <col min="7416" max="7417" width="7.85546875" style="56" customWidth="1"/>
    <col min="7418" max="7419" width="8.140625" style="56" bestFit="1" customWidth="1"/>
    <col min="7420" max="7421" width="8.42578125" style="56" customWidth="1"/>
    <col min="7422" max="7423" width="7.85546875" style="56" customWidth="1"/>
    <col min="7424" max="7670" width="9.140625" style="56"/>
    <col min="7671" max="7671" width="35.42578125" style="56" customWidth="1"/>
    <col min="7672" max="7673" width="7.85546875" style="56" customWidth="1"/>
    <col min="7674" max="7675" width="8.140625" style="56" bestFit="1" customWidth="1"/>
    <col min="7676" max="7677" width="8.42578125" style="56" customWidth="1"/>
    <col min="7678" max="7679" width="7.85546875" style="56" customWidth="1"/>
    <col min="7680" max="7926" width="9.140625" style="56"/>
    <col min="7927" max="7927" width="35.42578125" style="56" customWidth="1"/>
    <col min="7928" max="7929" width="7.85546875" style="56" customWidth="1"/>
    <col min="7930" max="7931" width="8.140625" style="56" bestFit="1" customWidth="1"/>
    <col min="7932" max="7933" width="8.42578125" style="56" customWidth="1"/>
    <col min="7934" max="7935" width="7.85546875" style="56" customWidth="1"/>
    <col min="7936" max="8182" width="9.140625" style="56"/>
    <col min="8183" max="8183" width="35.42578125" style="56" customWidth="1"/>
    <col min="8184" max="8185" width="7.85546875" style="56" customWidth="1"/>
    <col min="8186" max="8187" width="8.140625" style="56" bestFit="1" customWidth="1"/>
    <col min="8188" max="8189" width="8.42578125" style="56" customWidth="1"/>
    <col min="8190" max="8191" width="7.85546875" style="56" customWidth="1"/>
    <col min="8192" max="8438" width="9.140625" style="56"/>
    <col min="8439" max="8439" width="35.42578125" style="56" customWidth="1"/>
    <col min="8440" max="8441" width="7.85546875" style="56" customWidth="1"/>
    <col min="8442" max="8443" width="8.140625" style="56" bestFit="1" customWidth="1"/>
    <col min="8444" max="8445" width="8.42578125" style="56" customWidth="1"/>
    <col min="8446" max="8447" width="7.85546875" style="56" customWidth="1"/>
    <col min="8448" max="8694" width="9.140625" style="56"/>
    <col min="8695" max="8695" width="35.42578125" style="56" customWidth="1"/>
    <col min="8696" max="8697" width="7.85546875" style="56" customWidth="1"/>
    <col min="8698" max="8699" width="8.140625" style="56" bestFit="1" customWidth="1"/>
    <col min="8700" max="8701" width="8.42578125" style="56" customWidth="1"/>
    <col min="8702" max="8703" width="7.85546875" style="56" customWidth="1"/>
    <col min="8704" max="8950" width="9.140625" style="56"/>
    <col min="8951" max="8951" width="35.42578125" style="56" customWidth="1"/>
    <col min="8952" max="8953" width="7.85546875" style="56" customWidth="1"/>
    <col min="8954" max="8955" width="8.140625" style="56" bestFit="1" customWidth="1"/>
    <col min="8956" max="8957" width="8.42578125" style="56" customWidth="1"/>
    <col min="8958" max="8959" width="7.85546875" style="56" customWidth="1"/>
    <col min="8960" max="9206" width="9.140625" style="56"/>
    <col min="9207" max="9207" width="35.42578125" style="56" customWidth="1"/>
    <col min="9208" max="9209" width="7.85546875" style="56" customWidth="1"/>
    <col min="9210" max="9211" width="8.140625" style="56" bestFit="1" customWidth="1"/>
    <col min="9212" max="9213" width="8.42578125" style="56" customWidth="1"/>
    <col min="9214" max="9215" width="7.85546875" style="56" customWidth="1"/>
    <col min="9216" max="9462" width="9.140625" style="56"/>
    <col min="9463" max="9463" width="35.42578125" style="56" customWidth="1"/>
    <col min="9464" max="9465" width="7.85546875" style="56" customWidth="1"/>
    <col min="9466" max="9467" width="8.140625" style="56" bestFit="1" customWidth="1"/>
    <col min="9468" max="9469" width="8.42578125" style="56" customWidth="1"/>
    <col min="9470" max="9471" width="7.85546875" style="56" customWidth="1"/>
    <col min="9472" max="9718" width="9.140625" style="56"/>
    <col min="9719" max="9719" width="35.42578125" style="56" customWidth="1"/>
    <col min="9720" max="9721" width="7.85546875" style="56" customWidth="1"/>
    <col min="9722" max="9723" width="8.140625" style="56" bestFit="1" customWidth="1"/>
    <col min="9724" max="9725" width="8.42578125" style="56" customWidth="1"/>
    <col min="9726" max="9727" width="7.85546875" style="56" customWidth="1"/>
    <col min="9728" max="9974" width="9.140625" style="56"/>
    <col min="9975" max="9975" width="35.42578125" style="56" customWidth="1"/>
    <col min="9976" max="9977" width="7.85546875" style="56" customWidth="1"/>
    <col min="9978" max="9979" width="8.140625" style="56" bestFit="1" customWidth="1"/>
    <col min="9980" max="9981" width="8.42578125" style="56" customWidth="1"/>
    <col min="9982" max="9983" width="7.85546875" style="56" customWidth="1"/>
    <col min="9984" max="10230" width="9.140625" style="56"/>
    <col min="10231" max="10231" width="35.42578125" style="56" customWidth="1"/>
    <col min="10232" max="10233" width="7.85546875" style="56" customWidth="1"/>
    <col min="10234" max="10235" width="8.140625" style="56" bestFit="1" customWidth="1"/>
    <col min="10236" max="10237" width="8.42578125" style="56" customWidth="1"/>
    <col min="10238" max="10239" width="7.85546875" style="56" customWidth="1"/>
    <col min="10240" max="10486" width="9.140625" style="56"/>
    <col min="10487" max="10487" width="35.42578125" style="56" customWidth="1"/>
    <col min="10488" max="10489" width="7.85546875" style="56" customWidth="1"/>
    <col min="10490" max="10491" width="8.140625" style="56" bestFit="1" customWidth="1"/>
    <col min="10492" max="10493" width="8.42578125" style="56" customWidth="1"/>
    <col min="10494" max="10495" width="7.85546875" style="56" customWidth="1"/>
    <col min="10496" max="10742" width="9.140625" style="56"/>
    <col min="10743" max="10743" width="35.42578125" style="56" customWidth="1"/>
    <col min="10744" max="10745" width="7.85546875" style="56" customWidth="1"/>
    <col min="10746" max="10747" width="8.140625" style="56" bestFit="1" customWidth="1"/>
    <col min="10748" max="10749" width="8.42578125" style="56" customWidth="1"/>
    <col min="10750" max="10751" width="7.85546875" style="56" customWidth="1"/>
    <col min="10752" max="10998" width="9.140625" style="56"/>
    <col min="10999" max="10999" width="35.42578125" style="56" customWidth="1"/>
    <col min="11000" max="11001" width="7.85546875" style="56" customWidth="1"/>
    <col min="11002" max="11003" width="8.140625" style="56" bestFit="1" customWidth="1"/>
    <col min="11004" max="11005" width="8.42578125" style="56" customWidth="1"/>
    <col min="11006" max="11007" width="7.85546875" style="56" customWidth="1"/>
    <col min="11008" max="11254" width="9.140625" style="56"/>
    <col min="11255" max="11255" width="35.42578125" style="56" customWidth="1"/>
    <col min="11256" max="11257" width="7.85546875" style="56" customWidth="1"/>
    <col min="11258" max="11259" width="8.140625" style="56" bestFit="1" customWidth="1"/>
    <col min="11260" max="11261" width="8.42578125" style="56" customWidth="1"/>
    <col min="11262" max="11263" width="7.85546875" style="56" customWidth="1"/>
    <col min="11264" max="11510" width="9.140625" style="56"/>
    <col min="11511" max="11511" width="35.42578125" style="56" customWidth="1"/>
    <col min="11512" max="11513" width="7.85546875" style="56" customWidth="1"/>
    <col min="11514" max="11515" width="8.140625" style="56" bestFit="1" customWidth="1"/>
    <col min="11516" max="11517" width="8.42578125" style="56" customWidth="1"/>
    <col min="11518" max="11519" width="7.85546875" style="56" customWidth="1"/>
    <col min="11520" max="11766" width="9.140625" style="56"/>
    <col min="11767" max="11767" width="35.42578125" style="56" customWidth="1"/>
    <col min="11768" max="11769" width="7.85546875" style="56" customWidth="1"/>
    <col min="11770" max="11771" width="8.140625" style="56" bestFit="1" customWidth="1"/>
    <col min="11772" max="11773" width="8.42578125" style="56" customWidth="1"/>
    <col min="11774" max="11775" width="7.85546875" style="56" customWidth="1"/>
    <col min="11776" max="12022" width="9.140625" style="56"/>
    <col min="12023" max="12023" width="35.42578125" style="56" customWidth="1"/>
    <col min="12024" max="12025" width="7.85546875" style="56" customWidth="1"/>
    <col min="12026" max="12027" width="8.140625" style="56" bestFit="1" customWidth="1"/>
    <col min="12028" max="12029" width="8.42578125" style="56" customWidth="1"/>
    <col min="12030" max="12031" width="7.85546875" style="56" customWidth="1"/>
    <col min="12032" max="12278" width="9.140625" style="56"/>
    <col min="12279" max="12279" width="35.42578125" style="56" customWidth="1"/>
    <col min="12280" max="12281" width="7.85546875" style="56" customWidth="1"/>
    <col min="12282" max="12283" width="8.140625" style="56" bestFit="1" customWidth="1"/>
    <col min="12284" max="12285" width="8.42578125" style="56" customWidth="1"/>
    <col min="12286" max="12287" width="7.85546875" style="56" customWidth="1"/>
    <col min="12288" max="12534" width="9.140625" style="56"/>
    <col min="12535" max="12535" width="35.42578125" style="56" customWidth="1"/>
    <col min="12536" max="12537" width="7.85546875" style="56" customWidth="1"/>
    <col min="12538" max="12539" width="8.140625" style="56" bestFit="1" customWidth="1"/>
    <col min="12540" max="12541" width="8.42578125" style="56" customWidth="1"/>
    <col min="12542" max="12543" width="7.85546875" style="56" customWidth="1"/>
    <col min="12544" max="12790" width="9.140625" style="56"/>
    <col min="12791" max="12791" width="35.42578125" style="56" customWidth="1"/>
    <col min="12792" max="12793" width="7.85546875" style="56" customWidth="1"/>
    <col min="12794" max="12795" width="8.140625" style="56" bestFit="1" customWidth="1"/>
    <col min="12796" max="12797" width="8.42578125" style="56" customWidth="1"/>
    <col min="12798" max="12799" width="7.85546875" style="56" customWidth="1"/>
    <col min="12800" max="13046" width="9.140625" style="56"/>
    <col min="13047" max="13047" width="35.42578125" style="56" customWidth="1"/>
    <col min="13048" max="13049" width="7.85546875" style="56" customWidth="1"/>
    <col min="13050" max="13051" width="8.140625" style="56" bestFit="1" customWidth="1"/>
    <col min="13052" max="13053" width="8.42578125" style="56" customWidth="1"/>
    <col min="13054" max="13055" width="7.85546875" style="56" customWidth="1"/>
    <col min="13056" max="13302" width="9.140625" style="56"/>
    <col min="13303" max="13303" width="35.42578125" style="56" customWidth="1"/>
    <col min="13304" max="13305" width="7.85546875" style="56" customWidth="1"/>
    <col min="13306" max="13307" width="8.140625" style="56" bestFit="1" customWidth="1"/>
    <col min="13308" max="13309" width="8.42578125" style="56" customWidth="1"/>
    <col min="13310" max="13311" width="7.85546875" style="56" customWidth="1"/>
    <col min="13312" max="13558" width="9.140625" style="56"/>
    <col min="13559" max="13559" width="35.42578125" style="56" customWidth="1"/>
    <col min="13560" max="13561" width="7.85546875" style="56" customWidth="1"/>
    <col min="13562" max="13563" width="8.140625" style="56" bestFit="1" customWidth="1"/>
    <col min="13564" max="13565" width="8.42578125" style="56" customWidth="1"/>
    <col min="13566" max="13567" width="7.85546875" style="56" customWidth="1"/>
    <col min="13568" max="13814" width="9.140625" style="56"/>
    <col min="13815" max="13815" width="35.42578125" style="56" customWidth="1"/>
    <col min="13816" max="13817" width="7.85546875" style="56" customWidth="1"/>
    <col min="13818" max="13819" width="8.140625" style="56" bestFit="1" customWidth="1"/>
    <col min="13820" max="13821" width="8.42578125" style="56" customWidth="1"/>
    <col min="13822" max="13823" width="7.85546875" style="56" customWidth="1"/>
    <col min="13824" max="14070" width="9.140625" style="56"/>
    <col min="14071" max="14071" width="35.42578125" style="56" customWidth="1"/>
    <col min="14072" max="14073" width="7.85546875" style="56" customWidth="1"/>
    <col min="14074" max="14075" width="8.140625" style="56" bestFit="1" customWidth="1"/>
    <col min="14076" max="14077" width="8.42578125" style="56" customWidth="1"/>
    <col min="14078" max="14079" width="7.85546875" style="56" customWidth="1"/>
    <col min="14080" max="14326" width="9.140625" style="56"/>
    <col min="14327" max="14327" width="35.42578125" style="56" customWidth="1"/>
    <col min="14328" max="14329" width="7.85546875" style="56" customWidth="1"/>
    <col min="14330" max="14331" width="8.140625" style="56" bestFit="1" customWidth="1"/>
    <col min="14332" max="14333" width="8.42578125" style="56" customWidth="1"/>
    <col min="14334" max="14335" width="7.85546875" style="56" customWidth="1"/>
    <col min="14336" max="14582" width="9.140625" style="56"/>
    <col min="14583" max="14583" width="35.42578125" style="56" customWidth="1"/>
    <col min="14584" max="14585" width="7.85546875" style="56" customWidth="1"/>
    <col min="14586" max="14587" width="8.140625" style="56" bestFit="1" customWidth="1"/>
    <col min="14588" max="14589" width="8.42578125" style="56" customWidth="1"/>
    <col min="14590" max="14591" width="7.85546875" style="56" customWidth="1"/>
    <col min="14592" max="14838" width="9.140625" style="56"/>
    <col min="14839" max="14839" width="35.42578125" style="56" customWidth="1"/>
    <col min="14840" max="14841" width="7.85546875" style="56" customWidth="1"/>
    <col min="14842" max="14843" width="8.140625" style="56" bestFit="1" customWidth="1"/>
    <col min="14844" max="14845" width="8.42578125" style="56" customWidth="1"/>
    <col min="14846" max="14847" width="7.85546875" style="56" customWidth="1"/>
    <col min="14848" max="15094" width="9.140625" style="56"/>
    <col min="15095" max="15095" width="35.42578125" style="56" customWidth="1"/>
    <col min="15096" max="15097" width="7.85546875" style="56" customWidth="1"/>
    <col min="15098" max="15099" width="8.140625" style="56" bestFit="1" customWidth="1"/>
    <col min="15100" max="15101" width="8.42578125" style="56" customWidth="1"/>
    <col min="15102" max="15103" width="7.85546875" style="56" customWidth="1"/>
    <col min="15104" max="15350" width="9.140625" style="56"/>
    <col min="15351" max="15351" width="35.42578125" style="56" customWidth="1"/>
    <col min="15352" max="15353" width="7.85546875" style="56" customWidth="1"/>
    <col min="15354" max="15355" width="8.140625" style="56" bestFit="1" customWidth="1"/>
    <col min="15356" max="15357" width="8.42578125" style="56" customWidth="1"/>
    <col min="15358" max="15359" width="7.85546875" style="56" customWidth="1"/>
    <col min="15360" max="15606" width="9.140625" style="56"/>
    <col min="15607" max="15607" width="35.42578125" style="56" customWidth="1"/>
    <col min="15608" max="15609" width="7.85546875" style="56" customWidth="1"/>
    <col min="15610" max="15611" width="8.140625" style="56" bestFit="1" customWidth="1"/>
    <col min="15612" max="15613" width="8.42578125" style="56" customWidth="1"/>
    <col min="15614" max="15615" width="7.85546875" style="56" customWidth="1"/>
    <col min="15616" max="15862" width="9.140625" style="56"/>
    <col min="15863" max="15863" width="35.42578125" style="56" customWidth="1"/>
    <col min="15864" max="15865" width="7.85546875" style="56" customWidth="1"/>
    <col min="15866" max="15867" width="8.140625" style="56" bestFit="1" customWidth="1"/>
    <col min="15868" max="15869" width="8.42578125" style="56" customWidth="1"/>
    <col min="15870" max="15871" width="7.85546875" style="56" customWidth="1"/>
    <col min="15872" max="16118" width="9.140625" style="56"/>
    <col min="16119" max="16119" width="35.42578125" style="56" customWidth="1"/>
    <col min="16120" max="16121" width="7.85546875" style="56" customWidth="1"/>
    <col min="16122" max="16123" width="8.140625" style="56" bestFit="1" customWidth="1"/>
    <col min="16124" max="16125" width="8.42578125" style="56" customWidth="1"/>
    <col min="16126" max="16127" width="7.85546875" style="56" customWidth="1"/>
    <col min="16128" max="16384" width="9.140625" style="56"/>
  </cols>
  <sheetData>
    <row r="1" spans="2:13">
      <c r="C1" s="303"/>
      <c r="D1" s="303"/>
      <c r="E1" s="1155" t="s">
        <v>208</v>
      </c>
      <c r="F1" s="1155"/>
      <c r="J1" s="191"/>
      <c r="K1" s="191"/>
      <c r="L1" s="191"/>
      <c r="M1" s="191"/>
    </row>
    <row r="2" spans="2:13">
      <c r="B2" s="304"/>
      <c r="H2" s="191"/>
      <c r="I2" s="191"/>
    </row>
    <row r="3" spans="2:13" ht="42" customHeight="1">
      <c r="B3" s="1156" t="s">
        <v>99</v>
      </c>
      <c r="C3" s="1156"/>
      <c r="D3" s="1156"/>
      <c r="E3" s="1156"/>
      <c r="F3" s="1156"/>
      <c r="H3" s="191"/>
      <c r="I3" s="191"/>
    </row>
    <row r="4" spans="2:13" ht="15" thickBot="1"/>
    <row r="5" spans="2:13" s="61" customFormat="1" ht="63.75" customHeight="1">
      <c r="B5" s="1157" t="s">
        <v>43</v>
      </c>
      <c r="C5" s="1171" t="s">
        <v>100</v>
      </c>
      <c r="D5" s="1157"/>
      <c r="E5" s="1171" t="s">
        <v>101</v>
      </c>
      <c r="F5" s="1172"/>
      <c r="H5" s="305"/>
      <c r="I5" s="305"/>
    </row>
    <row r="6" spans="2:13" s="62" customFormat="1" ht="13.5" thickBot="1">
      <c r="B6" s="1166"/>
      <c r="C6" s="306">
        <v>2018</v>
      </c>
      <c r="D6" s="307">
        <v>2019</v>
      </c>
      <c r="E6" s="194">
        <v>2018</v>
      </c>
      <c r="F6" s="275">
        <v>2019</v>
      </c>
      <c r="I6" s="305"/>
    </row>
    <row r="7" spans="2:13" s="62" customFormat="1" ht="18.75" customHeight="1" thickBot="1">
      <c r="B7" s="308" t="s">
        <v>46</v>
      </c>
      <c r="C7" s="309">
        <v>18448</v>
      </c>
      <c r="D7" s="310">
        <v>19448</v>
      </c>
      <c r="E7" s="311">
        <v>31633</v>
      </c>
      <c r="F7" s="310">
        <v>34824</v>
      </c>
      <c r="H7" s="72"/>
    </row>
    <row r="8" spans="2:13" s="89" customFormat="1" ht="13.5" customHeight="1" thickBot="1">
      <c r="B8" s="1153" t="s">
        <v>49</v>
      </c>
      <c r="C8" s="1153"/>
      <c r="D8" s="1153"/>
      <c r="E8" s="1153"/>
      <c r="F8" s="1153"/>
    </row>
    <row r="9" spans="2:13" s="89" customFormat="1" ht="12.75">
      <c r="B9" s="91" t="s">
        <v>50</v>
      </c>
      <c r="C9" s="93">
        <v>0.46324769999999998</v>
      </c>
      <c r="D9" s="312">
        <v>0.45613389999999998</v>
      </c>
      <c r="E9" s="93">
        <v>0.52529910000000002</v>
      </c>
      <c r="F9" s="313">
        <v>0.5660347</v>
      </c>
      <c r="G9" s="143"/>
    </row>
    <row r="10" spans="2:13" s="89" customFormat="1" ht="12.75">
      <c r="B10" s="59" t="s">
        <v>92</v>
      </c>
      <c r="C10" s="131">
        <v>0.86306000000000005</v>
      </c>
      <c r="D10" s="314">
        <v>0.83869000000000005</v>
      </c>
      <c r="E10" s="315">
        <v>1.10659</v>
      </c>
      <c r="F10" s="131">
        <v>1.30433</v>
      </c>
      <c r="G10" s="143"/>
      <c r="H10" s="143"/>
      <c r="I10" s="143"/>
    </row>
    <row r="11" spans="2:13" s="89" customFormat="1" ht="12.75">
      <c r="B11" s="97" t="s">
        <v>52</v>
      </c>
      <c r="C11" s="93">
        <v>0.19687170000000001</v>
      </c>
      <c r="D11" s="316">
        <v>0.18172740000000001</v>
      </c>
      <c r="E11" s="93">
        <v>0.20499229999999999</v>
      </c>
      <c r="F11" s="317">
        <v>0.25140269999999998</v>
      </c>
      <c r="G11" s="143"/>
    </row>
    <row r="12" spans="2:13" s="89" customFormat="1" ht="12.75">
      <c r="B12" s="97" t="s">
        <v>53</v>
      </c>
      <c r="C12" s="218">
        <v>1.8630599999999999</v>
      </c>
      <c r="D12" s="314">
        <v>1.8386899999999999</v>
      </c>
      <c r="E12" s="315">
        <v>2.1065900000000002</v>
      </c>
      <c r="F12" s="218">
        <v>2.3043300000000002</v>
      </c>
      <c r="G12" s="143"/>
    </row>
    <row r="13" spans="2:13" s="89" customFormat="1" ht="12.75">
      <c r="B13" s="97" t="s">
        <v>54</v>
      </c>
      <c r="C13" s="218">
        <v>0.39694000000000002</v>
      </c>
      <c r="D13" s="314">
        <v>0.38686999999999999</v>
      </c>
      <c r="E13" s="315">
        <v>0.43009999999999998</v>
      </c>
      <c r="F13" s="218">
        <v>0.55357000000000001</v>
      </c>
      <c r="G13" s="143"/>
    </row>
    <row r="14" spans="2:13" s="89" customFormat="1" ht="25.5">
      <c r="B14" s="112" t="s">
        <v>55</v>
      </c>
      <c r="C14" s="318">
        <v>0.18048</v>
      </c>
      <c r="D14" s="319">
        <v>0.17202000000000001</v>
      </c>
      <c r="E14" s="320">
        <v>0.19003999999999999</v>
      </c>
      <c r="F14" s="318">
        <v>0.23305999999999999</v>
      </c>
      <c r="G14" s="321"/>
    </row>
    <row r="15" spans="2:13" s="89" customFormat="1" ht="38.25">
      <c r="B15" s="112" t="s">
        <v>56</v>
      </c>
      <c r="C15" s="131">
        <v>4.38096</v>
      </c>
      <c r="D15" s="314">
        <v>5.7137500000000001</v>
      </c>
      <c r="E15" s="315">
        <v>2.66452</v>
      </c>
      <c r="F15" s="131">
        <v>3.9917899999999999</v>
      </c>
    </row>
    <row r="16" spans="2:13" s="89" customFormat="1" ht="26.25" thickBot="1">
      <c r="B16" s="112" t="s">
        <v>57</v>
      </c>
      <c r="C16" s="322">
        <v>7.1166900000000002</v>
      </c>
      <c r="D16" s="323">
        <v>8.8468900000000001</v>
      </c>
      <c r="E16" s="324">
        <v>6.3871200000000004</v>
      </c>
      <c r="F16" s="322">
        <v>7.8980899999999998</v>
      </c>
    </row>
    <row r="17" spans="2:8" s="89" customFormat="1" ht="13.5" customHeight="1" thickBot="1">
      <c r="B17" s="1153" t="s">
        <v>58</v>
      </c>
      <c r="C17" s="1153"/>
      <c r="D17" s="1153"/>
      <c r="E17" s="1153"/>
      <c r="F17" s="1153"/>
    </row>
    <row r="18" spans="2:8" s="89" customFormat="1" ht="12.75">
      <c r="B18" s="91" t="s">
        <v>59</v>
      </c>
      <c r="C18" s="325">
        <v>1.32562</v>
      </c>
      <c r="D18" s="326">
        <v>1.3192999999999999</v>
      </c>
      <c r="E18" s="327">
        <v>1.37524</v>
      </c>
      <c r="F18" s="328">
        <v>1.3089999999999999</v>
      </c>
      <c r="G18" s="143"/>
    </row>
    <row r="19" spans="2:8" s="89" customFormat="1" ht="12.75">
      <c r="B19" s="97" t="s">
        <v>60</v>
      </c>
      <c r="C19" s="329">
        <v>0.88919999999999999</v>
      </c>
      <c r="D19" s="330">
        <v>0.86961999999999995</v>
      </c>
      <c r="E19" s="331">
        <v>1.0059499999999999</v>
      </c>
      <c r="F19" s="329">
        <v>0.96338000000000001</v>
      </c>
      <c r="G19" s="143"/>
      <c r="H19" s="332"/>
    </row>
    <row r="20" spans="2:8" s="89" customFormat="1" ht="12.75">
      <c r="B20" s="97" t="s">
        <v>61</v>
      </c>
      <c r="C20" s="333">
        <v>0.22664000000000001</v>
      </c>
      <c r="D20" s="314">
        <v>0.22287999999999999</v>
      </c>
      <c r="E20" s="334">
        <v>0.29788999999999999</v>
      </c>
      <c r="F20" s="333">
        <v>0.31059999999999999</v>
      </c>
      <c r="G20" s="143"/>
    </row>
    <row r="21" spans="2:8" s="89" customFormat="1" ht="13.5" thickBot="1">
      <c r="B21" s="112" t="s">
        <v>62</v>
      </c>
      <c r="C21" s="245">
        <v>171069.833896</v>
      </c>
      <c r="D21" s="243">
        <v>175100.963036</v>
      </c>
      <c r="E21" s="241">
        <v>44820.537569</v>
      </c>
      <c r="F21" s="245">
        <v>46803.97163</v>
      </c>
      <c r="G21" s="143"/>
    </row>
    <row r="22" spans="2:8" s="89" customFormat="1" ht="13.5" customHeight="1" thickBot="1">
      <c r="B22" s="1153" t="s">
        <v>63</v>
      </c>
      <c r="C22" s="1153"/>
      <c r="D22" s="1153"/>
      <c r="E22" s="1153"/>
      <c r="F22" s="1153"/>
    </row>
    <row r="23" spans="2:8" s="89" customFormat="1" ht="12.75">
      <c r="B23" s="246" t="s">
        <v>64</v>
      </c>
      <c r="C23" s="335">
        <v>0.80844000000000005</v>
      </c>
      <c r="D23" s="336">
        <v>0.80937000000000003</v>
      </c>
      <c r="E23" s="337">
        <v>0.84711999999999998</v>
      </c>
      <c r="F23" s="338">
        <v>0.76029999999999998</v>
      </c>
    </row>
    <row r="24" spans="2:8" s="89" customFormat="1" ht="12.75">
      <c r="B24" s="251" t="s">
        <v>65</v>
      </c>
      <c r="C24" s="339">
        <v>1.6557200000000001</v>
      </c>
      <c r="D24" s="340">
        <v>1.67818</v>
      </c>
      <c r="E24" s="341">
        <v>2.46265</v>
      </c>
      <c r="F24" s="339">
        <v>2.1268400000000001</v>
      </c>
    </row>
    <row r="25" spans="2:8" s="89" customFormat="1" ht="12.75">
      <c r="B25" s="251" t="s">
        <v>66</v>
      </c>
      <c r="C25" s="342">
        <v>5.58805</v>
      </c>
      <c r="D25" s="340">
        <v>5.36829</v>
      </c>
      <c r="E25" s="343">
        <v>5.6950500000000002</v>
      </c>
      <c r="F25" s="342">
        <v>5.23977</v>
      </c>
    </row>
    <row r="26" spans="2:8" s="89" customFormat="1" ht="12.75">
      <c r="B26" s="251" t="s">
        <v>67</v>
      </c>
      <c r="C26" s="344">
        <v>3.63748</v>
      </c>
      <c r="D26" s="340">
        <v>3.69279</v>
      </c>
      <c r="E26" s="345">
        <v>2.91344</v>
      </c>
      <c r="F26" s="344">
        <v>2.7524999999999999</v>
      </c>
    </row>
    <row r="27" spans="2:8" s="89" customFormat="1" ht="12.75">
      <c r="B27" s="251" t="s">
        <v>68</v>
      </c>
      <c r="C27" s="346">
        <v>3.6807599999999998</v>
      </c>
      <c r="D27" s="340">
        <v>3.7326199999999998</v>
      </c>
      <c r="E27" s="347">
        <v>2.9702999999999999</v>
      </c>
      <c r="F27" s="346">
        <v>2.7742900000000001</v>
      </c>
    </row>
    <row r="28" spans="2:8" s="89" customFormat="1" ht="12.75">
      <c r="B28" s="251" t="s">
        <v>69</v>
      </c>
      <c r="C28" s="348">
        <v>6.5814700000000004</v>
      </c>
      <c r="D28" s="340">
        <v>6.6920000000000002</v>
      </c>
      <c r="E28" s="349">
        <v>5.0256299999999996</v>
      </c>
      <c r="F28" s="348">
        <v>5.1705100000000002</v>
      </c>
    </row>
    <row r="29" spans="2:8" s="89" customFormat="1" ht="12.75">
      <c r="B29" s="251" t="s">
        <v>70</v>
      </c>
      <c r="C29" s="350">
        <v>1.5061800000000001</v>
      </c>
      <c r="D29" s="340">
        <v>1.4881800000000001</v>
      </c>
      <c r="E29" s="349">
        <v>1.7845200000000001</v>
      </c>
      <c r="F29" s="350">
        <v>1.7519899999999999</v>
      </c>
    </row>
    <row r="30" spans="2:8" s="89" customFormat="1" ht="12.75">
      <c r="B30" s="254" t="s">
        <v>71</v>
      </c>
      <c r="C30" s="351">
        <v>65.317930000000004</v>
      </c>
      <c r="D30" s="340">
        <v>67.991889999999998</v>
      </c>
      <c r="E30" s="352">
        <v>64.090760000000003</v>
      </c>
      <c r="F30" s="351">
        <v>69.659490000000005</v>
      </c>
    </row>
    <row r="31" spans="2:8" s="89" customFormat="1" ht="12.75">
      <c r="B31" s="254" t="s">
        <v>72</v>
      </c>
      <c r="C31" s="353">
        <v>100.34424</v>
      </c>
      <c r="D31" s="340">
        <v>98.841200000000001</v>
      </c>
      <c r="E31" s="354">
        <v>125.28126</v>
      </c>
      <c r="F31" s="353">
        <v>132.60692</v>
      </c>
    </row>
    <row r="32" spans="2:8" s="89" customFormat="1" ht="12.75">
      <c r="B32" s="254" t="s">
        <v>73</v>
      </c>
      <c r="C32" s="353">
        <v>99.164410000000004</v>
      </c>
      <c r="D32" s="340">
        <v>97.786429999999996</v>
      </c>
      <c r="E32" s="354">
        <v>122.88324</v>
      </c>
      <c r="F32" s="353">
        <v>131.56519</v>
      </c>
    </row>
    <row r="33" spans="2:7" s="89" customFormat="1" ht="22.5">
      <c r="B33" s="254" t="s">
        <v>74</v>
      </c>
      <c r="C33" s="355">
        <v>152.24180000000001</v>
      </c>
      <c r="D33" s="340">
        <v>151.89174</v>
      </c>
      <c r="E33" s="356">
        <v>176.49315000000001</v>
      </c>
      <c r="F33" s="355">
        <v>199.33600999999999</v>
      </c>
    </row>
    <row r="34" spans="2:7" s="89" customFormat="1" ht="22.5">
      <c r="B34" s="254" t="s">
        <v>75</v>
      </c>
      <c r="C34" s="357">
        <v>1.32185</v>
      </c>
      <c r="D34" s="358">
        <v>1.32744</v>
      </c>
      <c r="E34" s="359">
        <v>1.6544300000000001</v>
      </c>
      <c r="F34" s="357">
        <v>1.5686899999999999</v>
      </c>
    </row>
    <row r="35" spans="2:7" s="89" customFormat="1" ht="13.5" thickBot="1">
      <c r="B35" s="255" t="s">
        <v>76</v>
      </c>
      <c r="C35" s="360">
        <v>0.50560000000000005</v>
      </c>
      <c r="D35" s="360">
        <v>0.50070000000000003</v>
      </c>
      <c r="E35" s="361">
        <v>0.36091000000000001</v>
      </c>
      <c r="F35" s="362">
        <v>0.36954999999999999</v>
      </c>
    </row>
    <row r="36" spans="2:7" s="89" customFormat="1" ht="13.5" customHeight="1" thickBot="1">
      <c r="B36" s="1153" t="s">
        <v>77</v>
      </c>
      <c r="C36" s="1153"/>
      <c r="D36" s="1153"/>
      <c r="E36" s="1153"/>
      <c r="F36" s="1153"/>
    </row>
    <row r="37" spans="2:7" s="89" customFormat="1" ht="12.75">
      <c r="B37" s="363" t="s">
        <v>78</v>
      </c>
      <c r="C37" s="364">
        <v>4.51014E-2</v>
      </c>
      <c r="D37" s="365">
        <v>4.2737499999999998E-2</v>
      </c>
      <c r="E37" s="366">
        <v>2.71489E-2</v>
      </c>
      <c r="F37" s="367">
        <v>3.5720599999999998E-2</v>
      </c>
      <c r="G37" s="170"/>
    </row>
    <row r="38" spans="2:7" s="89" customFormat="1" ht="12.75">
      <c r="B38" s="368" t="s">
        <v>79</v>
      </c>
      <c r="C38" s="369">
        <v>8.4026400000000001E-2</v>
      </c>
      <c r="D38" s="318">
        <v>7.8580999999999998E-2</v>
      </c>
      <c r="E38" s="370">
        <v>5.7191699999999998E-2</v>
      </c>
      <c r="F38" s="318">
        <v>8.2312099999999999E-2</v>
      </c>
      <c r="G38" s="170"/>
    </row>
    <row r="39" spans="2:7" s="89" customFormat="1" ht="12.75">
      <c r="B39" s="368" t="s">
        <v>80</v>
      </c>
      <c r="C39" s="93">
        <v>5.5787799999999999E-2</v>
      </c>
      <c r="D39" s="174">
        <v>5.2803299999999997E-2</v>
      </c>
      <c r="E39" s="172">
        <v>3.2048699999999999E-2</v>
      </c>
      <c r="F39" s="173">
        <v>4.6982099999999999E-2</v>
      </c>
      <c r="G39" s="170"/>
    </row>
    <row r="40" spans="2:7" s="89" customFormat="1" ht="12.75">
      <c r="B40" s="368" t="s">
        <v>94</v>
      </c>
      <c r="C40" s="369">
        <v>6.9714799999999993E-2</v>
      </c>
      <c r="D40" s="318">
        <v>7.2823100000000002E-2</v>
      </c>
      <c r="E40" s="370">
        <v>4.8502900000000002E-2</v>
      </c>
      <c r="F40" s="318">
        <v>4.6819100000000002E-2</v>
      </c>
      <c r="G40" s="170"/>
    </row>
    <row r="41" spans="2:7" s="89" customFormat="1" ht="12.75">
      <c r="B41" s="371" t="s">
        <v>82</v>
      </c>
      <c r="C41" s="369">
        <v>4.6592300000000003E-2</v>
      </c>
      <c r="D41" s="318">
        <v>4.8402000000000001E-2</v>
      </c>
      <c r="E41" s="370">
        <v>2.8961199999999999E-2</v>
      </c>
      <c r="F41" s="318">
        <v>2.71413E-2</v>
      </c>
      <c r="G41" s="170"/>
    </row>
    <row r="42" spans="2:7" s="89" customFormat="1" ht="13.5" thickBot="1">
      <c r="B42" s="372" t="s">
        <v>83</v>
      </c>
      <c r="C42" s="373">
        <v>5.7632000000000003E-2</v>
      </c>
      <c r="D42" s="83">
        <v>5.9801899999999998E-2</v>
      </c>
      <c r="E42" s="82">
        <v>3.4188000000000003E-2</v>
      </c>
      <c r="F42" s="374">
        <v>3.5698000000000001E-2</v>
      </c>
    </row>
    <row r="44" spans="2:7" ht="51.75" customHeight="1">
      <c r="B44" s="1163" t="s">
        <v>86</v>
      </c>
      <c r="C44" s="1163"/>
      <c r="D44" s="1163"/>
      <c r="E44" s="1163"/>
      <c r="F44" s="1163"/>
    </row>
  </sheetData>
  <mergeCells count="10">
    <mergeCell ref="B17:F17"/>
    <mergeCell ref="B22:F22"/>
    <mergeCell ref="B36:F36"/>
    <mergeCell ref="B44:F44"/>
    <mergeCell ref="E1:F1"/>
    <mergeCell ref="B3:F3"/>
    <mergeCell ref="B5:B6"/>
    <mergeCell ref="C5:D5"/>
    <mergeCell ref="E5:F5"/>
    <mergeCell ref="B8:F8"/>
  </mergeCells>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
  <sheetViews>
    <sheetView workbookViewId="0">
      <selection activeCell="I1" sqref="I1:J1"/>
    </sheetView>
  </sheetViews>
  <sheetFormatPr defaultColWidth="8.85546875" defaultRowHeight="14.25"/>
  <cols>
    <col min="1" max="1" width="8.85546875" style="1"/>
    <col min="2" max="2" width="36" style="1" customWidth="1"/>
    <col min="3" max="6" width="13.28515625" style="1" customWidth="1"/>
    <col min="7" max="10" width="14.42578125" style="1" customWidth="1"/>
    <col min="11" max="12" width="8.85546875" style="448"/>
    <col min="13" max="16384" width="8.85546875" style="1"/>
  </cols>
  <sheetData>
    <row r="1" spans="2:12">
      <c r="I1" s="1155" t="s">
        <v>207</v>
      </c>
      <c r="J1" s="1155"/>
    </row>
    <row r="3" spans="2:12">
      <c r="B3" s="1174" t="s">
        <v>102</v>
      </c>
      <c r="C3" s="1174"/>
      <c r="D3" s="1174"/>
      <c r="E3" s="1174"/>
      <c r="F3" s="1174"/>
      <c r="G3" s="1174"/>
      <c r="H3" s="1174"/>
      <c r="I3" s="1174"/>
      <c r="J3" s="1174"/>
    </row>
    <row r="4" spans="2:12" ht="15" thickBot="1"/>
    <row r="5" spans="2:12" ht="61.15" customHeight="1">
      <c r="B5" s="1142" t="s">
        <v>20</v>
      </c>
      <c r="C5" s="1144" t="s">
        <v>103</v>
      </c>
      <c r="D5" s="1144"/>
      <c r="E5" s="1175" t="s">
        <v>104</v>
      </c>
      <c r="F5" s="1176"/>
      <c r="G5" s="1175" t="s">
        <v>105</v>
      </c>
      <c r="H5" s="1176"/>
      <c r="I5" s="1144" t="s">
        <v>106</v>
      </c>
      <c r="J5" s="1144"/>
    </row>
    <row r="6" spans="2:12" ht="15" thickBot="1">
      <c r="B6" s="1143"/>
      <c r="C6" s="2">
        <v>2018</v>
      </c>
      <c r="D6" s="3">
        <v>2019</v>
      </c>
      <c r="E6" s="2">
        <v>2018</v>
      </c>
      <c r="F6" s="3">
        <v>2019</v>
      </c>
      <c r="G6" s="2">
        <v>2018</v>
      </c>
      <c r="H6" s="3">
        <v>2019</v>
      </c>
      <c r="I6" s="2">
        <v>2018</v>
      </c>
      <c r="J6" s="3">
        <v>2019</v>
      </c>
      <c r="K6" s="449"/>
      <c r="L6" s="449"/>
    </row>
    <row r="7" spans="2:12">
      <c r="B7" s="375" t="s">
        <v>26</v>
      </c>
      <c r="C7" s="376">
        <v>4504.567</v>
      </c>
      <c r="D7" s="376">
        <v>4407.2079999999996</v>
      </c>
      <c r="E7" s="377">
        <v>2.8180644547474216</v>
      </c>
      <c r="F7" s="378">
        <f>D7/D13*100</f>
        <v>2.694744691196894</v>
      </c>
      <c r="G7" s="376">
        <v>-4.4459999999999127</v>
      </c>
      <c r="H7" s="376">
        <f t="shared" ref="H7:H13" si="0">D7-C7</f>
        <v>-97.359000000000378</v>
      </c>
      <c r="I7" s="377">
        <v>-9.860251012804605E-2</v>
      </c>
      <c r="J7" s="378">
        <f>H7/C7*100</f>
        <v>-2.161339813571435</v>
      </c>
    </row>
    <row r="8" spans="2:12">
      <c r="B8" s="379" t="s">
        <v>27</v>
      </c>
      <c r="C8" s="380">
        <v>49679.442999999999</v>
      </c>
      <c r="D8" s="380">
        <v>52454.815999999999</v>
      </c>
      <c r="E8" s="381">
        <v>31.079540486344325</v>
      </c>
      <c r="F8" s="382">
        <f>D8/D13*100</f>
        <v>32.072989734931937</v>
      </c>
      <c r="G8" s="380">
        <v>49.891999999999825</v>
      </c>
      <c r="H8" s="380">
        <f>D8-C8</f>
        <v>2775.3729999999996</v>
      </c>
      <c r="I8" s="381">
        <v>0.10052881598707154</v>
      </c>
      <c r="J8" s="382">
        <f>H8/C8*100</f>
        <v>5.5865622325918585</v>
      </c>
    </row>
    <row r="9" spans="2:12">
      <c r="B9" s="379" t="s">
        <v>28</v>
      </c>
      <c r="C9" s="380">
        <v>20422.800999999999</v>
      </c>
      <c r="D9" s="380">
        <v>20442.955000000002</v>
      </c>
      <c r="E9" s="381">
        <v>12.776537581632175</v>
      </c>
      <c r="F9" s="382">
        <f>D9/D13*100</f>
        <v>12.499647046072482</v>
      </c>
      <c r="G9" s="380">
        <v>2898.2309999999998</v>
      </c>
      <c r="H9" s="380">
        <f t="shared" si="0"/>
        <v>20.15400000000227</v>
      </c>
      <c r="I9" s="381">
        <v>16.538100506888327</v>
      </c>
      <c r="J9" s="382">
        <f t="shared" ref="J9:J10" si="1">H9/C9*100</f>
        <v>9.8683819129424352E-2</v>
      </c>
    </row>
    <row r="10" spans="2:12" ht="25.5">
      <c r="B10" s="379" t="s">
        <v>44</v>
      </c>
      <c r="C10" s="380">
        <v>70148.551000000007</v>
      </c>
      <c r="D10" s="380">
        <v>70218.558999999994</v>
      </c>
      <c r="E10" s="381">
        <v>43.885047802627135</v>
      </c>
      <c r="F10" s="382">
        <f>D10/D13*100</f>
        <v>42.934458525385203</v>
      </c>
      <c r="G10" s="380">
        <v>2856.1570000000065</v>
      </c>
      <c r="H10" s="380">
        <f t="shared" si="0"/>
        <v>70.007999999987078</v>
      </c>
      <c r="I10" s="381">
        <v>4.2443979627177573</v>
      </c>
      <c r="J10" s="382">
        <f t="shared" si="1"/>
        <v>9.9799638056653608E-2</v>
      </c>
    </row>
    <row r="11" spans="2:12">
      <c r="B11" s="379" t="s">
        <v>30</v>
      </c>
      <c r="C11" s="380">
        <v>2070.0410000000002</v>
      </c>
      <c r="D11" s="380">
        <v>2033.5309999999999</v>
      </c>
      <c r="E11" s="381">
        <v>1.295021022435632</v>
      </c>
      <c r="F11" s="382">
        <f>D11/D13*100</f>
        <v>1.2433828552304116</v>
      </c>
      <c r="G11" s="380">
        <v>-69.25</v>
      </c>
      <c r="H11" s="380">
        <f t="shared" si="0"/>
        <v>-36.510000000000218</v>
      </c>
      <c r="I11" s="381">
        <v>-3.2370537715532852</v>
      </c>
      <c r="J11" s="382">
        <f>H11/C11*100</f>
        <v>-1.7637331820964035</v>
      </c>
    </row>
    <row r="12" spans="2:12" ht="51.75" thickBot="1">
      <c r="B12" s="383" t="s">
        <v>107</v>
      </c>
      <c r="C12" s="384">
        <v>13020.727999999999</v>
      </c>
      <c r="D12" s="384">
        <v>13991.189</v>
      </c>
      <c r="E12" s="385">
        <v>8.1457886522132945</v>
      </c>
      <c r="F12" s="386">
        <f>D12/D13*100</f>
        <v>8.5547771471830654</v>
      </c>
      <c r="G12" s="384">
        <v>2176.1939999999995</v>
      </c>
      <c r="H12" s="384">
        <f t="shared" si="0"/>
        <v>970.46100000000115</v>
      </c>
      <c r="I12" s="385">
        <v>20.067196986057674</v>
      </c>
      <c r="J12" s="386">
        <f>H12/C12*100</f>
        <v>7.4532007734129868</v>
      </c>
    </row>
    <row r="13" spans="2:12" ht="15" thickBot="1">
      <c r="B13" s="387" t="s">
        <v>108</v>
      </c>
      <c r="C13" s="388">
        <v>159846.13100000002</v>
      </c>
      <c r="D13" s="388">
        <v>163548.258</v>
      </c>
      <c r="E13" s="389">
        <v>99.999999999999986</v>
      </c>
      <c r="F13" s="390">
        <f>SUM(F7:F12)</f>
        <v>99.999999999999986</v>
      </c>
      <c r="G13" s="388">
        <v>7906.7780000000203</v>
      </c>
      <c r="H13" s="388">
        <f t="shared" si="0"/>
        <v>3702.1269999999786</v>
      </c>
      <c r="I13" s="389">
        <v>5.2039039550208033</v>
      </c>
      <c r="J13" s="390">
        <f>H13/C13*100</f>
        <v>2.3160566832862397</v>
      </c>
    </row>
    <row r="15" spans="2:12" ht="46.5" customHeight="1">
      <c r="B15" s="1173" t="s">
        <v>109</v>
      </c>
      <c r="C15" s="1173"/>
      <c r="D15" s="1173"/>
      <c r="E15" s="1173"/>
      <c r="F15" s="1173"/>
      <c r="G15" s="1173"/>
      <c r="H15" s="1173"/>
      <c r="I15" s="1173"/>
      <c r="J15" s="1173"/>
    </row>
    <row r="16" spans="2:12">
      <c r="B16" s="391"/>
      <c r="C16" s="391"/>
      <c r="D16" s="391"/>
      <c r="E16" s="391"/>
      <c r="F16" s="391"/>
      <c r="G16" s="391"/>
      <c r="H16" s="392"/>
      <c r="I16" s="391"/>
      <c r="J16" s="391"/>
    </row>
    <row r="17" spans="2:10">
      <c r="B17" s="391"/>
      <c r="C17" s="391"/>
      <c r="D17" s="391"/>
      <c r="E17" s="391"/>
      <c r="F17" s="391"/>
      <c r="G17" s="391"/>
      <c r="H17" s="391"/>
      <c r="I17" s="391"/>
      <c r="J17" s="391"/>
    </row>
  </sheetData>
  <mergeCells count="8">
    <mergeCell ref="B15:J15"/>
    <mergeCell ref="I1:J1"/>
    <mergeCell ref="B3:J3"/>
    <mergeCell ref="B5:B6"/>
    <mergeCell ref="C5:D5"/>
    <mergeCell ref="E5:F5"/>
    <mergeCell ref="G5:H5"/>
    <mergeCell ref="I5:J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Ljupce Baldovaliev</dc:creator>
  <cp:lastModifiedBy>Mihajlo Vaskov</cp:lastModifiedBy>
  <dcterms:created xsi:type="dcterms:W3CDTF">2020-06-27T11:34:29Z</dcterms:created>
  <dcterms:modified xsi:type="dcterms:W3CDTF">2020-09-07T13:01:48Z</dcterms:modified>
</cp:coreProperties>
</file>